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tova\Desktop\прайс листы\01.03.24\"/>
    </mc:Choice>
  </mc:AlternateContent>
  <bookViews>
    <workbookView xWindow="660" yWindow="495" windowWidth="28800" windowHeight="16065"/>
  </bookViews>
  <sheets>
    <sheet name="ОС+Центр Управления" sheetId="1" r:id="rId1"/>
    <sheet name="Виртуализация +МР" sheetId="2" r:id="rId2"/>
    <sheet name="Обновление ПО" sheetId="9" r:id="rId3"/>
    <sheet name="ТехПоддержка" sheetId="4" r:id="rId4"/>
    <sheet name="Структура_ТехПоддержки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2" l="1"/>
  <c r="C90" i="2"/>
  <c r="C89" i="2"/>
  <c r="C88" i="2"/>
  <c r="C50" i="2"/>
  <c r="C49" i="2"/>
  <c r="C48" i="2"/>
  <c r="C45" i="2"/>
  <c r="C44" i="2"/>
  <c r="C43" i="2"/>
  <c r="C42" i="2"/>
  <c r="C39" i="2"/>
  <c r="C38" i="2"/>
  <c r="C37" i="2"/>
  <c r="C36" i="2"/>
  <c r="C33" i="2"/>
  <c r="C32" i="2"/>
  <c r="C31" i="2"/>
  <c r="C30" i="2"/>
  <c r="C34" i="4"/>
  <c r="C95" i="2" l="1"/>
  <c r="C96" i="2"/>
  <c r="C51" i="1"/>
  <c r="C45" i="1"/>
  <c r="C39" i="1"/>
  <c r="C88" i="4"/>
  <c r="C32" i="4"/>
  <c r="C30" i="4"/>
  <c r="C28" i="4"/>
  <c r="C73" i="2"/>
  <c r="C61" i="2"/>
  <c r="C55" i="2"/>
  <c r="C62" i="2" l="1"/>
  <c r="C12" i="9" s="1"/>
  <c r="C13" i="9" s="1"/>
  <c r="C74" i="2"/>
  <c r="C16" i="9" s="1"/>
  <c r="C17" i="9" s="1"/>
  <c r="C56" i="2"/>
  <c r="C10" i="9" s="1"/>
  <c r="C11" i="9" s="1"/>
</calcChain>
</file>

<file path=xl/sharedStrings.xml><?xml version="1.0" encoding="utf-8"?>
<sst xmlns="http://schemas.openxmlformats.org/spreadsheetml/2006/main" count="888" uniqueCount="673">
  <si>
    <t>Артикул</t>
  </si>
  <si>
    <t>Наименование продукта</t>
  </si>
  <si>
    <t>Стоимость лицензии (НДС не облагается), руб</t>
  </si>
  <si>
    <t>Описание</t>
  </si>
  <si>
    <t>Лицензии (неисключительное право) на использование продуктов</t>
  </si>
  <si>
    <t>Универсальные операционные системы (ОС)</t>
  </si>
  <si>
    <t>RL 00440-1S</t>
  </si>
  <si>
    <t xml:space="preserve">ОС на базе собственного дистрибутива Linux для рабочих станций корпоративных пользователей. </t>
  </si>
  <si>
    <t>RL 00440-1E</t>
  </si>
  <si>
    <t>RL 00440-3S</t>
  </si>
  <si>
    <t>RL 00440-3E</t>
  </si>
  <si>
    <t>RL 00140-1S</t>
  </si>
  <si>
    <t>Серверная ОС на базе собственного дистрибутива Linux. Может устанавливаться на сервер с любым количеством процессоров без ограничения по подключенным пользователям.</t>
  </si>
  <si>
    <t>RL 00140-1E</t>
  </si>
  <si>
    <t>RL 00140-3S</t>
  </si>
  <si>
    <t>RL 00140-3E</t>
  </si>
  <si>
    <t>RL 00470-1S</t>
  </si>
  <si>
    <t xml:space="preserve">Предназначена для использования в качестве терминального клиента для подключения к удаленным рабочим станциям. </t>
  </si>
  <si>
    <t>RL 00410-1S</t>
  </si>
  <si>
    <t>9 900,00 ₽, вкл. НДС 1 100 руб.</t>
  </si>
  <si>
    <r>
      <t xml:space="preserve">Предназначена для использования в качестве терминального клиента для подключения к удаленным рабочим станциям с использованием ЭЦП и в качестве live дистрибутива. Включает стоимость токена (Рутокен ЭЦП 2.0 128КБ Flash 32ГБ с сертификатом ФСТЭК). </t>
    </r>
    <r>
      <rPr>
        <b/>
        <sz val="10"/>
        <rFont val="Century Gothic"/>
        <family val="1"/>
      </rPr>
      <t>Партнерская скидка рассчитывается с маржинальной прибыли комплекта.</t>
    </r>
  </si>
  <si>
    <t>RL 00167-1S</t>
  </si>
  <si>
    <r>
      <t>Лицензия на платформу централизованного управления операционными системами на всех этапах жизненного цикла.</t>
    </r>
    <r>
      <rPr>
        <b/>
        <sz val="10"/>
        <rFont val="Century Gothic"/>
        <family val="1"/>
      </rPr>
      <t xml:space="preserve"> Приобретается всегда, независимо от количества клиентских устройств. </t>
    </r>
  </si>
  <si>
    <t>RL 00168-1S-10</t>
  </si>
  <si>
    <t xml:space="preserve">Клиентская лицензия для подключения к платформе РОСА "Центр управления", предоставлет право запуска до 10 устройств.  </t>
  </si>
  <si>
    <t>RL 00168-1S-20</t>
  </si>
  <si>
    <t xml:space="preserve">Клиентская лицензия для подключения к платформе РОСА "Центр управления", предоставлет право запуска до 20 устройств.  </t>
  </si>
  <si>
    <t>RL 00168-1S-50</t>
  </si>
  <si>
    <t xml:space="preserve">Клиентская лицензия для подключения к платформе РОСА "Центр управления", предоставлет право запуска до 50 устройств.  </t>
  </si>
  <si>
    <t>RL 00168-1S-100</t>
  </si>
  <si>
    <t xml:space="preserve">Клиентская лицензия для подключения к платформе РОСА "Центр управления", предоставлет право запуска до 100 устройств.  </t>
  </si>
  <si>
    <t>RL 00168-1S-200</t>
  </si>
  <si>
    <t xml:space="preserve">Клиентская лицензия для подключения к платформе РОСА "Центр управления", предоставлет право запуска до 200 устройств.  </t>
  </si>
  <si>
    <t>RL 00168-1S-500</t>
  </si>
  <si>
    <t xml:space="preserve">Клиентская лицензия для подключения к платформе РОСА "Центр управления", предоставлет право запуска до 500 устройств.  </t>
  </si>
  <si>
    <t>RL 00168-1S-1000</t>
  </si>
  <si>
    <t xml:space="preserve">Клиентская лицензия для подключения к платформе РОСА "Центр управления", предоставлет право запуска до 1000 устройств.  </t>
  </si>
  <si>
    <t>RL 00167-1E</t>
  </si>
  <si>
    <t>RL 00168-1E-10</t>
  </si>
  <si>
    <t>RL 00168-1E-20</t>
  </si>
  <si>
    <t>RL 00168-1E-50</t>
  </si>
  <si>
    <t>RL 00168-1E-100</t>
  </si>
  <si>
    <t>RL 00168-1E-200</t>
  </si>
  <si>
    <t>RL 00168-1E-500</t>
  </si>
  <si>
    <t>RL 00168-1E-1000</t>
  </si>
  <si>
    <t>Продукт (наименование)</t>
  </si>
  <si>
    <t>Стоимость за ед. (вкл.НДС), руб</t>
  </si>
  <si>
    <t>Медиа-комплекты для продуктов РОСА</t>
  </si>
  <si>
    <t>RD 00440</t>
  </si>
  <si>
    <t>Медиа-комплект для несертифицированных  ОС РОСА "ХРОМ" рабочая станция</t>
  </si>
  <si>
    <t>Медиа-комплект (коробка с диском/дисками, бумажная копия лицензии) приобретается вместе с поставкой лицензий соответствующих корпоративных программных продуктов РОСА.</t>
  </si>
  <si>
    <t>RD 00140</t>
  </si>
  <si>
    <t>Медиа-комплект для несертифицированных  ОС РОСА "ХРОМ" сервер</t>
  </si>
  <si>
    <t>RD 00165</t>
  </si>
  <si>
    <t>Медиа-комплект для несертифицированных  ОС РОСА "КОБАЛЬТ" сервер</t>
  </si>
  <si>
    <t xml:space="preserve"> Примечания:</t>
  </si>
  <si>
    <t xml:space="preserve">1. Стоимость указана в рублях. Лицензии НДС не облагаются в соответствии с пп.26 п.2 ст.149 НК РФ. </t>
  </si>
  <si>
    <t>2. Стоимость лицензий указана для конечных пользователей.</t>
  </si>
  <si>
    <t>3. Лицензии бессрочно предоставляют неисключительные права на использование программных продуктов.</t>
  </si>
  <si>
    <t>4. Обновление до новых версий доступно только при активной технической поддержке Расширенного уровня.</t>
  </si>
  <si>
    <t>5. Комплект поставки ОС РОСА включает дистрибутив программного обеспечения и документацию в электронном виде.</t>
  </si>
  <si>
    <t>6. Возможен заказ одного медиа-комплекта на партию лицензий одного наименования по согласованию.</t>
  </si>
  <si>
    <t>Лицензирование по одновременно запущенным виртуальным машинам</t>
  </si>
  <si>
    <t>RL 00270-1S-25</t>
  </si>
  <si>
    <t xml:space="preserve">Лицензия на комплекс ПО для построения системы виртуализации ROSA Virtualization 2.1,  предоставляет право запуска до 25 виртуальных машин. </t>
  </si>
  <si>
    <t>RL 00270-1E-25</t>
  </si>
  <si>
    <t>RL 00270-3S-25</t>
  </si>
  <si>
    <t>RL 00270-3E-25</t>
  </si>
  <si>
    <t>RL 00270-1S-50</t>
  </si>
  <si>
    <t xml:space="preserve">Лицензия на комплекс ПО для построения системы виртуализации ROSA Virtualization 2.1,  предоставляет право запуска до 50 виртуальных машин.  </t>
  </si>
  <si>
    <t>RL 00270-1E-50</t>
  </si>
  <si>
    <t xml:space="preserve">Лицензия на комплекс ПО для построения системы виртуализации ROSA Virtualization 2.1,  предоставлет право запуска до 50 виртуальных машин.  </t>
  </si>
  <si>
    <t>RL 00270-3S-50</t>
  </si>
  <si>
    <t>RL 00270-3E-50</t>
  </si>
  <si>
    <t>RL 00270-1S-100</t>
  </si>
  <si>
    <t xml:space="preserve">Лицензия на комплекс ПО для построения системы виртуализации ROSA Virtualization 2.1,  предоставлет право запуска до 100 виртуальных машин.  </t>
  </si>
  <si>
    <t>RL 00270-1E-100</t>
  </si>
  <si>
    <t>RL 00270-3S-100</t>
  </si>
  <si>
    <t>RL 00270-3E-100</t>
  </si>
  <si>
    <t>RL 00270-1S-1000</t>
  </si>
  <si>
    <t xml:space="preserve">Лицензия на комплекс ПО для построения системы виртуализации ROSA Virtualization 2.1,  предоставлет право запуска до 1000 виртуальных машин.  </t>
  </si>
  <si>
    <t>RL 00270-1E-1000</t>
  </si>
  <si>
    <t>RL 00270-3S-1000</t>
  </si>
  <si>
    <t>RL 00270-3E-1000</t>
  </si>
  <si>
    <t>Система управления средой виртуализации ROSA VIRTUALIZATION ФСТЭК (версия 2.1)</t>
  </si>
  <si>
    <t xml:space="preserve">RL 00170-1S-F25 </t>
  </si>
  <si>
    <t>Лицензия на комплекс ПО для построения системы виртуализации ROSA Virtualization 2.1 ФСТЭК предоставляет право запуска до 25 виртуальных машин. Соответствует 4 уровню доверия в соответствии с "Требованиям по безопасности информации, устанавливающих уровни доверия к технической защиты информации и средствам обеспечения безопасности информационных технологий» (утв. приказом ФСТЭК России №76). Может использоваться в государственных информационных системах 1-го класса защищенности в сооттветствии приказа ФСТЭК №17. Может использоваться в информационных системах персональных данных 1-го уровня защищенности в сооттветствии приказа ФСТЭК №21.  Требуется заказ медиа-комплекта для сертифицированных версий.</t>
  </si>
  <si>
    <t xml:space="preserve">RL 00170-1E-F25 </t>
  </si>
  <si>
    <t xml:space="preserve">RL 00170-3S-F25 </t>
  </si>
  <si>
    <t xml:space="preserve">RL 00170-3E-F25 </t>
  </si>
  <si>
    <t xml:space="preserve">RL 00170-1S-F50 </t>
  </si>
  <si>
    <t>Лицензия на комплекс ПО для построения системы виртуализации ROSA Virtualization 2.1 ФСТЭК предоставляет право запуска до 50 виртуальных машин. Соответствует 4 уровню доверия в соответствии с "Требованиям по безопасности информации, устанавливающих уровни доверия к технической защиты информации и средствам обеспечения безопасности информационных технологий» (утв. приказом ФСТЭК России №76). Может использоваться в государственных информационных системах 1-го класса защищенности в сооттветствии приказа ФСТЭК №17. Может использоваться в информационных системах персональных данных 1-го уровня защищенности в сооттветствии приказа ФСТЭК №21.  Требуется заказ медиа-комплекта для сертифицированных версий.</t>
  </si>
  <si>
    <t xml:space="preserve">RL 00170-1E-F50 </t>
  </si>
  <si>
    <t xml:space="preserve">RL 00170-3S-F50 </t>
  </si>
  <si>
    <t xml:space="preserve">RL 00170-3E-F50 </t>
  </si>
  <si>
    <t xml:space="preserve">RL 00170-1S-F100 </t>
  </si>
  <si>
    <t>Лицензия на комплекс ПО для построения системы виртуализации ROSA Virtualization 2.1 ФСТЭК предоставляет право запуска до 100 виртуальных машин. Соответствует 4 уровню доверия в соответствии с "Требованиям по безопасности информации, устанавливающих уровни доверия к технической защиты информации и средствам обеспечения безопасности информационных технологий» (утв. приказом ФСТЭК России №76). Может использоваться в государственных информационных системах 1-го класса защищенности в сооттветствии приказа ФСТЭК №17. Может использоваться в информационных системах персональных данных 1-го уровня защищенности в сооттветствии приказа ФСТЭК №21.  Требуется заказ медиа-комплекта для сертифицированных версий.</t>
  </si>
  <si>
    <t xml:space="preserve">RL 00170-1E-F100 </t>
  </si>
  <si>
    <t xml:space="preserve">RL 00170-3S-F100 </t>
  </si>
  <si>
    <t xml:space="preserve">RL 00170-3E-F100 </t>
  </si>
  <si>
    <t xml:space="preserve">RL 00170-1S-F1000 </t>
  </si>
  <si>
    <t>Лицензия на комплекс ПО для построения системы виртуализации ROSA Virtualization 2.1 ФСТЭК предоставляет право запуска до 1000 виртуальных машин. Соответствует 4 уровню доверия в соответствии с "Требованиям по безопасности информации, устанавливающих уровни доверия к технической защиты информации и средствам обеспечения безопасности информационных технологий» (утв. приказом ФСТЭК России №76). Может использоваться в государственных информационных системах 1-го класса защищенности в сооттветствии приказа ФСТЭК №17. Может использоваться в информационных системах персональных данных 1-го уровня защищенности в сооттветствии приказа ФСТЭК №21.  Требуется заказ медиа-комплекта для сертифицированных версий.</t>
  </si>
  <si>
    <t xml:space="preserve">RL 00170-1E-F1000 </t>
  </si>
  <si>
    <t xml:space="preserve">RL 00170-3S-F1000 </t>
  </si>
  <si>
    <t xml:space="preserve">RL 00170-3E-F1000 </t>
  </si>
  <si>
    <t>RL 00270-1S-25-P</t>
  </si>
  <si>
    <r>
      <rPr>
        <b/>
        <sz val="10"/>
        <rFont val="Century Gothic"/>
        <family val="1"/>
      </rPr>
      <t>Переход на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ROSA  Virtualization версия 2.1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25 VM</t>
    </r>
    <r>
      <rPr>
        <sz val="10"/>
        <rFont val="Century Gothic"/>
        <family val="1"/>
      </rPr>
      <t xml:space="preserve"> (вкл. 1 год стандартной поддержки)</t>
    </r>
  </si>
  <si>
    <t xml:space="preserve">Лицензия на комплекс ПО для построения системы виртуализации ROSA Virtualization 2.1,  предоставлет право запуска до 25 виртуальных машин. </t>
  </si>
  <si>
    <t>RL 00270-1S-50-Р</t>
  </si>
  <si>
    <r>
      <rPr>
        <b/>
        <sz val="10"/>
        <rFont val="Century Gothic"/>
        <family val="1"/>
      </rPr>
      <t>Переход на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ROSA Virtualization версия 2.1 50 VM</t>
    </r>
    <r>
      <rPr>
        <sz val="10"/>
        <rFont val="Century Gothic"/>
        <family val="1"/>
      </rPr>
      <t xml:space="preserve"> (вкл. 1 год стандартной поддержки)</t>
    </r>
  </si>
  <si>
    <t>RL 00270-1S-100-Р</t>
  </si>
  <si>
    <r>
      <rPr>
        <b/>
        <sz val="10"/>
        <rFont val="Century Gothic"/>
        <family val="1"/>
      </rPr>
      <t>Переход на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 xml:space="preserve">ROSA Virtualization версия 2.1 100 VM </t>
    </r>
    <r>
      <rPr>
        <sz val="10"/>
        <rFont val="Century Gothic"/>
        <family val="1"/>
      </rPr>
      <t>(вкл. 1 год стандартной поддержки)</t>
    </r>
  </si>
  <si>
    <t xml:space="preserve">Лицензия на комплекс ПО для построения системы виртуализации ROSA Virtualization 2.1,  предоставляет право запуска до 100 виртуальных машин.  </t>
  </si>
  <si>
    <t>RL 00270-1S-1000-P</t>
  </si>
  <si>
    <r>
      <rPr>
        <b/>
        <sz val="10"/>
        <rFont val="Century Gothic"/>
        <family val="1"/>
      </rPr>
      <t>Переход на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ROSA  Virtualization версия 2.1 1000 VM</t>
    </r>
    <r>
      <rPr>
        <sz val="10"/>
        <rFont val="Century Gothic"/>
        <family val="1"/>
      </rPr>
      <t xml:space="preserve"> (вкл. 1 год стандартной поддержки)</t>
    </r>
  </si>
  <si>
    <t>Система управления средой виртуализации ROSA VIRTUALIZATION. Переход с версии 2.1 Реестр на версию 2.1 ФСТЭК</t>
  </si>
  <si>
    <t xml:space="preserve">RL 00270-1S-25-FР </t>
  </si>
  <si>
    <r>
      <rPr>
        <b/>
        <sz val="10"/>
        <rFont val="Century Gothic"/>
        <family val="1"/>
      </rPr>
      <t>Переход на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систему управления средой виртуализации ROSA VIRTUALIZATION  версия 2.1 ФСТЭК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25 VM</t>
    </r>
    <r>
      <rPr>
        <sz val="10"/>
        <rFont val="Century Gothic"/>
        <family val="1"/>
      </rPr>
      <t xml:space="preserve"> (вкл. 1 год стандартной поддержки)</t>
    </r>
  </si>
  <si>
    <t xml:space="preserve">RL 00270-1E-25-FР </t>
  </si>
  <si>
    <r>
      <t>Переход на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систему управления средой виртуализации ROSA VIRTUALIZATION  версия 2.1 ФСТЭК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25 VM</t>
    </r>
    <r>
      <rPr>
        <sz val="10"/>
        <rFont val="Century Gothic"/>
        <family val="1"/>
      </rPr>
      <t xml:space="preserve"> (вкл. 1 год расширенной поддержки)</t>
    </r>
  </si>
  <si>
    <t xml:space="preserve">RL 00270-1S-50-FР </t>
  </si>
  <si>
    <r>
      <rPr>
        <b/>
        <sz val="10"/>
        <rFont val="Century Gothic"/>
        <family val="1"/>
      </rPr>
      <t>Переход на систему управления средой виртуализации ROSA VIRTUALIZATION  версия 2.1 ФСТЭК 50 VM</t>
    </r>
    <r>
      <rPr>
        <sz val="10"/>
        <rFont val="Century Gothic"/>
        <family val="1"/>
      </rPr>
      <t xml:space="preserve"> (вкл. 1 год стандартной поддержки)</t>
    </r>
  </si>
  <si>
    <t xml:space="preserve">RL 00270-1E-50-FР </t>
  </si>
  <si>
    <r>
      <t>Переход на систему управления средой виртуализации ROSA VIRTUALIZATION  версия 2.1 ФСТЭК 50 VM</t>
    </r>
    <r>
      <rPr>
        <sz val="10"/>
        <rFont val="Century Gothic"/>
        <family val="1"/>
      </rPr>
      <t xml:space="preserve"> (вкл. 1 год расширенной поддержки)</t>
    </r>
  </si>
  <si>
    <t xml:space="preserve">RL 00270-1S-100-FР </t>
  </si>
  <si>
    <r>
      <rPr>
        <b/>
        <sz val="10"/>
        <rFont val="Century Gothic"/>
        <family val="1"/>
      </rPr>
      <t xml:space="preserve">Переход на систему управления средой виртуализации ROSA VIRTUALIZATION  версия 2.1 ФСТЭК 100 VM </t>
    </r>
    <r>
      <rPr>
        <sz val="10"/>
        <rFont val="Century Gothic"/>
        <family val="1"/>
      </rPr>
      <t>(вкл. 1 год стандартной поддержки)</t>
    </r>
  </si>
  <si>
    <t xml:space="preserve">RL 00270-1Е-100-FР </t>
  </si>
  <si>
    <r>
      <t xml:space="preserve">Переход на систему управления средой виртуализации ROSA VIRTUALIZATION  версия 2.1 ФСТЭК 100 VM </t>
    </r>
    <r>
      <rPr>
        <sz val="10"/>
        <rFont val="Century Gothic"/>
        <family val="1"/>
      </rPr>
      <t>(вкл. 1 год расширенной поддержки)</t>
    </r>
  </si>
  <si>
    <t xml:space="preserve">RL 00270-1S-1000-FР </t>
  </si>
  <si>
    <r>
      <rPr>
        <b/>
        <sz val="10"/>
        <rFont val="Century Gothic"/>
        <family val="1"/>
      </rPr>
      <t>Переход на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систему управления средой виртуализации ROSA VIRTUALIZATION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 xml:space="preserve"> версия 2.1 ФСТЭК 1000 VM</t>
    </r>
    <r>
      <rPr>
        <sz val="10"/>
        <rFont val="Century Gothic"/>
        <family val="1"/>
      </rPr>
      <t xml:space="preserve"> (вкл. 1 год стандартной поддержки)</t>
    </r>
  </si>
  <si>
    <t xml:space="preserve">RL 00270-1E-1000-FР </t>
  </si>
  <si>
    <r>
      <t>Переход на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систему управления средой виртуализации ROSA VIRTUALIZATION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 xml:space="preserve"> версия 2.1 ФСТЭК 1000 VM</t>
    </r>
    <r>
      <rPr>
        <sz val="10"/>
        <rFont val="Century Gothic"/>
        <family val="1"/>
      </rPr>
      <t xml:space="preserve"> (вкл. 1 год расширенной поддержки)</t>
    </r>
  </si>
  <si>
    <t>Лицензирование по хостам</t>
  </si>
  <si>
    <t>RL 00270-1S-1H</t>
  </si>
  <si>
    <r>
      <rPr>
        <sz val="10"/>
        <rFont val="Century Gothic"/>
        <family val="1"/>
      </rPr>
      <t xml:space="preserve">Лицензия на комплекс ПО для построения системы виртуализации ROSA Virtualization 2.1,  предоставляет право запуска среды виртуализации на одном физическом сервере до двух ЦПУ.  </t>
    </r>
    <r>
      <rPr>
        <b/>
        <sz val="10"/>
        <rFont val="Century Gothic"/>
        <family val="1"/>
      </rPr>
      <t>Для корректной работы платформы виртуализации необходимо приобретать не менее двух лицензий (2 host)</t>
    </r>
  </si>
  <si>
    <t>RL 00270-1E-1H</t>
  </si>
  <si>
    <r>
      <t xml:space="preserve">Лицензия на комплекс ПО для построения системы виртуализации ROSA Virtualization 2.1,  предоставляет право запуска среды виртуализации на одном физическом сервере до двух ЦПУ.  </t>
    </r>
    <r>
      <rPr>
        <b/>
        <sz val="10"/>
        <rFont val="Century Gothic"/>
        <family val="1"/>
      </rPr>
      <t>Для корректной работы платформы виртуализации необходимо приобретать не менее двух лицензий (2 host)</t>
    </r>
  </si>
  <si>
    <t>RL 00270-3S-1H</t>
  </si>
  <si>
    <r>
      <t xml:space="preserve">Лицензия на комплекс ПО для построения системы виртуализации ROSA Virtualization 2.1,  предоставляет право запуска среды виртуализации на одном физическом сервере до двух ЦПУ. </t>
    </r>
    <r>
      <rPr>
        <b/>
        <sz val="10"/>
        <rFont val="Century Gothic"/>
        <family val="1"/>
      </rPr>
      <t>Для корректной работы платформы виртуализации необходимо приобретать не менее двух лицензий (2 host)</t>
    </r>
  </si>
  <si>
    <t>RL 00270-3E-1H</t>
  </si>
  <si>
    <t>Система управления средой виртуализации ROSA VIRTUALIZATION ФСТЭК  (версия 2.1)</t>
  </si>
  <si>
    <t>RL 00270-1S-1H-F</t>
  </si>
  <si>
    <r>
      <t xml:space="preserve">Лицензия на комплекс ПО для построения системы виртуализации ROSA Virtualization 2.1,  предоставляет право запуска среды виртуализации на одном физическом сервере до двух ЦПУ. </t>
    </r>
    <r>
      <rPr>
        <b/>
        <sz val="10"/>
        <rFont val="Century Gothic"/>
        <family val="1"/>
      </rPr>
      <t>Для корректной работы платформы виртуализации необходимо приобретать не менее двух лицензий (2 host).</t>
    </r>
  </si>
  <si>
    <t>RL 00270-1E-1H-F</t>
  </si>
  <si>
    <r>
      <t xml:space="preserve">Лицензия на комплекс ПО для построения системы виртуализации ROSA Virtualization 2.1,  предоставляет право запуска среды виртуализации на одном физическом сервере до двух ЦПУ.  </t>
    </r>
    <r>
      <rPr>
        <b/>
        <sz val="10"/>
        <rFont val="Century Gothic"/>
        <family val="1"/>
      </rPr>
      <t>Для корректной работы платформы виртуализации необходимо приобретать не менее двух лицензий (2 host).</t>
    </r>
  </si>
  <si>
    <t>RL 00270-3S-1H-F</t>
  </si>
  <si>
    <t>RL 00270-3E-1H-F</t>
  </si>
  <si>
    <t>RD 00170-NF</t>
  </si>
  <si>
    <t>RD 00170-F</t>
  </si>
  <si>
    <t>Медиа-комплект (коробка, диски, формуляр, копия сертификата соответствия, бумажная копия лицензии) приобретается вместе с поставкой соответствующих лицензий сертифицированных программных продуктов РОСА.</t>
  </si>
  <si>
    <t>1. Стоимость указана в рублях. Лицензии НДС не облагаются в соответствии с пп.26 п.2 ст.149 НК РФ.</t>
  </si>
  <si>
    <t>4. Комплект поставки ОС РОСА включает дистрибутив программного обеспечения и документацию в электронном виде.</t>
  </si>
  <si>
    <t>5. Возможен заказ одного медиа-комплекта на партию лицензий одного наименования по согласованию.</t>
  </si>
  <si>
    <t>Операционная система (ОС) для образовательных учреждений</t>
  </si>
  <si>
    <t>RL 00460-1S</t>
  </si>
  <si>
    <r>
      <rPr>
        <sz val="10"/>
        <rFont val="Century Gothic"/>
        <family val="1"/>
      </rPr>
      <t xml:space="preserve">ОС на базе собственного дистрибутива Linux для рабочих станций. </t>
    </r>
    <r>
      <rPr>
        <b/>
        <u/>
        <sz val="10"/>
        <rFont val="Century Gothic"/>
        <family val="1"/>
      </rPr>
      <t>Лицензии на ОС для образовательных учреждений приобретаются минимальным пакетом от 10 шт.</t>
    </r>
  </si>
  <si>
    <t>RL 00160-1S</t>
  </si>
  <si>
    <t>Операционные системы (ОС) для использования в среде ROSA VIRTUALIZATION</t>
  </si>
  <si>
    <t>RL 00440-1S-V</t>
  </si>
  <si>
    <t>RL 00440-1Е-V</t>
  </si>
  <si>
    <t>RL 00140-1S-V</t>
  </si>
  <si>
    <t>RL 00140-1Е-V</t>
  </si>
  <si>
    <t>RL 00165-1S-V</t>
  </si>
  <si>
    <t>ОС на собственной пакетной базе, бинарно совместимая с CentOS 7.х и RHEL 7. Может устанавливаться на сервер с любым количеством процессоров без ограничения по подключенным пользователям.</t>
  </si>
  <si>
    <t>RL 00165-1Е-V</t>
  </si>
  <si>
    <t>Сертифицированные ФСТЭК России операционные системы (ОС)</t>
  </si>
  <si>
    <t>RL 00511-1S-F</t>
  </si>
  <si>
    <t>Операционная система соответствует требованиям доверия 4 УД. Профиль защиты ОС (А четвертого класса защиты. ИТ.ОС.А4.ПЗ). Требуется заказ медиа-комплекта для сертифицированных версий.</t>
  </si>
  <si>
    <t>RL 00511-1E-F</t>
  </si>
  <si>
    <t>RL 00211-1S-F</t>
  </si>
  <si>
    <t>RL 00211-1E-F</t>
  </si>
  <si>
    <t>RL 00511-1S-FV</t>
  </si>
  <si>
    <t>RL 00511-1E-FV</t>
  </si>
  <si>
    <t>RL 00511-3S-FV</t>
  </si>
  <si>
    <t>RL 00511-3E-FV</t>
  </si>
  <si>
    <t>RL 00211-1S-FV</t>
  </si>
  <si>
    <t>RL 00211-1E-FV</t>
  </si>
  <si>
    <t>RL 00211-3S-FV</t>
  </si>
  <si>
    <t>RL 00211-3E-FV</t>
  </si>
  <si>
    <t>RL 00135-1S-MR</t>
  </si>
  <si>
    <r>
      <t xml:space="preserve">Платформа управления гибридной инфраструктурой на всех этапах жизненного цикла ВМ. Предоставляет единое управление и поддержку различных виртуальных, облачных и контейнерных сред. </t>
    </r>
    <r>
      <rPr>
        <b/>
        <sz val="10"/>
        <rFont val="Century Gothic"/>
        <family val="1"/>
      </rPr>
      <t>Приобретается от двух лицензий (2 host).</t>
    </r>
  </si>
  <si>
    <t>RL 00135-1E-MR</t>
  </si>
  <si>
    <t>RL 00136-1S-MR</t>
  </si>
  <si>
    <r>
      <t xml:space="preserve">Платформа управления гибридной инфраструктурой на всех этапах жизненного цикла ВМ. Предоставляет единое управление и поддержку различных виртуальных, облачных и контейнерных сред. </t>
    </r>
    <r>
      <rPr>
        <b/>
        <sz val="10"/>
        <rFont val="Century Gothic"/>
        <family val="1"/>
      </rPr>
      <t>Приобретается от двух лицензий (2 host).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Лицензия доступна для покупки действующим пользователям ROSA Virtualization при условии активной технической поддержки.</t>
    </r>
  </si>
  <si>
    <t>RL 00136-1E-MR</t>
  </si>
  <si>
    <r>
      <t xml:space="preserve">Платформа управления гибридной инфраструктурой на всех этапах жизненного цикла ВМ. Предоставляет единое управление и поддержку различных виртуальных, облачных и контейнерных сред. </t>
    </r>
    <r>
      <rPr>
        <b/>
        <sz val="10"/>
        <rFont val="Century Gothic"/>
        <family val="1"/>
      </rPr>
      <t>Приобретается от двух лицензий (2 host). Лицензия доступна для покупки действующим пользователям ROSA Virtualization при условии активной технической поддержки.</t>
    </r>
  </si>
  <si>
    <t>RL-137-1S-MR</t>
  </si>
  <si>
    <t>Лицензия на неограниченное количество ВМ, но для каждого публичного облачного провайдера нужно покупать отдельно.</t>
  </si>
  <si>
    <t>RD 00135</t>
  </si>
  <si>
    <t xml:space="preserve">Медиа-комплект для несертифицированного Менеджер ресурсов </t>
  </si>
  <si>
    <t>RD 00440-F</t>
  </si>
  <si>
    <t>Медиа-комплект для сертифицированных  ОС РОСА "ХРОМ" рабочая станция</t>
  </si>
  <si>
    <t>RD 00140-F</t>
  </si>
  <si>
    <t>Медиа-комплект для сертифицированных  ОС РОСА "ХРОМ" сервер</t>
  </si>
  <si>
    <t>Стоимость, руб (с учетом НДС)</t>
  </si>
  <si>
    <t>RT 00440-1S</t>
  </si>
  <si>
    <t>RT 00440-1E</t>
  </si>
  <si>
    <t>RT 00140-1S</t>
  </si>
  <si>
    <t>RT 00140-1E</t>
  </si>
  <si>
    <t>RT 00165-1S</t>
  </si>
  <si>
    <t>RT 00165-1E</t>
  </si>
  <si>
    <t>RT 00450-1S</t>
  </si>
  <si>
    <t>RT 00450-1E</t>
  </si>
  <si>
    <t>Операционные  системы (ОС)  для образовательных учреждений</t>
  </si>
  <si>
    <t>RT 00460-1S</t>
  </si>
  <si>
    <t>RT 00160-1S</t>
  </si>
  <si>
    <t>RT 00470-1S</t>
  </si>
  <si>
    <t>RT 00511-1S-F</t>
  </si>
  <si>
    <t>RT 00211-1S-F</t>
  </si>
  <si>
    <t>RT 00511-1E-F</t>
  </si>
  <si>
    <t>RT 00211-1E-F</t>
  </si>
  <si>
    <t>RT 00510-1S-F</t>
  </si>
  <si>
    <t>RT 00210-1S-F</t>
  </si>
  <si>
    <t>RT 00510-1E-F</t>
  </si>
  <si>
    <t>RT 00210-1E-F</t>
  </si>
  <si>
    <t>RT 00440-1S-V</t>
  </si>
  <si>
    <t>RT 00440-1E-V</t>
  </si>
  <si>
    <t>RT 00140-1S-V</t>
  </si>
  <si>
    <t>RT 00140-1E-V</t>
  </si>
  <si>
    <t>RT 00450-1S-V</t>
  </si>
  <si>
    <t>RT 00450-1E-V</t>
  </si>
  <si>
    <t>RT 00165-1S-V</t>
  </si>
  <si>
    <t>RT 00165-1E-V</t>
  </si>
  <si>
    <t>RT 00451-1S-VF</t>
  </si>
  <si>
    <t>RT 00451-1E-VF</t>
  </si>
  <si>
    <t>RT 00166-1S-VF</t>
  </si>
  <si>
    <t>RT 00166-1E-VF</t>
  </si>
  <si>
    <t>RT 00450-1S-VF</t>
  </si>
  <si>
    <t>RT 00450-1E-VF</t>
  </si>
  <si>
    <t>RT 00165-1S-VF</t>
  </si>
  <si>
    <t>RT 00165-1E-VF</t>
  </si>
  <si>
    <t>RT 00270-1S-25</t>
  </si>
  <si>
    <t>RT 00270-1S-50</t>
  </si>
  <si>
    <t>RT 00270-1S-100</t>
  </si>
  <si>
    <t>RT 00270-1S-1000</t>
  </si>
  <si>
    <t>RT 00270-1E-25</t>
  </si>
  <si>
    <t>RT 00270-1E-50</t>
  </si>
  <si>
    <t>RT 00270-1E-100</t>
  </si>
  <si>
    <t>RT 00270-1E-1000</t>
  </si>
  <si>
    <t>RT 00171-1S-F25</t>
  </si>
  <si>
    <t>RT 00171-1S-F50</t>
  </si>
  <si>
    <t>RT 00171-1S-F100</t>
  </si>
  <si>
    <t>RT 00171-1S-F1000</t>
  </si>
  <si>
    <t>RT 00171-1E-F25</t>
  </si>
  <si>
    <t>RT 00171-1E-F50</t>
  </si>
  <si>
    <t>RT 00171-1E-F100</t>
  </si>
  <si>
    <t>RT 00171-1E-F1000</t>
  </si>
  <si>
    <t>RT 00270-1S-1H</t>
  </si>
  <si>
    <t>RT 00270-1E-1H</t>
  </si>
  <si>
    <t>RT 00270-1S-1H-F</t>
  </si>
  <si>
    <t>RT 00270-1E-1H-F</t>
  </si>
  <si>
    <t>RT 00135-1S-MR</t>
  </si>
  <si>
    <t>RT 00135-1E-MR</t>
  </si>
  <si>
    <t>Параметр</t>
  </si>
  <si>
    <t>Уровень Стандартный</t>
  </si>
  <si>
    <t>Уровень Расширенный</t>
  </si>
  <si>
    <t>Доступ к обновлениям  в рамках релиза  приобретенного продукта</t>
  </si>
  <si>
    <t>Сертифицированный</t>
  </si>
  <si>
    <t>Несертифицированный</t>
  </si>
  <si>
    <t>Обновления безопасности</t>
  </si>
  <si>
    <t>Обновления безопасности, обновления ПО</t>
  </si>
  <si>
    <t>Обновления безопасности, обновления ПО, переход на новую версию продукта</t>
  </si>
  <si>
    <t>Количество Запросов в месяц</t>
  </si>
  <si>
    <t>Без ограничений</t>
  </si>
  <si>
    <r>
      <rPr>
        <sz val="10"/>
        <rFont val="Century Gothic"/>
        <family val="1"/>
      </rPr>
      <t xml:space="preserve">Предоставление личного кабинета на портале технической поддержки </t>
    </r>
    <r>
      <rPr>
        <b/>
        <sz val="10"/>
        <color rgb="FF4F81BD"/>
        <rFont val="Century Gothic"/>
        <family val="1"/>
      </rPr>
      <t>https://support.rosalinux.ru</t>
    </r>
  </si>
  <si>
    <t>Да</t>
  </si>
  <si>
    <t>Каналы приема Запросов</t>
  </si>
  <si>
    <t>Электронная почта,
портал технической поддержки</t>
  </si>
  <si>
    <t>Электронная почта,
Портал технической поддержки</t>
  </si>
  <si>
    <t>Время приема Запросов</t>
  </si>
  <si>
    <t>С 9.00 до 18.00 (Мск) в рабочие дни</t>
  </si>
  <si>
    <t>Круглосуточно
По электронной почте и через портал технической поддержки</t>
  </si>
  <si>
    <t>Время обработки Запросов</t>
  </si>
  <si>
    <t>Круглосуточно</t>
  </si>
  <si>
    <t>Консультации по телефону</t>
  </si>
  <si>
    <t>Нет</t>
  </si>
  <si>
    <t>С 9.00 до 18.00 (Мск)
в рабочие дни</t>
  </si>
  <si>
    <t>Вопросы создания, оптимизации и использования инфраструктурных решений</t>
  </si>
  <si>
    <t>Вопросы по эксплуатации ПО, связанные с отсутствием соответствующей информации в документации, с некорректным (недокументированным) функционированием ПО или с необходимостью внесения исправлений в программный код ПО</t>
  </si>
  <si>
    <t>Прием сообщений об ошибках</t>
  </si>
  <si>
    <t>Консультации по установке программного обеспечения сторонних производителей, не входящего в репозиторий (Относится к продуктам, для которых задекларирована совместимость с ОС РОСА и/или системной пакетной базой)</t>
  </si>
  <si>
    <r>
      <rPr>
        <sz val="10"/>
        <color rgb="FF00000A"/>
        <rFont val="Century Gothic"/>
        <family val="1"/>
      </rPr>
      <t>Консультации по включению ПО в среду виртуализации (</t>
    </r>
    <r>
      <rPr>
        <sz val="10"/>
        <rFont val="Century Gothic"/>
        <family val="1"/>
      </rPr>
      <t>Для продуктов, в лицензии на которые указан тип установки в режиме виртуализации. Не включает в себя консультации по настройке и эксплуатации самой системы виртуализации)</t>
    </r>
  </si>
  <si>
    <t>Время реакции</t>
  </si>
  <si>
    <t>Время реакции на запрос</t>
  </si>
  <si>
    <t>до 4 часов в рабочее время</t>
  </si>
  <si>
    <t>в течение 1 часа в рабочее время
До 4 часов в нерабочее время</t>
  </si>
  <si>
    <t>Время решения задач по запросам*</t>
  </si>
  <si>
    <t>Уровень 1 ***</t>
  </si>
  <si>
    <t>От 8 до 12 рабочих часов</t>
  </si>
  <si>
    <t>От 4 до 8 рабочих часов</t>
  </si>
  <si>
    <t>Уровень 2 ***</t>
  </si>
  <si>
    <t>От 12 до 16 рабочих часов</t>
  </si>
  <si>
    <t>Уровень 3 ***</t>
  </si>
  <si>
    <t>От 18 до 40 рабочих часов</t>
  </si>
  <si>
    <t>От 12 до 32 рабочих часов</t>
  </si>
  <si>
    <t>Уровень 4 ***</t>
  </si>
  <si>
    <t>по согласованию</t>
  </si>
  <si>
    <t>* Указано время фактического решения задачи по заявке в рабочих часах, без учета ожидания ответа от заявителя.</t>
  </si>
  <si>
    <t>** Рабочими днями считаются дни недели с пн. по пт., за исключением официальных праздников. Рабочими часами в данном документе указывается время с 9:00 до 18:00 (мск)</t>
  </si>
  <si>
    <r>
      <rPr>
        <sz val="10"/>
        <rFont val="Century Gothic"/>
        <family val="1"/>
      </rPr>
      <t xml:space="preserve">*** </t>
    </r>
    <r>
      <rPr>
        <b/>
        <sz val="10"/>
        <rFont val="Century Gothic"/>
        <family val="1"/>
      </rPr>
      <t xml:space="preserve">Краткое описание уровней сложности запросов:
Уровень 1: </t>
    </r>
    <r>
      <rPr>
        <sz val="10"/>
        <rFont val="Century Gothic"/>
        <family val="1"/>
      </rPr>
      <t xml:space="preserve">Есть доступная документация НТЦ ИТ РОСА или стороннего разработчика, ответ на запрос не требует дополнительной подготовки и тестирования;
</t>
    </r>
    <r>
      <rPr>
        <b/>
        <sz val="10"/>
        <rFont val="Century Gothic"/>
        <family val="1"/>
      </rPr>
      <t xml:space="preserve">Уровень 2: </t>
    </r>
    <r>
      <rPr>
        <sz val="10"/>
        <rFont val="Century Gothic"/>
        <family val="1"/>
      </rPr>
      <t xml:space="preserve">Документация по запросу отсутствует или требует актуализации, необходим анализ лог файлов или тестирование на стенде;
</t>
    </r>
    <r>
      <rPr>
        <b/>
        <sz val="10"/>
        <rFont val="Century Gothic"/>
        <family val="1"/>
      </rPr>
      <t xml:space="preserve">Уровень 3: </t>
    </r>
    <r>
      <rPr>
        <sz val="10"/>
        <rFont val="Century Gothic"/>
        <family val="1"/>
      </rPr>
      <t xml:space="preserve">Необходимо создание нового стенда для тестирования или тестовой инфраструктуры, требуется дополнительное время для изучения документации, или она отсутствует;
</t>
    </r>
    <r>
      <rPr>
        <b/>
        <sz val="10"/>
        <rFont val="Century Gothic"/>
        <family val="1"/>
      </rPr>
      <t xml:space="preserve">Уровень 4: </t>
    </r>
    <r>
      <rPr>
        <sz val="10"/>
        <rFont val="Century Gothic"/>
        <family val="1"/>
      </rPr>
      <t>Необходимо внесение правок в код, сборка дополнительных пакетов, тестирование оборудования в лаборатории НТЦ ИТ РОСА; тестирование ПО невозможно на территории исполнителя; отсутствует поддержка продукта со стороны производителя или разработчика ПО.</t>
    </r>
  </si>
  <si>
    <r>
      <t xml:space="preserve">Лицензия на платформу для централизованного управления операционными системами на всех этапах жизненного цикла. </t>
    </r>
    <r>
      <rPr>
        <b/>
        <sz val="10"/>
        <rFont val="Century Gothic"/>
        <family val="1"/>
      </rPr>
      <t>Приобретается всегда, независимо от количества клиентских устройств.</t>
    </r>
  </si>
  <si>
    <t>Операционные системы (ОС) для обработки конфиденциальной информации и персональных данных ФСТЭК</t>
  </si>
  <si>
    <t>Операционные системы (ОС) для использования в среде ROSA VIRTUALIZATION реестр</t>
  </si>
  <si>
    <t>Операционные системы (ОС) для обработки конфиденциальной информации и персональных данных в среде ROSA VIRTUALIZATION ФСТЭК</t>
  </si>
  <si>
    <t>Универсальные операционные системы (ОС) реестр</t>
  </si>
  <si>
    <t>Обновления системы управления средой виртуализации ROSA VIRTUALIZATION</t>
  </si>
  <si>
    <t>Медиа-комплект для несертифицированной ROSA VIRTUALIZATION</t>
  </si>
  <si>
    <t>Медиа-комплект для сертифицированной  ROSA VIRTUALIZATION</t>
  </si>
  <si>
    <t>Система виртуализации ROSA Virtualization версия 2.1 (Реестр) - лицензирование по ВМ</t>
  </si>
  <si>
    <t>Система управления средой виртуализации версия 2.1 ФСТЭК - лицензирование по ВМ</t>
  </si>
  <si>
    <t>Live-дистрибутив РОСА БАРИЙ</t>
  </si>
  <si>
    <t>RL 00440-3S-V</t>
  </si>
  <si>
    <t>RL 00440-3Е-V</t>
  </si>
  <si>
    <t>RL 00140-3E-V</t>
  </si>
  <si>
    <t>RL 00140-3S-V</t>
  </si>
  <si>
    <t>RL 00165-3S-V</t>
  </si>
  <si>
    <t>RL 00165-3Е-V</t>
  </si>
  <si>
    <t>Система управления средой виртуализации ROSA VIRTUALIZATION Реестр  (версия 3.0)</t>
  </si>
  <si>
    <t>RL 00275-1S-1H</t>
  </si>
  <si>
    <t>RL 00275-1E-1H</t>
  </si>
  <si>
    <t>RL 00275-3S-1H</t>
  </si>
  <si>
    <t>RL 00275-3E-1H</t>
  </si>
  <si>
    <r>
      <rPr>
        <sz val="10"/>
        <rFont val="Century Gothic"/>
        <family val="1"/>
      </rPr>
      <t xml:space="preserve">Лицензия на комплекс ПО для построения системы виртуализации ROSA Virtualization 3.0 предоставляет право запуска среды виртуализации на одном физическом сервере до двух ЦПУ.  </t>
    </r>
    <r>
      <rPr>
        <b/>
        <sz val="10"/>
        <rFont val="Century Gothic"/>
        <family val="1"/>
      </rPr>
      <t>Для корректной работы платформы виртуализации необходимо приобретать не менее двух лицензий (2 host)</t>
    </r>
  </si>
  <si>
    <r>
      <t xml:space="preserve">Лицензия на комплекс ПО для построения системы виртуализации ROSA Virtualization 3.0 предоставляет право запуска среды виртуализации на одном физическом сервере до двух ЦПУ.  </t>
    </r>
    <r>
      <rPr>
        <b/>
        <sz val="10"/>
        <rFont val="Century Gothic"/>
        <family val="1"/>
      </rPr>
      <t>Для корректной работы платформы виртуализации необходимо приобретать не менее двух лицензий (2 host)</t>
    </r>
  </si>
  <si>
    <r>
      <t xml:space="preserve">Лицензия на комплекс ПО для построения системы виртуализации ROSA Virtualization 3.0 предоставляет право запуска среды виртуализации на одном физическом сервере до двух ЦПУ. </t>
    </r>
    <r>
      <rPr>
        <b/>
        <sz val="10"/>
        <rFont val="Century Gothic"/>
        <family val="1"/>
      </rPr>
      <t>Для корректной работы платформы виртуализации необходимо приобретать не менее двух лицензий (2 host)</t>
    </r>
  </si>
  <si>
    <t xml:space="preserve">Лицензия на комплекс ПО для построения системы виртуализации ROSA Virtualization 3.0 предоставляет право запуска до 25 виртуальных машин. </t>
  </si>
  <si>
    <t xml:space="preserve">Лицензия на комплекс ПО для построения системы виртуализации ROSA Virtualization 3.0  предоставляет право запуска до 25 виртуальных машин. </t>
  </si>
  <si>
    <t xml:space="preserve">Лицензия на комплекс ПО для построения системы виртуализации ROSA Virtualization 3.0 предоставляет право запуска до 50 виртуальных машин.  </t>
  </si>
  <si>
    <t xml:space="preserve">Лицензия на комплекс ПО для построения системы виртуализации ROSA Virtualization 3.0 предоставлет право запуска до 100 виртуальных машин.  </t>
  </si>
  <si>
    <t xml:space="preserve">Лицензия на комплекс ПО для построения системы виртуализации ROSA Virtualization 3.0 предоставлет право запуска до 1000 виртуальных машин.  </t>
  </si>
  <si>
    <t>RL 00275-1S-25</t>
  </si>
  <si>
    <t>RL 00275-1E-25</t>
  </si>
  <si>
    <t>RL 00275-3S-25</t>
  </si>
  <si>
    <t>RL 00275-3E-25</t>
  </si>
  <si>
    <t>RL 00275-1S-50</t>
  </si>
  <si>
    <t>RL 00275-1E-50</t>
  </si>
  <si>
    <t>RL 00275-3S-50</t>
  </si>
  <si>
    <t>RL 00275-3E-50</t>
  </si>
  <si>
    <t>RL 00275-1S-100</t>
  </si>
  <si>
    <t>RL 00275-1E-100</t>
  </si>
  <si>
    <t>RL 00275-3S-100</t>
  </si>
  <si>
    <t>RL 00275-3E-100</t>
  </si>
  <si>
    <t>RL 00275-1S-1000</t>
  </si>
  <si>
    <t>RL 00275-1E-1000</t>
  </si>
  <si>
    <t>RL 00275-3S-1000</t>
  </si>
  <si>
    <t>RL 00275-3E-1000</t>
  </si>
  <si>
    <t>Система виртуализации ROSA Virtualization версия 3.0 (Реестр) - лицензирование по ВМ</t>
  </si>
  <si>
    <t>RT 00275-1S-25</t>
  </si>
  <si>
    <t>RT 00275-1E-25</t>
  </si>
  <si>
    <t>RT 00275-1S-50</t>
  </si>
  <si>
    <t>RT 00275-1E-50</t>
  </si>
  <si>
    <t>RT 00275-1S-100</t>
  </si>
  <si>
    <t>RT 00275-1E-100</t>
  </si>
  <si>
    <t>RT 00275-1S-1000</t>
  </si>
  <si>
    <t>RT 00275-1E-1000</t>
  </si>
  <si>
    <r>
      <t>Лицензия  "Система управления средой виртуализации ROSA  Virtualization</t>
    </r>
    <r>
      <rPr>
        <sz val="10"/>
        <rFont val="Century Gothic"/>
        <family val="1"/>
      </rPr>
      <t xml:space="preserve"> (</t>
    </r>
    <r>
      <rPr>
        <b/>
        <sz val="10"/>
        <rFont val="Century Gothic"/>
        <family val="1"/>
      </rPr>
      <t>версия 2.1) ФСТЭК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>25 VM"</t>
    </r>
    <r>
      <rPr>
        <sz val="10"/>
        <rFont val="Century Gothic"/>
        <family val="1"/>
      </rPr>
      <t xml:space="preserve"> (вкл. 1 год стандартной поддержки)</t>
    </r>
  </si>
  <si>
    <r>
      <t>Лицензия "Система управления средой виртуализации ROSA Virtualization 25 VM"</t>
    </r>
    <r>
      <rPr>
        <sz val="10"/>
        <rFont val="Century Gothic"/>
        <family val="1"/>
      </rPr>
      <t xml:space="preserve"> (вкл. 1 год стандартной поддержки)</t>
    </r>
  </si>
  <si>
    <r>
      <t>Лицензия "Система управления средой виртуализации ROSA Virtualization 100 VM"</t>
    </r>
    <r>
      <rPr>
        <sz val="10"/>
        <rFont val="Century Gothic"/>
        <family val="1"/>
      </rPr>
      <t xml:space="preserve"> (вкл. 1 год стандартной поддержки)</t>
    </r>
  </si>
  <si>
    <r>
      <t>Лицензия "Система управления средой виртуализации ROSA Virtualization 50 VM"</t>
    </r>
    <r>
      <rPr>
        <sz val="10"/>
        <rFont val="Century Gothic"/>
        <family val="1"/>
      </rPr>
      <t xml:space="preserve"> (вкл. 3 года расширенной поддержки)</t>
    </r>
  </si>
  <si>
    <r>
      <t xml:space="preserve">Лицензия "Система управления средой виртуализации ROSA Virtualization 50 VM" 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</si>
  <si>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"Система управления средой виртуализации ROSA Virtualization 50 VM"</t>
    </r>
    <r>
      <rPr>
        <sz val="10"/>
        <rFont val="Century Gothic"/>
        <family val="1"/>
      </rPr>
      <t xml:space="preserve"> (вкл. 1 год расширенной поддержки)</t>
    </r>
  </si>
  <si>
    <r>
      <t>Лицензия "Система управления средой виртуализации ROSA Virtualization 50 VM"</t>
    </r>
    <r>
      <rPr>
        <sz val="10"/>
        <rFont val="Century Gothic"/>
        <family val="1"/>
      </rPr>
      <t xml:space="preserve"> (вкл. 1 год стандартной поддержки)</t>
    </r>
  </si>
  <si>
    <r>
      <t>Лицензия "Система управления средой виртуализации ROSA Virtualization 25 VM"</t>
    </r>
    <r>
      <rPr>
        <sz val="10"/>
        <rFont val="Century Gothic"/>
        <family val="1"/>
      </rPr>
      <t xml:space="preserve"> (вкл. 3 года расширенной поддержки)</t>
    </r>
  </si>
  <si>
    <r>
      <t>Лицензия "Система управления средой виртуализации ROSA Virtualization 25 VM"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</si>
  <si>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"Система управления средой виртуализации ROSA Virtualization 100 VM"</t>
    </r>
    <r>
      <rPr>
        <sz val="10"/>
        <rFont val="Century Gothic"/>
        <family val="1"/>
      </rPr>
      <t xml:space="preserve"> (вкл. 1 год расширенной поддержки)</t>
    </r>
  </si>
  <si>
    <r>
      <t>Лицензия "Система управления средой виртуализации ROSA Virtualization 100 VM"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</si>
  <si>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"Система управления средой виртуализации ROSA Virtualization 100 VM"</t>
    </r>
    <r>
      <rPr>
        <sz val="10"/>
        <rFont val="Century Gothic"/>
        <family val="1"/>
      </rPr>
      <t xml:space="preserve"> (вкл. 3 года расширенной поддержки)</t>
    </r>
  </si>
  <si>
    <r>
      <t>Лицензия "Система управления средой виртуализации ROSA Virtualization 1000 VM"</t>
    </r>
    <r>
      <rPr>
        <sz val="10"/>
        <rFont val="Century Gothic"/>
        <family val="1"/>
      </rPr>
      <t xml:space="preserve"> (вкл. 1 год стандартной поддержки)</t>
    </r>
  </si>
  <si>
    <r>
      <t>Лицензия "Система управления средой виртуализации ROSA Virtualization 1000 VM"</t>
    </r>
    <r>
      <rPr>
        <sz val="10"/>
        <rFont val="Century Gothic"/>
        <family val="1"/>
      </rPr>
      <t xml:space="preserve"> (вкл. 1 год расширенной поддержки)</t>
    </r>
  </si>
  <si>
    <r>
      <t>Лицензия "Система управления средой виртуализации ROSA Virtualization 1000 VM"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</si>
  <si>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"Система управления средой виртуализации ROSA Virtualization 1000 VM"</t>
    </r>
    <r>
      <rPr>
        <sz val="10"/>
        <rFont val="Century Gothic"/>
        <family val="1"/>
      </rPr>
      <t xml:space="preserve"> (вкл. 3 года расширенной поддержки)</t>
    </r>
  </si>
  <si>
    <t>RL 00270-5S-25</t>
  </si>
  <si>
    <t>RL 00270-5E-25</t>
  </si>
  <si>
    <r>
      <t xml:space="preserve">Лицензия "Система управления средой виртуализации ROSA Virtualization 50 VM" 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</si>
  <si>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"Система управления средой виртуализации ROSA Virtualization 50 VM"</t>
    </r>
    <r>
      <rPr>
        <sz val="10"/>
        <rFont val="Century Gothic"/>
        <family val="1"/>
      </rPr>
      <t xml:space="preserve"> (вкл. 5 лет расширенной поддержки)</t>
    </r>
  </si>
  <si>
    <r>
      <t>Лицензия "Система управления средой виртуализации ROSA Virtualization 25 VM"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</si>
  <si>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"Система управления средой виртуализации ROSA Virtualization 25 VM"</t>
    </r>
    <r>
      <rPr>
        <sz val="10"/>
        <rFont val="Century Gothic"/>
        <family val="1"/>
      </rPr>
      <t xml:space="preserve"> (вкл. 5 лет расширенной поддержки)</t>
    </r>
  </si>
  <si>
    <t>RL 00270-5S-50</t>
  </si>
  <si>
    <t>RL 00270-5E-50</t>
  </si>
  <si>
    <t>RL 00270-5S-100</t>
  </si>
  <si>
    <t>RL 00270-5E-100</t>
  </si>
  <si>
    <r>
      <t>Лицензия "Система управления средой виртуализации ROSA Virtualization 100 VM"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</si>
  <si>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"Система управления средой виртуализации ROSA Virtualization 100 VM"</t>
    </r>
    <r>
      <rPr>
        <sz val="10"/>
        <rFont val="Century Gothic"/>
        <family val="1"/>
      </rPr>
      <t xml:space="preserve"> (вкл. 5 лет расширенной поддержки)</t>
    </r>
  </si>
  <si>
    <t>RL 00270-5S-1000</t>
  </si>
  <si>
    <t>RL 00270-5E-1000</t>
  </si>
  <si>
    <r>
      <t>Лицензия "Система управления средой виртуализации ROSA Virtualization 1000 VM"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</si>
  <si>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"Система управления средой виртуализации ROSA Virtualization 1000 VM"</t>
    </r>
    <r>
      <rPr>
        <sz val="10"/>
        <rFont val="Century Gothic"/>
        <family val="1"/>
      </rPr>
      <t xml:space="preserve"> (вкл. 5 лет расширенной поддержки)</t>
    </r>
  </si>
  <si>
    <t>Системы управления средой виртуализации версия 2.1 Реестр - лицензирование по хостам</t>
  </si>
  <si>
    <t>Системы управления средой виртуализации версия 2.1 ФСТЭК - лицензирование по хостам</t>
  </si>
  <si>
    <r>
      <t>Лицензия  "Система управления средой виртуализации ROSA  Virtualization (версия 2.1) ФСТЭК 25 VM"</t>
    </r>
    <r>
      <rPr>
        <sz val="10"/>
        <rFont val="Century Gothic"/>
        <family val="1"/>
      </rPr>
      <t xml:space="preserve"> (вкл. 1 год расширенной поддержки)</t>
    </r>
  </si>
  <si>
    <r>
      <t xml:space="preserve">Лицензия  "Система управления средой виртуализации ROSA  Virtualization (версия 2.1) ФСТЭК 25 VM" </t>
    </r>
    <r>
      <rPr>
        <sz val="10"/>
        <rFont val="Century Gothic"/>
        <family val="1"/>
      </rPr>
      <t>(вкл. 3 года стандартной поддержки)</t>
    </r>
  </si>
  <si>
    <r>
      <t>Лицензия  "Система управления средой виртуализации ROSA  Virtualization (версия 2.1) ФСТЭК 25 VM"</t>
    </r>
    <r>
      <rPr>
        <sz val="10"/>
        <rFont val="Century Gothic"/>
        <family val="1"/>
      </rPr>
      <t xml:space="preserve"> (вкл. 3 года расширенной поддержки)</t>
    </r>
  </si>
  <si>
    <r>
      <t xml:space="preserve">Лицензия  "Система управления средой виртуализации ROSA  Virtualization (версия 2.1) ФСТЭК 50 VM" </t>
    </r>
    <r>
      <rPr>
        <sz val="10"/>
        <rFont val="Century Gothic"/>
        <family val="1"/>
      </rPr>
      <t>(вкл. 1 год стандартной поддержки)</t>
    </r>
  </si>
  <si>
    <r>
      <t>Лицензия  "Система управления средой виртуализации ROSA  Virtualization (версия 2.1) ФСТЭК 50 VM"</t>
    </r>
    <r>
      <rPr>
        <sz val="10"/>
        <rFont val="Century Gothic"/>
        <family val="1"/>
      </rPr>
      <t xml:space="preserve"> (вкл. 1 год расширенной поддержки)</t>
    </r>
  </si>
  <si>
    <r>
      <t xml:space="preserve">Лицензия  "Система управления средой виртуализации ROSA  Virtualization (версия 2.1) ФСТЭК 50 VM" 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</si>
  <si>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 "Система управления средой виртуализации ROSA  Virtualization (версия 2.1) ФСТЭК 50 VM"</t>
    </r>
    <r>
      <rPr>
        <sz val="10"/>
        <rFont val="Century Gothic"/>
        <family val="1"/>
      </rPr>
      <t xml:space="preserve"> (вкл. 3 года расширенной  поддержки)</t>
    </r>
  </si>
  <si>
    <r>
      <t xml:space="preserve">Лицензия  "Система управления средой виртуализации ROSA  Virtualization (версия 2.1) ФСТЭК 100 VM" </t>
    </r>
    <r>
      <rPr>
        <sz val="10"/>
        <rFont val="Century Gothic"/>
        <family val="1"/>
      </rPr>
      <t>(вкл. 1 год стандартной поддержки)</t>
    </r>
  </si>
  <si>
    <r>
      <t>Лицензия  "Система управления средой виртуализации ROSA  Virtualization (версия 2.1) ФСТЭК 100 VM"</t>
    </r>
    <r>
      <rPr>
        <sz val="10"/>
        <rFont val="Century Gothic"/>
        <family val="1"/>
      </rPr>
      <t xml:space="preserve"> (вкл. 1 год расширенной поддержки)</t>
    </r>
  </si>
  <si>
    <r>
      <t>Лицензия  "Система управления средой виртуализации ROSA  Virtualization (версия 2.1) ФСТЭК 100 VM"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</si>
  <si>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 "Система управления средой виртуализации ROSA  Virtualization (версия 2.1) ФСТЭК 100 VM"</t>
    </r>
    <r>
      <rPr>
        <sz val="10"/>
        <rFont val="Century Gothic"/>
        <family val="1"/>
      </rPr>
      <t xml:space="preserve"> (вкл. 3 года расширенной поддержки)</t>
    </r>
  </si>
  <si>
    <r>
      <t>Лицензия  "Система управления средой виртуализации ROSA  Virtualization (версия 2.1) ФСТЭК 1000 VM"</t>
    </r>
    <r>
      <rPr>
        <sz val="10"/>
        <rFont val="Century Gothic"/>
        <family val="1"/>
      </rPr>
      <t xml:space="preserve"> (вкл. 1 год стандартной поддержки)</t>
    </r>
  </si>
  <si>
    <r>
      <t>Лицензия  "Система управления средой виртуализации ROSA  Virtualization (версия 2.1) ФСТЭК 1000 VM"</t>
    </r>
    <r>
      <rPr>
        <sz val="10"/>
        <rFont val="Century Gothic"/>
        <family val="1"/>
      </rPr>
      <t xml:space="preserve"> (вкл. 1 год расширенной поддержки)</t>
    </r>
  </si>
  <si>
    <r>
      <t>Лицензия  "Система управления средой виртуализации ROSA  Virtualization (версия 2.1) ФСТЭК 1000 VM"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</si>
  <si>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 "Система управления средой виртуализации ROSA  Virtualization (версия 2.1) ФСТЭК 1000 VM"</t>
    </r>
    <r>
      <rPr>
        <sz val="10"/>
        <rFont val="Century Gothic"/>
        <family val="1"/>
      </rPr>
      <t xml:space="preserve"> (вкл. 3 года расширенной поддержки)</t>
    </r>
  </si>
  <si>
    <t xml:space="preserve">RL 00170-5S-F25 </t>
  </si>
  <si>
    <t xml:space="preserve">RL 00170-5E-F25 </t>
  </si>
  <si>
    <r>
      <t xml:space="preserve">Лицензия  "Система управления средой виртуализации ROSA  Virtualization (версия 2.1) ФСТЭК 25 VM" </t>
    </r>
    <r>
      <rPr>
        <sz val="10"/>
        <rFont val="Century Gothic"/>
        <family val="1"/>
      </rPr>
      <t>(вкл. 5 лет стандартной поддержки)</t>
    </r>
  </si>
  <si>
    <r>
      <t>Лицензия  "Система управления средой виртуализации ROSA  Virtualization (версия 2.1) ФСТЭК 25 VM"</t>
    </r>
    <r>
      <rPr>
        <sz val="10"/>
        <rFont val="Century Gothic"/>
        <family val="1"/>
      </rPr>
      <t xml:space="preserve"> (вкл. 5 лет расширенной поддержки)</t>
    </r>
  </si>
  <si>
    <t xml:space="preserve">RL 00170-5E-F50 </t>
  </si>
  <si>
    <t xml:space="preserve">RL 00170-5S-F50 </t>
  </si>
  <si>
    <r>
      <t xml:space="preserve">Лицензия  "Система управления средой виртуализации ROSA  Virtualization (версия 2.1) ФСТЭК 50 VM" 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</si>
  <si>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 "Система управления средой виртуализации ROSA  Virtualization (версия 2.1) ФСТЭК 50 VM"</t>
    </r>
    <r>
      <rPr>
        <sz val="10"/>
        <rFont val="Century Gothic"/>
        <family val="1"/>
      </rPr>
      <t xml:space="preserve"> (вкл. 5 лет расширенной  поддержки)</t>
    </r>
  </si>
  <si>
    <t xml:space="preserve">RL 00170-5S-F100 </t>
  </si>
  <si>
    <t xml:space="preserve">RL 00170-5E-F100 </t>
  </si>
  <si>
    <r>
      <t>Лицензия  "Система управления средой виртуализации ROSA  Virtualization (версия 2.1) ФСТЭК 100 VM"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</si>
  <si>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 "Система управления средой виртуализации ROSA  Virtualization (версия 2.1) ФСТЭК 100 VM"</t>
    </r>
    <r>
      <rPr>
        <sz val="10"/>
        <rFont val="Century Gothic"/>
        <family val="1"/>
      </rPr>
      <t xml:space="preserve"> (вкл. 5 лет расширенной поддержки)</t>
    </r>
  </si>
  <si>
    <t xml:space="preserve">RL 00170-5S-F1000 </t>
  </si>
  <si>
    <t xml:space="preserve">RL 00170-5E-F1000 </t>
  </si>
  <si>
    <r>
      <t>Лицензия  "Система управления средой виртуализации ROSA  Virtualization (версия 2.1) ФСТЭК 1000 VM"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</si>
  <si>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 "Система управления средой виртуализации ROSA  Virtualization (версия 2.1) ФСТЭК 1000 VM"</t>
    </r>
    <r>
      <rPr>
        <sz val="10"/>
        <rFont val="Century Gothic"/>
        <family val="1"/>
      </rPr>
      <t xml:space="preserve"> (вкл. 5 лет расширенной поддержки)</t>
    </r>
  </si>
  <si>
    <t>RL 00270-5S-1H</t>
  </si>
  <si>
    <t>RL 00270-5E-1H</t>
  </si>
  <si>
    <t>RL 00270-5S-1H-F</t>
  </si>
  <si>
    <t>RL 00270-5E-1H-F</t>
  </si>
  <si>
    <t>RL 00511-3S-F</t>
  </si>
  <si>
    <t>RL 00511-3E-F</t>
  </si>
  <si>
    <t>RL 00211-3S-F</t>
  </si>
  <si>
    <t>RL 00211-3E-F</t>
  </si>
  <si>
    <r>
      <t xml:space="preserve">Система управления средой виртуализации ROSA VIRTUALIZATION Реестр </t>
    </r>
    <r>
      <rPr>
        <b/>
        <sz val="14"/>
        <color rgb="FFFF0000"/>
        <rFont val="Century Gothic"/>
        <family val="1"/>
      </rPr>
      <t xml:space="preserve"> </t>
    </r>
    <r>
      <rPr>
        <b/>
        <sz val="14"/>
        <color theme="1"/>
        <rFont val="Century Gothic"/>
        <family val="1"/>
      </rPr>
      <t>(версия 2.1)</t>
    </r>
  </si>
  <si>
    <r>
      <t xml:space="preserve">Система управления средой виртуализации ROSA VIRTUALIZATION Реестр  </t>
    </r>
    <r>
      <rPr>
        <b/>
        <sz val="14"/>
        <color theme="1"/>
        <rFont val="Century Gothic"/>
        <family val="1"/>
      </rPr>
      <t>(версия 2.1)</t>
    </r>
  </si>
  <si>
    <t>Системы управления средой виртуализации версия 3.0 Реестр - лицензирование по хостам</t>
  </si>
  <si>
    <t>RT 00167-1S</t>
  </si>
  <si>
    <t>Расширенная техническая поддержка для Платформа централизованного управления жизненным циклом операционных систем «РОСА Центр управления» сроком 1 год</t>
  </si>
  <si>
    <t>Cтандартная техническая поддержка для "Платформа централизованного управления жизненным циклом операционных систем «РОСА Центр управления» сроком 1 год</t>
  </si>
  <si>
    <t>RT 00167-1E</t>
  </si>
  <si>
    <t>Cтандартная техническая поддержка на подключение к "Платформа централизованного управления жизненным циклом операционных систем «РОСА Центр управления» 10 устройств, сроком 1 год</t>
  </si>
  <si>
    <t>Расширенная техническая поддержка на подключение к "Платформа централизованного управления жизненным циклом операционных систем «РОСА Центр управления» 10 устройств, сроком 1 год</t>
  </si>
  <si>
    <t>RT 00168-1S-10</t>
  </si>
  <si>
    <t>RT 00168-1E-10</t>
  </si>
  <si>
    <t>Cтандартная техническая поддержка на подключение к "Платформа централизованного управления жизненным циклом операционных систем «РОСА Центр управления» 20 устройств, сроком 1 год</t>
  </si>
  <si>
    <t>Расширенная техническая поддержка на подключение к "Платформа централизованного управления жизненным циклом операционных систем «РОСА Центр управления» 20 устройств, сроком 1 год</t>
  </si>
  <si>
    <t>Cтандартная техническая поддержка на подключение к "Платформа централизованного управления жизненным циклом операционных систем «РОСА Центр управления» 50 устройств, сроком 1 год</t>
  </si>
  <si>
    <t>Расширенная техническая поддержка на подключение к "Платформа централизованного управления жизненным циклом операционных систем «РОСА Центр управления» 50 устройств, сроком 1 год</t>
  </si>
  <si>
    <t>Cтандартная техническая поддержка на подключение к "Платформа централизованного управления жизненным циклом операционных систем «РОСА Центр управления» 100 устройств, сроком 1 год</t>
  </si>
  <si>
    <t>Расширенная техническая поддержка на подключение к "Платформа централизованного управления жизненным циклом операционных систем «РОСА Центр управления» 100 устройств, сроком 1 год</t>
  </si>
  <si>
    <t>Cтандартная техническая поддержка на подключение к "Платформа централизованного управления жизненным циклом операционных систем «РОСА Центр управления» 500 устройств, сроком 1 год</t>
  </si>
  <si>
    <t>Расширенная техническая поддержка на подключение к "Платформа централизованного управления жизненным циклом операционных систем «РОСА Центр управления» 500 устройств, сроком 1 год</t>
  </si>
  <si>
    <t>Cтандартная техническая поддержка на подключение к "Платформа централизованного управления жизненным циклом операционных систем «РОСА Центр управления» 200 устройств, сроком 1 год</t>
  </si>
  <si>
    <t>Расширенная техническая поддержка на подключение к "Платформа централизованного управления жизненным циклом операционных систем «РОСА Центр управления» 200 устройств, сроком 1 год</t>
  </si>
  <si>
    <t>Cтандартная техническая поддержка на подключение к "Платформа централизованного управления жизненным циклом операционных систем «РОСА Центр управления» 1000 устройств, сроком 1 год</t>
  </si>
  <si>
    <t>Расширенная техническая поддержка на подключение к "Платформа централизованного управления жизненным циклом операционных систем «РОСА Центр управления» 1000 устройств, сроком 1 год</t>
  </si>
  <si>
    <t>RT 00168-1E-1000</t>
  </si>
  <si>
    <t>RT 00168-1S-1000</t>
  </si>
  <si>
    <t>RT 00168-1E-500</t>
  </si>
  <si>
    <t>RT 00168-1S-500</t>
  </si>
  <si>
    <t>RT 00168-1E-200</t>
  </si>
  <si>
    <t>RT 00168-1S-200</t>
  </si>
  <si>
    <t>RT 00168-1E-50</t>
  </si>
  <si>
    <t>RT 00168-1S-50</t>
  </si>
  <si>
    <t>RT 00168-1E-20</t>
  </si>
  <si>
    <t>RT 00168-1S-20</t>
  </si>
  <si>
    <t>Cтандартная техническая поддержка для "Система управления средой виртуализации ROSA Virtualization 25 VM", сроком 1 год</t>
  </si>
  <si>
    <t>Расширенная техническая поддержка для "Система управления средой виртуализации ROSA Virtualization 25 VM", сроком 1 год</t>
  </si>
  <si>
    <t>Расширенная техническая поддержка для "Система управления средой виртуализации ROSA Virtualization 50 VM", сроком 1 год</t>
  </si>
  <si>
    <t>Cтандартная техническая поддержка для "Система управления средой виртуализации ROSA Virtualization 100 VM", сроком 1 год</t>
  </si>
  <si>
    <t>Расширенная техническая поддержка для "Система управления средой виртуализации ROSA Virtualization 100 VM", сроком 1 год</t>
  </si>
  <si>
    <t>Cтандартная техническая поддержка для "Система управления средой виртуализации ROSA Virtualization 1000 VM", сроком 1 год</t>
  </si>
  <si>
    <t>Расширенная техническая поддержка для "Система управления средой виртуализации ROSA Virtualization 1000 VM", сроком 1 год</t>
  </si>
  <si>
    <t>Cтандартная техническая поддержка для "Система управления средой виртуализации ROSA Virtualization 50 VM", сроком 1 год</t>
  </si>
  <si>
    <t>Cтандартная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1000 VM, сроком 1 год</t>
  </si>
  <si>
    <t>Cтандартная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25 VM, сроком 1 год</t>
  </si>
  <si>
    <t>Расширенная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25 VM, сроком 1 год</t>
  </si>
  <si>
    <t>Cтандартная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50 VM, сроком 1 год</t>
  </si>
  <si>
    <t>Расширенная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50 VM, сроком 1 год</t>
  </si>
  <si>
    <t>Cтандартная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100 VM, сроком 1 год</t>
  </si>
  <si>
    <t>Расширенная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100 VM, сроком 1 год</t>
  </si>
  <si>
    <t>Расширенная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1000 VM, сроком 1 год</t>
  </si>
  <si>
    <t>Cтандартная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- 1 host, сроком 1 год</t>
  </si>
  <si>
    <t>Расширенная техническая поддержка для "Программная система управления средой виртуализации с подсистемой безагентного резервного копирования виртуальных машин "ROSA Virtualization 3.0" - 1 host, сроком 1 год</t>
  </si>
  <si>
    <t>Расширенная техническая поддержка для "Система управления средой виртуализации ROSA Virtualization" - 1 host, сроком 1 год</t>
  </si>
  <si>
    <t>Cтандартная техническая поддержка для "Система управления средой виртуализации ROSA Virtualization" - 1 host, сроком 1 год</t>
  </si>
  <si>
    <t>Расширенная техническая поддержка для "Система управления средой виртуализации ROSA Virtualization (версия 2.1) ФСТЭК 1000 VM", сроком 1 год</t>
  </si>
  <si>
    <t>Cтандартная техническая поддержка для "Система управления средой виртуализации ROSA Virtualization (версия 2.1) ФСТЭК 1000 VM", сроком 1 год</t>
  </si>
  <si>
    <t>Расширенная техническая поддержка для "Система управления средой виртуализации ROSA Virtualization (версия 2.1) ФСТЭК 100 VM", сроком 1 год</t>
  </si>
  <si>
    <t>Cтандартная техническая поддержка для "Система управления средой виртуализации ROSA Virtualization (версия 2.1) ФСТЭК 100 VM", сроком 1 год</t>
  </si>
  <si>
    <t>Расширенная техническая поддержка для "Система управления средой виртуализации ROSA Virtualization (версия 2.1) ФСТЭК 50 VM", сроком 1 год</t>
  </si>
  <si>
    <t>Cтандартная техническая поддержка для "Система управления средой виртуализации ROSA Virtualization (версия 2.1) ФСТЭК 50 VM", сроком 1 год</t>
  </si>
  <si>
    <t>Расширенная техническая поддержка для "Система управления средой виртуализации ROSA Virtualization (версия 2.1) ФСТЭК 25 VM", сроком 1 год</t>
  </si>
  <si>
    <t>Cтандартная техническая поддержка для "Система управления средой виртуализации ROSA Virtualization (версия 2.1) ФСТЭК 25 VM", сроком 1 год</t>
  </si>
  <si>
    <r>
      <rPr>
        <b/>
        <sz val="10"/>
        <rFont val="Century Gothic"/>
        <family val="1"/>
      </rPr>
      <t>Лицензия "Система управления средой виртуализации ROSA Virtualization ФСТЭК" - 1 host</t>
    </r>
    <r>
      <rPr>
        <sz val="10"/>
        <rFont val="Century Gothic"/>
        <family val="1"/>
      </rPr>
      <t xml:space="preserve"> (до 2 ЦПУ) (вкл. 1 год стандартной поддержки) 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</si>
  <si>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Virtualization ФСТЭК" - 1 host  </t>
    </r>
    <r>
      <rPr>
        <sz val="10"/>
        <rFont val="Century Gothic"/>
        <family val="1"/>
      </rPr>
      <t>(до 2 ЦПУ) (вкл. 1 год расширенной поддержки)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</si>
  <si>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Virtualization ФСТЭК" - 1 host </t>
    </r>
    <r>
      <rPr>
        <sz val="10"/>
        <rFont val="Century Gothic"/>
        <family val="1"/>
      </rPr>
      <t xml:space="preserve"> (до 2 ЦПУ) (вкл. 3 года стандартной поддержки) 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</si>
  <si>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Virtualization ФСТЭК" - 1 host </t>
    </r>
    <r>
      <rPr>
        <sz val="10"/>
        <rFont val="Century Gothic"/>
        <family val="1"/>
      </rPr>
      <t xml:space="preserve"> (до 2 ЦПУ) (вкл. 3 года расширенной поддержки)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</si>
  <si>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Virtualization ФСТЭК" - 1 host </t>
    </r>
    <r>
      <rPr>
        <sz val="10"/>
        <rFont val="Century Gothic"/>
        <family val="1"/>
      </rPr>
      <t xml:space="preserve"> (до 2 ЦПУ) (вкл. 5 лет стандартной поддержки) 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</si>
  <si>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Virtualization ФСТЭК" - 1 host </t>
    </r>
    <r>
      <rPr>
        <sz val="10"/>
        <rFont val="Century Gothic"/>
        <family val="1"/>
      </rPr>
      <t>(до 2 ЦПУ) (вкл. 5 лет расширенной поддержки)</t>
    </r>
  </si>
  <si>
    <t>Cтандартная техническая поддержка для "Система управления средой виртуализации ROSA Virtualization ФСТЭК" - 1 host  сроком 1 год</t>
  </si>
  <si>
    <t>Расширенная техническая поддержка для  "Система управления средой виртуализации ROSA Virtualization ФСТЭК" - 1 host  сроком 1 год</t>
  </si>
  <si>
    <t>Лицензия "Платформа управления гибридной инфраструктурой РОСА Менеджер ресурсов" -  Поставщик для интеграции с провайдером публичного облака</t>
  </si>
  <si>
    <t>Стандартная техническая поддержка для "Платформа управления гибридной инфраструктурой РОСА Менеджер ресурсов" - 1 host , сроком 1 год</t>
  </si>
  <si>
    <t>Расширенная техническая поддержка для "Платформа управления гибридной инфраструктурой РОСА Менеджер ресурсов" - 1 host , сроком 1 год</t>
  </si>
  <si>
    <t>RL 00275-5S-25</t>
  </si>
  <si>
    <t>RL 00275-5E-25</t>
  </si>
  <si>
    <t>RL 00275-5S-50</t>
  </si>
  <si>
    <t>RL 00275-5E-50</t>
  </si>
  <si>
    <t>RL 00275-5S-100</t>
  </si>
  <si>
    <t>RL 00275-5E-100</t>
  </si>
  <si>
    <t>RL 00275-5S-1000</t>
  </si>
  <si>
    <t>RL 00275-5E-1000</t>
  </si>
  <si>
    <t>RL 00275-5S-1H</t>
  </si>
  <si>
    <t>RL 00275-5E-1H</t>
  </si>
  <si>
    <r>
      <t>Лицензия "ОС РОСА ХРОМ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 xml:space="preserve">рабочая станция" </t>
    </r>
    <r>
      <rPr>
        <sz val="10"/>
        <rFont val="Century Gothic"/>
        <family val="1"/>
      </rPr>
      <t>(вкл. 1 год стандартной поддержки)</t>
    </r>
  </si>
  <si>
    <r>
      <t xml:space="preserve">Лицензия "Операционная система РОСА БАРИЙ" </t>
    </r>
    <r>
      <rPr>
        <sz val="10"/>
        <rFont val="Century Gothic"/>
        <family val="1"/>
      </rPr>
      <t>(вкл. 1 год стандартной поддержки)</t>
    </r>
  </si>
  <si>
    <r>
      <t>Лицензия "Операционная система РОСА БАРИЙ" на токене ФСТЭК</t>
    </r>
    <r>
      <rPr>
        <sz val="10"/>
        <rFont val="Century Gothic"/>
        <family val="1"/>
      </rPr>
      <t> (вкл. 1 год стандартной поддержки)</t>
    </r>
  </si>
  <si>
    <r>
      <t>Лицензия "ОС РОСА ХРОМ</t>
    </r>
    <r>
      <rPr>
        <sz val="10"/>
        <rFont val="Century Gothic"/>
        <family val="1"/>
      </rPr>
      <t xml:space="preserve">  </t>
    </r>
    <r>
      <rPr>
        <b/>
        <sz val="10"/>
        <rFont val="Century Gothic"/>
        <family val="1"/>
      </rPr>
      <t>рабочая станция"</t>
    </r>
    <r>
      <rPr>
        <sz val="10"/>
        <rFont val="Century Gothic"/>
        <family val="1"/>
      </rPr>
      <t> (вкл. 1 год стандартной поддержки)</t>
    </r>
  </si>
  <si>
    <r>
      <t>Лицензия "ОС РОСА ХРОМ</t>
    </r>
    <r>
      <rPr>
        <sz val="10"/>
        <rFont val="Century Gothic"/>
        <family val="1"/>
      </rPr>
      <t> </t>
    </r>
    <r>
      <rPr>
        <b/>
        <sz val="10"/>
        <rFont val="Century Gothic"/>
        <family val="1"/>
      </rPr>
      <t>сервер" </t>
    </r>
    <r>
      <rPr>
        <sz val="10"/>
        <rFont val="Century Gothic"/>
        <family val="1"/>
      </rPr>
      <t>(вкл. 1 год стандартной поддержки)</t>
    </r>
  </si>
  <si>
    <r>
      <t>Лицензия "ОС РОСА ХРОМ сервер"</t>
    </r>
    <r>
      <rPr>
        <sz val="10"/>
        <rFont val="Century Gothic"/>
        <family val="1"/>
      </rPr>
      <t xml:space="preserve"> (вкл. 3 года стандартной поддержки)</t>
    </r>
  </si>
  <si>
    <t>Лицензия "ОС РОСА ХРОМ рабочая станция, сертифицированная ФСТЭК" (вкл. 1 год стандартной поддержки)</t>
  </si>
  <si>
    <r>
      <t>Лицензия "ОС РОСА ХРОМ рабочая станция, сертифицированная ФСТЭК"</t>
    </r>
    <r>
      <rPr>
        <sz val="10"/>
        <rFont val="Century Gothic"/>
        <family val="1"/>
      </rPr>
      <t xml:space="preserve"> (вкл. 1 год расширенной поддержки)</t>
    </r>
  </si>
  <si>
    <r>
      <t>Лицензия "ОС РОСА ХРОМ рабочая станция, сертифицированная ФСТЭК"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</si>
  <si>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"ОС РОСА ХРОМ рабочая станция, сертифицированная ФСТЭК"</t>
    </r>
    <r>
      <rPr>
        <sz val="10"/>
        <rFont val="Century Gothic"/>
        <family val="1"/>
      </rPr>
      <t xml:space="preserve"> (вкл. 3 года расширенной поддержки)</t>
    </r>
  </si>
  <si>
    <r>
      <t>Лицензия "ОС РОСА ХРОМ сервер</t>
    </r>
    <r>
      <rPr>
        <sz val="10"/>
        <rFont val="Century Gothic"/>
        <family val="1"/>
      </rPr>
      <t>,</t>
    </r>
    <r>
      <rPr>
        <b/>
        <sz val="10"/>
        <rFont val="Century Gothic"/>
        <family val="1"/>
      </rPr>
      <t xml:space="preserve"> сертифицированная ФСТЭК"</t>
    </r>
    <r>
      <rPr>
        <sz val="10"/>
        <rFont val="Century Gothic"/>
        <family val="1"/>
      </rPr>
      <t xml:space="preserve"> (вкл. 1 год стандартной поддержки)</t>
    </r>
  </si>
  <si>
    <r>
      <t>Лицензия "ОС РОСА ХРОМ сервер, сертифицированная ФСТЭК"</t>
    </r>
    <r>
      <rPr>
        <sz val="10"/>
        <rFont val="Century Gothic"/>
        <family val="1"/>
      </rPr>
      <t xml:space="preserve"> (вкл. 1 год расширенной поддержки)</t>
    </r>
  </si>
  <si>
    <r>
      <t>Лицензия "ОС РОСА ХРОМ сервер, сертифицированная ФСТЭК"</t>
    </r>
    <r>
      <rPr>
        <sz val="10"/>
        <rFont val="Century Gothic"/>
        <family val="1"/>
      </rPr>
      <t xml:space="preserve"> (вкл. 3 года стандартной поддержки)</t>
    </r>
  </si>
  <si>
    <r>
      <t>Лицензия "ОС РОСА ХРОМ сервер, сертифицированная ФСТЭК"</t>
    </r>
    <r>
      <rPr>
        <sz val="10"/>
        <rFont val="Century Gothic"/>
        <family val="1"/>
      </rPr>
      <t xml:space="preserve"> (вкл. 3 года расширенной поддержки)</t>
    </r>
  </si>
  <si>
    <r>
      <t xml:space="preserve">Лицензия "ОС РОСА КОБАЛЬТ сервер" </t>
    </r>
    <r>
      <rPr>
        <sz val="10"/>
        <rFont val="Century Gothic"/>
        <family val="1"/>
      </rPr>
      <t>(вкл. 1 год стандартной технической поддержки)</t>
    </r>
  </si>
  <si>
    <r>
      <t xml:space="preserve">Лицензия "ОС РОСА КОБАЛЬТ сервер" </t>
    </r>
    <r>
      <rPr>
        <sz val="10"/>
        <rFont val="Century Gothic"/>
        <family val="1"/>
      </rPr>
      <t>(вкл. 1 год расширенной технической поддержки)</t>
    </r>
  </si>
  <si>
    <r>
      <t xml:space="preserve">Лицензия "ОС РОСА КОБАЛЬТ сервер" </t>
    </r>
    <r>
      <rPr>
        <sz val="10"/>
        <rFont val="Century Gothic"/>
        <family val="1"/>
      </rPr>
      <t>(вкл. 3 года стандартной технической поддержки)</t>
    </r>
  </si>
  <si>
    <r>
      <t xml:space="preserve">Лицензия "ОС РОСА КОБАЛЬТ сервер" </t>
    </r>
    <r>
      <rPr>
        <sz val="10"/>
        <rFont val="Century Gothic"/>
        <family val="1"/>
      </rPr>
      <t>(вкл. 3 года расширенной технической поддержки)</t>
    </r>
  </si>
  <si>
    <r>
      <t>Лицензия "ОС РОСА ХРОМ</t>
    </r>
    <r>
      <rPr>
        <sz val="10"/>
        <rFont val="Century Gothic"/>
        <family val="1"/>
      </rPr>
      <t xml:space="preserve"> </t>
    </r>
    <r>
      <rPr>
        <b/>
        <sz val="10"/>
        <rFont val="Century Gothic"/>
        <family val="1"/>
      </rPr>
      <t xml:space="preserve">рабочая станция, сертифицированная ФСТЭК" </t>
    </r>
    <r>
      <rPr>
        <sz val="10"/>
        <rFont val="Century Gothic"/>
        <family val="1"/>
      </rPr>
      <t>(вкл. 1 год стандартной поддержки)</t>
    </r>
  </si>
  <si>
    <r>
      <t xml:space="preserve">Лицензия "ОС РОСА ХРОМ рабочая станция, сертифицированная ФСТЭК" </t>
    </r>
    <r>
      <rPr>
        <sz val="10"/>
        <rFont val="Century Gothic"/>
        <family val="1"/>
      </rPr>
      <t>(вкл. 3 года стандартной поддержки)</t>
    </r>
  </si>
  <si>
    <r>
      <t>Лицензия "ОС РОСА ХРОМ сервер, сертифицированная ФСТЭК"</t>
    </r>
    <r>
      <rPr>
        <sz val="10"/>
        <rFont val="Century Gothic"/>
        <family val="1"/>
      </rPr>
      <t xml:space="preserve"> (вкл.1 год расширенной поддержки)</t>
    </r>
  </si>
  <si>
    <r>
      <t>Лицензия "ОС РОСА ХРОМ сервер, сертифицированная ФСТЭК"</t>
    </r>
    <r>
      <rPr>
        <sz val="10"/>
        <rFont val="Century Gothic"/>
        <family val="1"/>
      </rPr>
      <t xml:space="preserve"> (вкл.3 года расширенной поддержки)</t>
    </r>
  </si>
  <si>
    <r>
      <t xml:space="preserve">Лицензия "Платформа централизованного управления жизненным циклом операционных систем РОСА Центр управления" </t>
    </r>
    <r>
      <rPr>
        <sz val="10"/>
        <rFont val="Century Gothic"/>
        <family val="1"/>
      </rPr>
      <t xml:space="preserve">(вкл. 1 год стандартной технической поддержки) </t>
    </r>
  </si>
  <si>
    <r>
      <t xml:space="preserve">Лицензия "Платформа централизованного управления жизненным циклом операционных систем РОСА Центр управления"  </t>
    </r>
    <r>
      <rPr>
        <sz val="10"/>
        <rFont val="Century Gothic"/>
        <family val="1"/>
      </rPr>
      <t xml:space="preserve">(вкл. 1 год расширенной технической поддержки) </t>
    </r>
  </si>
  <si>
    <r>
      <rPr>
        <b/>
        <sz val="10"/>
        <color theme="1"/>
        <rFont val="Century Gothic"/>
        <family val="1"/>
      </rPr>
      <t xml:space="preserve">Лицензия на подключение к "Платформа централизованного управления жизненным циклом операционных систем РОСА Центр управления, 10 устройств" </t>
    </r>
    <r>
      <rPr>
        <sz val="10"/>
        <color theme="1"/>
        <rFont val="Century Gothic"/>
        <family val="1"/>
      </rPr>
      <t>(вкл. 1 год стандартной технической поддержки)</t>
    </r>
  </si>
  <si>
    <r>
      <rPr>
        <b/>
        <sz val="10"/>
        <color theme="1"/>
        <rFont val="Century Gothic"/>
        <family val="1"/>
      </rPr>
      <t xml:space="preserve">Лицензия на подключение к "Платформа централизованного управления жизненным циклом операционных систем РОСА Центр управления, 10 устройств" </t>
    </r>
    <r>
      <rPr>
        <sz val="10"/>
        <color theme="1"/>
        <rFont val="Century Gothic"/>
        <family val="1"/>
      </rPr>
      <t>(вкл. 1 год расширенной технической поддержки)</t>
    </r>
  </si>
  <si>
    <r>
      <rPr>
        <b/>
        <sz val="10"/>
        <color theme="1"/>
        <rFont val="Century Gothic"/>
        <family val="1"/>
      </rPr>
      <t>Лицензия на подключение к "Платформа централизованного управления жизненным циклом операционных систем РОСА Центр управления, 20 устройств"</t>
    </r>
    <r>
      <rPr>
        <sz val="10"/>
        <color theme="1"/>
        <rFont val="Century Gothic"/>
        <family val="1"/>
      </rPr>
      <t xml:space="preserve"> (вкл. 1 год стандартной технической поддержки)</t>
    </r>
  </si>
  <si>
    <r>
      <rPr>
        <b/>
        <sz val="10"/>
        <color theme="1"/>
        <rFont val="Century Gothic"/>
        <family val="1"/>
      </rPr>
      <t>Лицензия на подключение к "Платформа централизованного управления жизненным циклом операционных систем РОСА Центр управления, 20 устройств"</t>
    </r>
    <r>
      <rPr>
        <sz val="10"/>
        <color theme="1"/>
        <rFont val="Century Gothic"/>
        <family val="1"/>
      </rPr>
      <t xml:space="preserve"> (вкл. 1 год расширенной технической поддержки)</t>
    </r>
  </si>
  <si>
    <r>
      <rPr>
        <b/>
        <sz val="10"/>
        <color theme="1"/>
        <rFont val="Century Gothic"/>
        <family val="1"/>
      </rPr>
      <t>Лицензия на подключение к "Платформа централизованного управления жизненным циклом операционных систем РОСА Центр управления, 50 устройств"</t>
    </r>
    <r>
      <rPr>
        <sz val="10"/>
        <color theme="1"/>
        <rFont val="Century Gothic"/>
        <family val="1"/>
      </rPr>
      <t xml:space="preserve"> (вкл. 1 год стандартной технической поддержки)</t>
    </r>
  </si>
  <si>
    <r>
      <rPr>
        <b/>
        <sz val="10"/>
        <color theme="1"/>
        <rFont val="Century Gothic"/>
        <family val="1"/>
      </rPr>
      <t>Лицензия на подключение к "Платформа централизованного управления жизненным циклом операционных систем РОСА Центр управления, 50 устройств"</t>
    </r>
    <r>
      <rPr>
        <sz val="10"/>
        <color theme="1"/>
        <rFont val="Century Gothic"/>
        <family val="1"/>
      </rPr>
      <t xml:space="preserve"> (вкл. 1 год расширенной технической поддержки)</t>
    </r>
  </si>
  <si>
    <r>
      <rPr>
        <b/>
        <sz val="10"/>
        <color theme="1"/>
        <rFont val="Century Gothic"/>
        <family val="1"/>
      </rPr>
      <t xml:space="preserve">Лицензия на подключение к "Платформа централизованного управления жизненным циклом операционных систем РОСА Центр управления, 100 устройств" </t>
    </r>
    <r>
      <rPr>
        <sz val="10"/>
        <color theme="1"/>
        <rFont val="Century Gothic"/>
        <family val="1"/>
      </rPr>
      <t>(вкл. 1 год стандартной технической поддержки)</t>
    </r>
  </si>
  <si>
    <r>
      <rPr>
        <b/>
        <sz val="10"/>
        <color theme="1"/>
        <rFont val="Century Gothic"/>
        <family val="1"/>
      </rPr>
      <t xml:space="preserve">Лицензия на подключение к "Платформа централизованного управления жизненным циклом операционных систем РОСА Центр управления, 100 устройств" </t>
    </r>
    <r>
      <rPr>
        <sz val="10"/>
        <color theme="1"/>
        <rFont val="Century Gothic"/>
        <family val="1"/>
      </rPr>
      <t>(вкл. 1 год расширенной технической поддержки)</t>
    </r>
  </si>
  <si>
    <r>
      <rPr>
        <b/>
        <sz val="10"/>
        <color theme="1"/>
        <rFont val="Century Gothic"/>
        <family val="1"/>
      </rPr>
      <t>Лицензия на подключение к "Платформа централизованного управления жизненным циклом операционных систем РОСА Центр управления, 200 устройств"</t>
    </r>
    <r>
      <rPr>
        <sz val="10"/>
        <color theme="1"/>
        <rFont val="Century Gothic"/>
        <family val="1"/>
      </rPr>
      <t xml:space="preserve"> (вкл. 1 год стандартной технической поддержки)</t>
    </r>
  </si>
  <si>
    <r>
      <rPr>
        <b/>
        <sz val="10"/>
        <color theme="1"/>
        <rFont val="Century Gothic"/>
        <family val="1"/>
      </rPr>
      <t>Лицензия на подключение к "Платформа централизованного управления жизненным циклом операционных систем РОСА Центр управления, 200 устройств"</t>
    </r>
    <r>
      <rPr>
        <sz val="10"/>
        <color theme="1"/>
        <rFont val="Century Gothic"/>
        <family val="1"/>
      </rPr>
      <t xml:space="preserve"> (вкл. 1 год расширенной технической поддержки)</t>
    </r>
  </si>
  <si>
    <r>
      <rPr>
        <b/>
        <sz val="10"/>
        <color theme="1"/>
        <rFont val="Century Gothic"/>
        <family val="1"/>
      </rPr>
      <t xml:space="preserve">Лицензия на подключение к "Платформа централизованного управления жизненным циклом операционных систем РОСА Центр управления, 500 устройств" </t>
    </r>
    <r>
      <rPr>
        <sz val="10"/>
        <color theme="1"/>
        <rFont val="Century Gothic"/>
        <family val="1"/>
      </rPr>
      <t>(вкл. 1 год стандартной технической поддержки)</t>
    </r>
  </si>
  <si>
    <r>
      <rPr>
        <b/>
        <sz val="10"/>
        <color theme="1"/>
        <rFont val="Century Gothic"/>
        <family val="1"/>
      </rPr>
      <t xml:space="preserve">Лицензия на подключение к "Платформа централизованного управления жизненным циклом операционных систем РОСА Центр управления, 500 устройств" </t>
    </r>
    <r>
      <rPr>
        <sz val="10"/>
        <color theme="1"/>
        <rFont val="Century Gothic"/>
        <family val="1"/>
      </rPr>
      <t>(вкл. 1 год расширенной технической поддержки)</t>
    </r>
  </si>
  <si>
    <r>
      <rPr>
        <b/>
        <sz val="10"/>
        <color theme="1"/>
        <rFont val="Century Gothic"/>
        <family val="1"/>
      </rPr>
      <t>Лицензия на подключение к "Платформа централизованного управления жизненным циклом операционных систем РОСА Центр управления, 1000 устройств"</t>
    </r>
    <r>
      <rPr>
        <sz val="10"/>
        <color theme="1"/>
        <rFont val="Century Gothic"/>
        <family val="1"/>
      </rPr>
      <t xml:space="preserve"> (вкл. 1 год стандартной технической поддержки)</t>
    </r>
  </si>
  <si>
    <r>
      <rPr>
        <b/>
        <sz val="10"/>
        <color theme="1"/>
        <rFont val="Century Gothic"/>
        <family val="1"/>
      </rPr>
      <t>Лицензия на подключение к "Платформа централизованного управления жизненным циклом операционных систем РОСА Центр управления, 1000 устройств"</t>
    </r>
    <r>
      <rPr>
        <sz val="10"/>
        <color theme="1"/>
        <rFont val="Century Gothic"/>
        <family val="1"/>
      </rPr>
      <t xml:space="preserve"> (вкл. 1 год расширенной технической поддержки)</t>
    </r>
  </si>
  <si>
    <r>
      <rPr>
        <b/>
        <sz val="10"/>
        <rFont val="Century Gothic"/>
        <family val="1"/>
      </rPr>
      <t>Лицензия "Система управления средой виртуализации ROSA  Virtualization - 1 host</t>
    </r>
    <r>
      <rPr>
        <sz val="10"/>
        <rFont val="Century Gothic"/>
        <family val="1"/>
      </rPr>
      <t xml:space="preserve"> (до 2 ЦПУ)" (вкл. 1 год стандартной поддержки) 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</si>
  <si>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 Virtualization - 1 host </t>
    </r>
    <r>
      <rPr>
        <sz val="10"/>
        <rFont val="Century Gothic"/>
        <family val="1"/>
      </rPr>
      <t xml:space="preserve"> (до 2 ЦПУ)" (вкл. 1 год расширенной поддержки)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</si>
  <si>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 Virtualization - 1 host  </t>
    </r>
    <r>
      <rPr>
        <sz val="10"/>
        <rFont val="Century Gothic"/>
        <family val="1"/>
      </rPr>
      <t xml:space="preserve">(до 2 ЦПУ)" (вкл. 3 года стандартной поддержки) 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</si>
  <si>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 Virtualization - 1 host  </t>
    </r>
    <r>
      <rPr>
        <sz val="10"/>
        <rFont val="Century Gothic"/>
        <family val="1"/>
      </rPr>
      <t>(до 2 ЦПУ)" (вкл. 3 года расширенной поддержки)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</si>
  <si>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 Virtualization - 1 host  </t>
    </r>
    <r>
      <rPr>
        <sz val="10"/>
        <rFont val="Century Gothic"/>
        <family val="1"/>
      </rPr>
      <t xml:space="preserve">(до 2 ЦПУ)" (вкл. 5 лет стандартной поддержки) </t>
    </r>
  </si>
  <si>
    <r>
      <rPr>
        <b/>
        <sz val="10"/>
        <rFont val="Century Gothic"/>
        <family val="1"/>
      </rPr>
      <t xml:space="preserve">Лицензия "Система управления средой виртуализации ROSA  Virtualization - 1 host  </t>
    </r>
    <r>
      <rPr>
        <sz val="10"/>
        <rFont val="Century Gothic"/>
        <family val="1"/>
      </rPr>
      <t>(до 2 ЦПУ)" (вкл. 5 лет  расширенной поддержки)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</si>
  <si>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3.0 - 1 host</t>
    </r>
    <r>
      <rPr>
        <sz val="10"/>
        <rFont val="Century Gothic"/>
        <family val="1"/>
      </rPr>
      <t xml:space="preserve"> (до 2 ЦПУ)" (вкл. 1 год стандартной поддержки) 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</si>
  <si>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3.0 - 1 host</t>
    </r>
    <r>
      <rPr>
        <sz val="10"/>
        <rFont val="Century Gothic"/>
        <family val="1"/>
      </rPr>
      <t xml:space="preserve"> (до 2 ЦПУ)" (вкл. 5 лет расширенной поддержки)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</si>
  <si>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3.0 - 1 host</t>
    </r>
    <r>
      <rPr>
        <sz val="10"/>
        <rFont val="Century Gothic"/>
        <family val="1"/>
      </rPr>
      <t xml:space="preserve"> (до 2 ЦПУ)" (вкл. 1 год расширенной поддержки)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</si>
  <si>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3.0 - 1 host</t>
    </r>
    <r>
      <rPr>
        <sz val="10"/>
        <rFont val="Century Gothic"/>
        <family val="1"/>
      </rPr>
      <t xml:space="preserve"> (до 2 ЦПУ)" (вкл. 3 года стандартной поддержки) 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</si>
  <si>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3.0 - 1 host</t>
    </r>
    <r>
      <rPr>
        <sz val="10"/>
        <rFont val="Century Gothic"/>
        <family val="1"/>
      </rPr>
      <t xml:space="preserve"> (до 2 ЦПУ)" (вкл. 3 года расширенной поддержки)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</si>
  <si>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3.0 - 1 host</t>
    </r>
    <r>
      <rPr>
        <sz val="10"/>
        <rFont val="Century Gothic"/>
        <family val="1"/>
      </rPr>
      <t xml:space="preserve"> (до 2 ЦПУ)" (вкл. 5 лет стандартной поддержки) </t>
    </r>
  </si>
  <si>
    <r>
      <t xml:space="preserve">Лицензия "Платформа управления гибридной инфраструктурой РОСА Менеджер ресурсов - 1 host" </t>
    </r>
    <r>
      <rPr>
        <sz val="10"/>
        <rFont val="Century Gothic"/>
        <family val="1"/>
      </rPr>
      <t xml:space="preserve">(вкл. 1 год стандартной технической поддержки) </t>
    </r>
  </si>
  <si>
    <r>
      <t xml:space="preserve">Лицензия "Платформа управления гибридной инфраструктурой РОСА Менеджер ресурсов - 1 host" </t>
    </r>
    <r>
      <rPr>
        <sz val="10"/>
        <rFont val="Century Gothic"/>
        <family val="1"/>
      </rPr>
      <t xml:space="preserve">(вкл. 1 год расширенной технической поддержки) 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</si>
  <si>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 25 VM"</t>
    </r>
    <r>
      <rPr>
        <sz val="10"/>
        <rFont val="Century Gothic"/>
        <family val="1"/>
      </rPr>
      <t xml:space="preserve"> (вкл. 3 года расширенной поддержки)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</si>
  <si>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 25 VM"</t>
    </r>
    <r>
      <rPr>
        <sz val="10"/>
        <rFont val="Century Gothic"/>
        <family val="1"/>
      </rPr>
      <t xml:space="preserve"> (вкл. 5 лет расширенной поддержки)</t>
    </r>
  </si>
  <si>
    <r>
      <rPr>
        <b/>
        <sz val="10"/>
        <rFont val="Century Gothic"/>
        <family val="1"/>
      </rP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 50 VM"</t>
    </r>
    <r>
      <rPr>
        <sz val="10"/>
        <rFont val="Century Gothic"/>
        <family val="1"/>
      </rPr>
      <t xml:space="preserve"> (вкл. 1 год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</si>
  <si>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25 VM" </t>
    </r>
    <r>
      <rPr>
        <sz val="10"/>
        <color theme="1"/>
        <rFont val="Century Gothic"/>
        <family val="1"/>
      </rPr>
      <t xml:space="preserve"> (вкл. 1 год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</si>
  <si>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25 VM"  </t>
    </r>
    <r>
      <rPr>
        <sz val="10"/>
        <rFont val="Century Gothic"/>
        <family val="1"/>
      </rPr>
      <t>(вкл. 1 год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</si>
  <si>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25 VM" </t>
    </r>
    <r>
      <rPr>
        <sz val="10"/>
        <rFont val="Century Gothic"/>
        <family val="1"/>
      </rPr>
      <t xml:space="preserve"> (вкл. 3 года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</si>
  <si>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25 VM"  </t>
    </r>
    <r>
      <rPr>
        <sz val="10"/>
        <rFont val="Century Gothic"/>
        <family val="1"/>
      </rPr>
      <t>(вкл. 5 лет стандартной поддержки)</t>
    </r>
  </si>
  <si>
    <r>
      <t>Лицензия "Программная система управления средой виртуализации с подсистемой безагентного резервного копирования виртуальных машин ROSA Virtualization 3.0 -  50 VM"</t>
    </r>
    <r>
      <rPr>
        <sz val="10"/>
        <rFont val="Century Gothic"/>
        <family val="1"/>
      </rPr>
      <t xml:space="preserve"> (вкл. 1 год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</si>
  <si>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50 VM" </t>
    </r>
    <r>
      <rPr>
        <sz val="10"/>
        <rFont val="Century Gothic"/>
        <family val="1"/>
      </rPr>
      <t>(вкл. 3 года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</si>
  <si>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50 VM" </t>
    </r>
    <r>
      <rPr>
        <sz val="10"/>
        <rFont val="Century Gothic"/>
        <family val="1"/>
      </rPr>
      <t>(вкл. 3 года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</si>
  <si>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50 VM" </t>
    </r>
    <r>
      <rPr>
        <sz val="10"/>
        <rFont val="Century Gothic"/>
        <family val="1"/>
      </rPr>
      <t>(вкл. 5 лет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</si>
  <si>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50 VM" </t>
    </r>
    <r>
      <rPr>
        <sz val="10"/>
        <rFont val="Century Gothic"/>
        <family val="1"/>
      </rPr>
      <t>(вкл. 5 лет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</si>
  <si>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 VM" </t>
    </r>
    <r>
      <rPr>
        <sz val="10"/>
        <rFont val="Century Gothic"/>
        <family val="1"/>
      </rPr>
      <t xml:space="preserve"> (вкл. 1 год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</si>
  <si>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 VM" </t>
    </r>
    <r>
      <rPr>
        <sz val="10"/>
        <rFont val="Century Gothic"/>
        <family val="1"/>
      </rPr>
      <t>(вкл. 1 год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</si>
  <si>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 VM" </t>
    </r>
    <r>
      <rPr>
        <sz val="10"/>
        <rFont val="Century Gothic"/>
        <family val="1"/>
      </rPr>
      <t>(вкл. 3 года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</si>
  <si>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 VM"  </t>
    </r>
    <r>
      <rPr>
        <sz val="10"/>
        <rFont val="Century Gothic"/>
        <family val="1"/>
      </rPr>
      <t>(вкл. 3 года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</si>
  <si>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 VM" </t>
    </r>
    <r>
      <rPr>
        <sz val="10"/>
        <rFont val="Century Gothic"/>
        <family val="1"/>
      </rPr>
      <t>(вкл. 5 лет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</si>
  <si>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 VM"  </t>
    </r>
    <r>
      <rPr>
        <sz val="10"/>
        <rFont val="Century Gothic"/>
        <family val="1"/>
      </rPr>
      <t>(вкл. 5 лет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</si>
  <si>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1000 VM"  </t>
    </r>
    <r>
      <rPr>
        <sz val="10"/>
        <rFont val="Century Gothic"/>
        <family val="1"/>
      </rPr>
      <t>(вкл. 1 год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</si>
  <si>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1000 VM </t>
    </r>
    <r>
      <rPr>
        <sz val="10"/>
        <rFont val="Century Gothic"/>
        <family val="1"/>
      </rPr>
      <t>(вкл. 1 год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</si>
  <si>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1000 VM" </t>
    </r>
    <r>
      <rPr>
        <sz val="10"/>
        <rFont val="Century Gothic"/>
        <family val="1"/>
      </rPr>
      <t>(вкл. 3 года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</si>
  <si>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 1000 VM" </t>
    </r>
    <r>
      <rPr>
        <sz val="10"/>
        <rFont val="Century Gothic"/>
        <family val="1"/>
      </rPr>
      <t>(вкл. 3 года расширенной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</si>
  <si>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3.0 - 1000 VM" </t>
    </r>
    <r>
      <rPr>
        <sz val="10"/>
        <rFont val="Century Gothic"/>
        <family val="1"/>
      </rPr>
      <t>(вкл. 5 лет стандартной поддержки)</t>
    </r>
  </si>
  <si>
    <r>
      <t xml:space="preserve">Лицензия "Программная система управления средой виртуализации с подсистемой безагентного резервного копирования виртуальных машин ROSA Virtualization 3.0 - 1000 VM" </t>
    </r>
    <r>
      <rPr>
        <sz val="10"/>
        <rFont val="Century Gothic"/>
        <family val="1"/>
      </rPr>
      <t>(вкл. 5 лет расширенной поддержки)</t>
    </r>
  </si>
  <si>
    <r>
      <t xml:space="preserve">Лицензия "ОС РОСА ХРОМ рабочая станция" </t>
    </r>
    <r>
      <rPr>
        <sz val="10"/>
        <rFont val="Century Gothic"/>
        <family val="1"/>
      </rPr>
      <t>(вкл. 1 год расширенной поддержки)</t>
    </r>
  </si>
  <si>
    <r>
      <t xml:space="preserve">Лицензия "ОС РОСА ХРОМ рабочая станция" </t>
    </r>
    <r>
      <rPr>
        <sz val="10"/>
        <rFont val="Century Gothic"/>
        <family val="1"/>
      </rPr>
      <t>(вкл. 3 года стандартной поддержки)</t>
    </r>
  </si>
  <si>
    <r>
      <t xml:space="preserve">Лицензия "ОС РОСА ХРОМ рабочая станция" </t>
    </r>
    <r>
      <rPr>
        <sz val="10"/>
        <rFont val="Century Gothic"/>
        <family val="1"/>
      </rPr>
      <t>(вкл. 3 года расширенной поддержки)</t>
    </r>
  </si>
  <si>
    <r>
      <t xml:space="preserve">Лицензия "ОС РОСА ХРОМ сервер" </t>
    </r>
    <r>
      <rPr>
        <sz val="10"/>
        <rFont val="Century Gothic"/>
        <family val="1"/>
      </rPr>
      <t>(вкл. 1 год стандартной поддержки)</t>
    </r>
  </si>
  <si>
    <r>
      <t xml:space="preserve">Лицензия "ОС РОСА ХРОМ сервер" </t>
    </r>
    <r>
      <rPr>
        <sz val="10"/>
        <rFont val="Century Gothic"/>
        <family val="1"/>
      </rPr>
      <t>(вкл. 1 год расширенной поддержки)</t>
    </r>
  </si>
  <si>
    <r>
      <t xml:space="preserve">Лицензия "ОС РОСА ХРОМ сервер" </t>
    </r>
    <r>
      <rPr>
        <sz val="10"/>
        <rFont val="Century Gothic"/>
        <family val="1"/>
      </rPr>
      <t>(вкл. 3 года стандартной поддержки)</t>
    </r>
  </si>
  <si>
    <r>
      <t xml:space="preserve">Лицензия "ОС РОСА ХРОМ сервер" </t>
    </r>
    <r>
      <rPr>
        <sz val="10"/>
        <rFont val="Century Gothic"/>
        <family val="1"/>
      </rPr>
      <t>(вкл. 3 года расширенной поддержки)</t>
    </r>
  </si>
  <si>
    <r>
      <t xml:space="preserve">Лицензия "ОС РОСА ХРОМ рабочая станция" </t>
    </r>
    <r>
      <rPr>
        <sz val="10"/>
        <rFont val="Century Gothic"/>
        <family val="1"/>
      </rPr>
      <t>(вкл. 1 год стандартной поддержки)</t>
    </r>
  </si>
  <si>
    <r>
      <t>Лицензия "ОС РОСА ХРОМ рабочая станция"</t>
    </r>
    <r>
      <rPr>
        <sz val="10"/>
        <rFont val="Century Gothic"/>
        <family val="1"/>
      </rPr>
      <t xml:space="preserve"> (вкл. 1 год расширенной поддержки)</t>
    </r>
  </si>
  <si>
    <r>
      <t xml:space="preserve">Лицензия "Система управления средой виртуализации ROSA Virtualization 25 VM" </t>
    </r>
    <r>
      <rPr>
        <sz val="10"/>
        <rFont val="Century Gothic"/>
        <family val="1"/>
      </rPr>
      <t>(вкл. 1 год расширенной поддержки)</t>
    </r>
  </si>
  <si>
    <t>Система виртуализации ROSA Virtualization версия 2.0 (Реестр) - лицензирование по ВМ</t>
  </si>
  <si>
    <t>Система управления средой виртуализации ROSA VIRTUALIZATION. Переход с версии X Реестр на версию X Реестр</t>
  </si>
  <si>
    <r>
      <t xml:space="preserve">Лицензия "ОС РОСА ХРОМ рабочая станция" </t>
    </r>
    <r>
      <rPr>
        <sz val="10"/>
        <rFont val="Century Gothic"/>
        <family val="1"/>
      </rPr>
      <t>(вкл. 5 лет стандартной поддержки)</t>
    </r>
  </si>
  <si>
    <r>
      <t xml:space="preserve">Лицензия "ОС РОСА ХРОМ рабочая станция" </t>
    </r>
    <r>
      <rPr>
        <sz val="10"/>
        <rFont val="Century Gothic"/>
        <family val="1"/>
      </rPr>
      <t>(вкл. 5 лет расширенной поддержки)</t>
    </r>
  </si>
  <si>
    <t>RL 00440-5S</t>
  </si>
  <si>
    <t>RL 00440-5E</t>
  </si>
  <si>
    <r>
      <t xml:space="preserve">Лицензия "ОС РОСА ХРОМ сервер" </t>
    </r>
    <r>
      <rPr>
        <sz val="10"/>
        <rFont val="Century Gothic"/>
        <family val="1"/>
      </rPr>
      <t>(вкл. 5 лет стандартной поддержки)</t>
    </r>
  </si>
  <si>
    <r>
      <t xml:space="preserve">Лицензия "ОС РОСА ХРОМ сервер" </t>
    </r>
    <r>
      <rPr>
        <sz val="10"/>
        <rFont val="Century Gothic"/>
        <family val="1"/>
      </rPr>
      <t>(вкл. 5 лет расширенной поддержки)</t>
    </r>
  </si>
  <si>
    <t>RL 00140-5S</t>
  </si>
  <si>
    <t>RL 00140-5E</t>
  </si>
  <si>
    <t>RL 00511-5S-F</t>
  </si>
  <si>
    <t>RL 00511-5E-F</t>
  </si>
  <si>
    <r>
      <t>Лицензия "ОС РОСА ХРОМ рабочая станция, сертифицированная ФСТЭК"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</si>
  <si>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"ОС РОСА ХРОМ рабочая станция, сертифицированная ФСТЭК"</t>
    </r>
    <r>
      <rPr>
        <sz val="10"/>
        <rFont val="Century Gothic"/>
        <family val="1"/>
      </rPr>
      <t xml:space="preserve"> (вкл. 5 лет расширенной поддержки)</t>
    </r>
  </si>
  <si>
    <t>RL 00211-5S-F</t>
  </si>
  <si>
    <t>RL 00211-5E-F</t>
  </si>
  <si>
    <r>
      <t>Лицензия "ОС РОСА ХРОМ сервер, сертифицированная ФСТЭК"</t>
    </r>
    <r>
      <rPr>
        <sz val="10"/>
        <rFont val="Century Gothic"/>
        <family val="1"/>
      </rPr>
      <t xml:space="preserve"> (вкл. 5 лет стандартной поддержки)</t>
    </r>
  </si>
  <si>
    <r>
      <t>Лицензия "ОС РОСА ХРОМ сервер, сертифицированная ФСТЭК"</t>
    </r>
    <r>
      <rPr>
        <sz val="10"/>
        <rFont val="Century Gothic"/>
        <family val="1"/>
      </rPr>
      <t xml:space="preserve"> (вкл. 5 лет расширенной поддержки)</t>
    </r>
  </si>
  <si>
    <t>RL 00440-5S-V</t>
  </si>
  <si>
    <t>RL 00440-5Е-V</t>
  </si>
  <si>
    <t>RL 00140-5S-V</t>
  </si>
  <si>
    <t>RL 00140-5E-V</t>
  </si>
  <si>
    <r>
      <t>Лицензия "ОС РОСА ХРОМ сервер"</t>
    </r>
    <r>
      <rPr>
        <sz val="10"/>
        <rFont val="Century Gothic"/>
        <family val="1"/>
      </rPr>
      <t xml:space="preserve"> (вкл. 5 лет стандартной поддержки)</t>
    </r>
  </si>
  <si>
    <r>
      <t xml:space="preserve">Лицензия "ОС РОСА КОБАЛЬТ сервер" </t>
    </r>
    <r>
      <rPr>
        <sz val="10"/>
        <rFont val="Century Gothic"/>
        <family val="1"/>
      </rPr>
      <t>(вкл. 5 лет стандартной технической поддержки)</t>
    </r>
  </si>
  <si>
    <r>
      <t xml:space="preserve">Лицензия "ОС РОСА КОБАЛЬТ сервер" </t>
    </r>
    <r>
      <rPr>
        <sz val="10"/>
        <rFont val="Century Gothic"/>
        <family val="1"/>
      </rPr>
      <t>(вкл. 5 лет расширенной технической поддержки)</t>
    </r>
  </si>
  <si>
    <t>RL 00165-5S-V</t>
  </si>
  <si>
    <t>RL 00165-5Е-V</t>
  </si>
  <si>
    <r>
      <t xml:space="preserve">Лицензия "ОС РОСА ХРОМ рабочая станция, сертифицированная ФСТЭК" </t>
    </r>
    <r>
      <rPr>
        <sz val="10"/>
        <rFont val="Century Gothic"/>
        <family val="1"/>
      </rPr>
      <t>(вкл. 5 лет стандартной поддержки)</t>
    </r>
  </si>
  <si>
    <t>RL 00511-5S-FV</t>
  </si>
  <si>
    <t>RL 00511-5E-FV</t>
  </si>
  <si>
    <t>RL 00211-5S-FV</t>
  </si>
  <si>
    <t>RL 00211-5E-FV</t>
  </si>
  <si>
    <t>Расширенная техническая поддержка для  "ОС РОСА ХРОМ сервер", сроком 1 год</t>
  </si>
  <si>
    <t>Стандартная техническая поддержка для  "ОС РОСА ХРОМ сервер", сроком 1 год</t>
  </si>
  <si>
    <t>Расширенная техническая поддержка для "ОС РОСА ХРОМ рабочая станция", сроком 1 год</t>
  </si>
  <si>
    <t>Стандартная техническая поддержка для "ОС РОСА ХРОМ рабочая станция", сроком 1 год</t>
  </si>
  <si>
    <t>Стандартная техническая поддержка для "ОС РОСА ХРОМ рабочая станция, сертифицированная ФСТЭК", сроком 1 год</t>
  </si>
  <si>
    <t>Расширенная техническая поддержка для "ОС РОСА ХРОМ сервер, сертифицированная ФСТЭК", сроком 1 год</t>
  </si>
  <si>
    <t>Стандартная техническая поддержка для "ОС РОСА ХРОМ сервер, сертифицированная ФСТЭК", сроком 1 год</t>
  </si>
  <si>
    <t>Расширенная техническая поддержка для "ОС РОСА ХРОМ рабочая станция, сертифицированная ФСТЭК", сроком 1 год</t>
  </si>
  <si>
    <t>Стандартная техническая поддержка для "ОС РОСА КОБАЛЬТ, рабочая станция, сертифицированная ФСТЭК" сроком 1 год</t>
  </si>
  <si>
    <t>Расширенная техническая поддержка для "ОС РОСА КОБАЛЬТ, сервер, сертифицированная ФСТЭК" сроком 1 год</t>
  </si>
  <si>
    <t>Стандартная техническая поддержка для "ОС РОСА КОБАЛЬТ, сервер, сертифицированная ФСТЭК" сроком 1 год</t>
  </si>
  <si>
    <t>Расширенная техническая поддержка для "ОС РОСА КОБАЛЬТ, рабочая станция, сертифицированная ФСТЭК" сроком 1 год</t>
  </si>
  <si>
    <t>Стандартная техническая поддержка для "ОС РОСА КОБАЛЬТ рабочая станция", сроком 1 год</t>
  </si>
  <si>
    <t>Расширенная техническая поддержка для "ОС РОСА КОБАЛЬТ рабочая станция", сроком 1 год</t>
  </si>
  <si>
    <t>Расширенная техническая поддержка для "ОС РОСА КОБАЛЬТ рабочая сервер", сроком 1 год</t>
  </si>
  <si>
    <t>Стандартная техническая поддержка для "ОС РОСА КОБАЛЬТ сервер", сроком 1 год</t>
  </si>
  <si>
    <t>Cтандартная техническая поддержка для "ОС РОСА ХРОМ рабочая станция", сроком 1 год</t>
  </si>
  <si>
    <t>Cтандартная техническая поддержка для "ОС РОСА ХРОМ сервер", сроком 1 год</t>
  </si>
  <si>
    <t>Cтандартная техническая поддержка для "ОС РОСА БАРИЙ рабочая станция" (1 год стандартной поддержки)</t>
  </si>
  <si>
    <t>Cтандартная техническая поддержка для "ОС РОСА ХРОМ рабочая станция", сроком 1 год</t>
  </si>
  <si>
    <t>Cтандартная техническая поддержка для "ОС РОСА ХРОМ сервер", сроком 1 год</t>
  </si>
  <si>
    <t>Расширенная техническая поддержка для "ОС РОСА ХРОМ сервер", сроком 1 год</t>
  </si>
  <si>
    <t>Cтандартная техническая поддержка для "ОС РОСА КОБАЛЬТ рабочая станция", сроком 1 год</t>
  </si>
  <si>
    <t>Cтандартная техническая поддержка для "ОС РОСА КОБАЛЬТ сервер", сроком 1 год</t>
  </si>
  <si>
    <t>Расширенная техническая поддержка для "ОС РОСА КОБАЛЬТ сервер", сроком 1 год</t>
  </si>
  <si>
    <t>Cтандартная техническая поддержка для "ОС РОСА ХРОМ рабочая станция, сертифицированная ФСТЭК", сроком 1 год</t>
  </si>
  <si>
    <t>Cтандартная техническая поддержка для "ОС РОСА ХРОМ сервер, сертифицированная ФСТЭК", сроком 1 год</t>
  </si>
  <si>
    <t>Расширенная техническая поддержка для "ОС РОСА КОБАЛЬТ сервер, сертифицированная ФСТЭК" сроком 1 год</t>
  </si>
  <si>
    <t>Cтандартная техническая поддержка для "ОС РОСА КОБАЛЬТ сервер, сертифицированная ФСТЭК", сроком 1 год</t>
  </si>
  <si>
    <t>Расширенная техническая поддержка для "ОС РОСА КОБАЛЬТ рабочая станция, сертифицированная ФСТЭК", сроком 1 год</t>
  </si>
  <si>
    <t>Cтандартная техническая поддержка для "ОС РОСА КОБАЛЬТ рабочая станция, сертифицированная ФСТЭК", сроком 1 год</t>
  </si>
  <si>
    <t>Операционные системы (ОС) для использования в среде ROSA VIRTUALIZATION Реестр и ФСТЭК</t>
  </si>
  <si>
    <t>RT 00271-1S-25</t>
  </si>
  <si>
    <t>RT 00271-1E-25</t>
  </si>
  <si>
    <t>RT 00271-1S-50</t>
  </si>
  <si>
    <t>RT 00271-1E-50</t>
  </si>
  <si>
    <t>RT 00271-1S-100</t>
  </si>
  <si>
    <t>RT 0021-1E-100</t>
  </si>
  <si>
    <t>RT 00271-1S-1000</t>
  </si>
  <si>
    <t>RT 00271-1E-1000</t>
  </si>
  <si>
    <t>Live-дистрибутив РОСА Барий</t>
  </si>
  <si>
    <t xml:space="preserve">РОСА Центр управления </t>
  </si>
  <si>
    <t>РОСА Менеджер ресурсов (Реестр)</t>
  </si>
  <si>
    <t>Платформа централизованного управления жизненным циклом операционных систем РОСА Центр управления Реестр</t>
  </si>
  <si>
    <r>
      <rPr>
        <b/>
        <sz val="11"/>
        <rFont val="Century Gothic"/>
        <family val="2"/>
        <charset val="204"/>
      </rPr>
      <t xml:space="preserve">По вопросам приобретения продуктов обращайтесь в отдел продаж системного программного обеспечения: 
</t>
    </r>
    <r>
      <rPr>
        <sz val="10"/>
        <rFont val="Century Gothic"/>
        <family val="1"/>
      </rPr>
      <t xml:space="preserve">
Тел.: +7 495 642 78 78, +7 (495) 921-15-67
Эл. почта: soft@rarus.ru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</si>
</sst>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#,##0.00&quot; ₽&quot;;[Red]\-#,##0.00&quot; ₽&quot;"/>
    <numFmt numFmtId="165" formatCode="\ #,##0.00&quot; ₽ &quot;;\-#,##0.00&quot; ₽ &quot;;\-#&quot; ₽ &quot;;\ @\ "/>
    <numFmt numFmtId="166" formatCode="\ #,##0.00\ [$₽-419]\ ;\-#,##0.00\ [$₽-419]\ ;\-#\ [$₽-419]\ ;\ @\ "/>
    <numFmt numFmtId="167" formatCode="_-* #,##0\ &quot;₽&quot;_-;\-* #,##0\ &quot;₽&quot;_-;_-* &quot;-&quot;??\ &quot;₽&quot;_-;_-@_-"/>
  </numFmts>
  <fonts count="34" x14ac:knownFonts="1">
    <font>
      <sz val="11"/>
      <color theme="1"/>
      <name val="Calibri"/>
    </font>
    <font>
      <sz val="11"/>
      <name val="Calibri"/>
      <family val="2"/>
    </font>
    <font>
      <sz val="10"/>
      <color indexed="65"/>
      <name val="Calibri"/>
      <family val="2"/>
    </font>
    <font>
      <b/>
      <sz val="10"/>
      <name val="Calibri"/>
      <family val="2"/>
    </font>
    <font>
      <b/>
      <sz val="10"/>
      <color indexed="65"/>
      <name val="Calibri"/>
      <family val="2"/>
    </font>
    <font>
      <i/>
      <sz val="10"/>
      <color indexed="23"/>
      <name val="Calibri"/>
      <family val="2"/>
    </font>
    <font>
      <u/>
      <sz val="10"/>
      <color rgb="FF0000EE"/>
      <name val="Calibri"/>
      <family val="2"/>
    </font>
    <font>
      <sz val="10"/>
      <color rgb="FFCC0000"/>
      <name val="Calibri"/>
      <family val="2"/>
    </font>
    <font>
      <sz val="10"/>
      <name val="Century Gothic"/>
      <family val="1"/>
    </font>
    <font>
      <b/>
      <sz val="11"/>
      <name val="Calibri"/>
      <family val="2"/>
    </font>
    <font>
      <b/>
      <sz val="10"/>
      <color indexed="65"/>
      <name val="Century Gothic"/>
      <family val="1"/>
    </font>
    <font>
      <b/>
      <sz val="11"/>
      <color indexed="65"/>
      <name val="Century Gothic"/>
      <family val="1"/>
    </font>
    <font>
      <b/>
      <sz val="11"/>
      <name val="Century Gothic"/>
      <family val="1"/>
    </font>
    <font>
      <b/>
      <sz val="10"/>
      <name val="Century Gothic"/>
      <family val="1"/>
    </font>
    <font>
      <sz val="10"/>
      <color theme="1"/>
      <name val="Century Gothic"/>
      <family val="1"/>
    </font>
    <font>
      <sz val="10"/>
      <color indexed="65"/>
      <name val="Century Gothic"/>
      <family val="1"/>
    </font>
    <font>
      <b/>
      <sz val="14"/>
      <name val="Century Gothic"/>
      <family val="1"/>
    </font>
    <font>
      <sz val="11"/>
      <color indexed="65"/>
      <name val="Century Gothic"/>
      <family val="1"/>
    </font>
    <font>
      <sz val="11"/>
      <name val="Century Gothic"/>
      <family val="1"/>
    </font>
    <font>
      <b/>
      <sz val="10"/>
      <color theme="1"/>
      <name val="Century Gothic"/>
      <family val="1"/>
    </font>
    <font>
      <sz val="10"/>
      <color rgb="FF00000A"/>
      <name val="Century Gothic"/>
      <family val="1"/>
    </font>
    <font>
      <b/>
      <u/>
      <sz val="10"/>
      <name val="Century Gothic"/>
      <family val="1"/>
    </font>
    <font>
      <b/>
      <sz val="10"/>
      <color rgb="FF4F81BD"/>
      <name val="Century Gothic"/>
      <family val="1"/>
    </font>
    <font>
      <b/>
      <sz val="14"/>
      <name val="Century Gothic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entury Gothic"/>
      <family val="1"/>
    </font>
    <font>
      <sz val="14"/>
      <color theme="1"/>
      <name val="Calibri"/>
      <family val="2"/>
    </font>
    <font>
      <b/>
      <sz val="14"/>
      <color rgb="FFFF0000"/>
      <name val="Century Gothic"/>
      <family val="1"/>
    </font>
    <font>
      <b/>
      <sz val="18"/>
      <name val="Century Gothic"/>
      <family val="1"/>
    </font>
    <font>
      <sz val="10"/>
      <color theme="0"/>
      <name val="Century Gothic"/>
      <family val="1"/>
    </font>
    <font>
      <b/>
      <sz val="10"/>
      <color theme="0"/>
      <name val="Century Gothic"/>
      <family val="1"/>
    </font>
    <font>
      <b/>
      <sz val="14"/>
      <color theme="0"/>
      <name val="Century Gothic"/>
      <family val="1"/>
    </font>
    <font>
      <b/>
      <sz val="11"/>
      <name val="Century Gothic"/>
      <family val="2"/>
      <charset val="204"/>
    </font>
    <font>
      <sz val="10"/>
      <name val="Century Gothic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00000A"/>
        <bgColor rgb="FF00000A"/>
      </patternFill>
    </fill>
    <fill>
      <patternFill patternType="solid">
        <fgColor indexed="23"/>
        <bgColor indexed="55"/>
      </patternFill>
    </fill>
    <fill>
      <patternFill patternType="solid">
        <fgColor rgb="FFDDDDDD"/>
        <bgColor rgb="FFCCECFF"/>
      </patternFill>
    </fill>
    <fill>
      <patternFill patternType="solid">
        <fgColor rgb="FFCC0000"/>
        <bgColor indexed="16"/>
      </patternFill>
    </fill>
    <fill>
      <patternFill patternType="solid">
        <fgColor rgb="FF002060"/>
        <bgColor indexed="18"/>
      </patternFill>
    </fill>
    <fill>
      <patternFill patternType="solid">
        <fgColor rgb="FFCCECFF"/>
        <bgColor indexed="27"/>
      </patternFill>
    </fill>
    <fill>
      <patternFill patternType="solid">
        <fgColor theme="0"/>
        <bgColor theme="0"/>
      </patternFill>
    </fill>
    <fill>
      <patternFill patternType="solid">
        <fgColor rgb="FFFDFCFA"/>
        <bgColor rgb="FFFDFCFA"/>
      </patternFill>
    </fill>
    <fill>
      <patternFill patternType="solid">
        <fgColor indexed="65"/>
        <bgColor rgb="FFFDFCFA"/>
      </patternFill>
    </fill>
    <fill>
      <patternFill patternType="solid">
        <fgColor theme="0"/>
        <bgColor indexed="5"/>
      </patternFill>
    </fill>
    <fill>
      <patternFill patternType="solid">
        <fgColor rgb="FFCCECFF"/>
        <bgColor rgb="FFCCECFF"/>
      </patternFill>
    </fill>
    <fill>
      <patternFill patternType="solid">
        <fgColor indexed="65"/>
        <bgColor indexed="5"/>
      </patternFill>
    </fill>
    <fill>
      <patternFill patternType="solid">
        <fgColor rgb="FFCCECFF"/>
        <bgColor indexed="5"/>
      </patternFill>
    </fill>
    <fill>
      <patternFill patternType="solid">
        <fgColor rgb="FF8FAADC"/>
        <bgColor indexed="55"/>
      </patternFill>
    </fill>
    <fill>
      <patternFill patternType="solid">
        <fgColor rgb="FF2F5597"/>
        <bgColor rgb="FF44546A"/>
      </patternFill>
    </fill>
    <fill>
      <patternFill patternType="solid">
        <fgColor theme="0"/>
        <bgColor rgb="FFFDFCFA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0" fontId="2" fillId="2" borderId="0" applyBorder="0" applyProtection="0"/>
    <xf numFmtId="0" fontId="2" fillId="3" borderId="0" applyBorder="0" applyProtection="0"/>
    <xf numFmtId="0" fontId="3" fillId="4" borderId="0" applyBorder="0" applyProtection="0"/>
    <xf numFmtId="0" fontId="3" fillId="0" borderId="0" applyBorder="0" applyProtection="0"/>
    <xf numFmtId="0" fontId="4" fillId="5" borderId="0" applyBorder="0" applyProtection="0"/>
    <xf numFmtId="0" fontId="5" fillId="0" borderId="0" applyBorder="0" applyProtection="0"/>
    <xf numFmtId="0" fontId="6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7" fillId="0" borderId="0" applyBorder="0" applyProtection="0"/>
  </cellStyleXfs>
  <cellXfs count="292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0" fillId="8" borderId="0" xfId="0" applyFill="1"/>
    <xf numFmtId="0" fontId="8" fillId="8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vertical="center" wrapText="1"/>
    </xf>
    <xf numFmtId="164" fontId="8" fillId="8" borderId="9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vertical="center" wrapText="1"/>
    </xf>
    <xf numFmtId="164" fontId="8" fillId="9" borderId="6" xfId="0" applyNumberFormat="1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vertical="center" wrapText="1"/>
    </xf>
    <xf numFmtId="164" fontId="8" fillId="9" borderId="2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13" fillId="9" borderId="9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164" fontId="8" fillId="9" borderId="17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10" borderId="0" xfId="0" applyFill="1"/>
    <xf numFmtId="0" fontId="13" fillId="0" borderId="9" xfId="0" applyFont="1" applyBorder="1" applyAlignment="1">
      <alignment horizontal="left" vertical="center" wrapText="1"/>
    </xf>
    <xf numFmtId="0" fontId="0" fillId="11" borderId="0" xfId="0" applyFill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" fillId="0" borderId="0" xfId="1"/>
    <xf numFmtId="0" fontId="17" fillId="0" borderId="0" xfId="0" applyFont="1" applyAlignment="1">
      <alignment horizontal="left" vertical="center"/>
    </xf>
    <xf numFmtId="0" fontId="8" fillId="9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165" fontId="8" fillId="10" borderId="9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4" fontId="8" fillId="9" borderId="7" xfId="0" applyNumberFormat="1" applyFont="1" applyFill="1" applyBorder="1" applyAlignment="1">
      <alignment horizontal="center" vertical="center" wrapText="1"/>
    </xf>
    <xf numFmtId="164" fontId="8" fillId="9" borderId="31" xfId="0" applyNumberFormat="1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left" vertical="center" wrapText="1"/>
    </xf>
    <xf numFmtId="164" fontId="8" fillId="9" borderId="21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left" vertical="center" wrapText="1"/>
    </xf>
    <xf numFmtId="166" fontId="8" fillId="11" borderId="7" xfId="0" applyNumberFormat="1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left" vertical="center" wrapText="1"/>
    </xf>
    <xf numFmtId="166" fontId="8" fillId="0" borderId="2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166" fontId="14" fillId="0" borderId="7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166" fontId="14" fillId="0" borderId="33" xfId="0" applyNumberFormat="1" applyFont="1" applyBorder="1" applyAlignment="1">
      <alignment horizontal="center" vertical="center"/>
    </xf>
    <xf numFmtId="0" fontId="8" fillId="8" borderId="2" xfId="0" applyFont="1" applyFill="1" applyBorder="1" applyAlignment="1">
      <alignment horizontal="left" vertical="center" wrapText="1"/>
    </xf>
    <xf numFmtId="166" fontId="14" fillId="8" borderId="3" xfId="0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left" vertical="center" wrapText="1"/>
    </xf>
    <xf numFmtId="166" fontId="14" fillId="8" borderId="18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 wrapText="1"/>
    </xf>
    <xf numFmtId="0" fontId="15" fillId="16" borderId="9" xfId="0" applyFont="1" applyFill="1" applyBorder="1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20" fillId="1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10" fillId="6" borderId="22" xfId="1" applyFont="1" applyFill="1" applyBorder="1" applyAlignment="1">
      <alignment horizontal="center" vertical="center" wrapText="1"/>
    </xf>
    <xf numFmtId="0" fontId="10" fillId="6" borderId="23" xfId="1" applyFont="1" applyFill="1" applyBorder="1" applyAlignment="1">
      <alignment horizontal="center" vertical="center" wrapText="1"/>
    </xf>
    <xf numFmtId="0" fontId="10" fillId="6" borderId="2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0" fillId="17" borderId="0" xfId="0" applyFill="1"/>
    <xf numFmtId="166" fontId="8" fillId="0" borderId="7" xfId="0" applyNumberFormat="1" applyFont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166" fontId="8" fillId="0" borderId="3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left" vertical="center" wrapText="1"/>
    </xf>
    <xf numFmtId="0" fontId="13" fillId="9" borderId="12" xfId="0" applyFont="1" applyFill="1" applyBorder="1" applyAlignment="1">
      <alignment horizontal="left" vertical="center" wrapText="1"/>
    </xf>
    <xf numFmtId="164" fontId="8" fillId="9" borderId="12" xfId="0" applyNumberFormat="1" applyFont="1" applyFill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left" vertical="center" wrapText="1"/>
    </xf>
    <xf numFmtId="166" fontId="8" fillId="18" borderId="7" xfId="0" applyNumberFormat="1" applyFont="1" applyFill="1" applyBorder="1" applyAlignment="1">
      <alignment horizontal="center" vertical="center"/>
    </xf>
    <xf numFmtId="166" fontId="8" fillId="18" borderId="10" xfId="0" applyNumberFormat="1" applyFont="1" applyFill="1" applyBorder="1" applyAlignment="1">
      <alignment horizontal="center" vertical="center"/>
    </xf>
    <xf numFmtId="166" fontId="8" fillId="18" borderId="13" xfId="0" applyNumberFormat="1" applyFont="1" applyFill="1" applyBorder="1" applyAlignment="1">
      <alignment horizontal="center" vertical="center"/>
    </xf>
    <xf numFmtId="44" fontId="10" fillId="6" borderId="23" xfId="1" applyNumberFormat="1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8" fillId="0" borderId="9" xfId="0" applyNumberFormat="1" applyFont="1" applyBorder="1" applyAlignment="1">
      <alignment horizontal="center" vertical="center" wrapText="1"/>
    </xf>
    <xf numFmtId="44" fontId="8" fillId="0" borderId="16" xfId="0" applyNumberFormat="1" applyFont="1" applyBorder="1" applyAlignment="1">
      <alignment horizontal="center" vertical="center" wrapText="1"/>
    </xf>
    <xf numFmtId="44" fontId="15" fillId="6" borderId="12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/>
    </xf>
    <xf numFmtId="42" fontId="8" fillId="0" borderId="2" xfId="0" applyNumberFormat="1" applyFont="1" applyBorder="1" applyAlignment="1">
      <alignment horizontal="center" vertical="center" wrapText="1"/>
    </xf>
    <xf numFmtId="42" fontId="8" fillId="0" borderId="9" xfId="0" applyNumberFormat="1" applyFont="1" applyBorder="1" applyAlignment="1">
      <alignment horizontal="center" vertical="center" wrapText="1"/>
    </xf>
    <xf numFmtId="42" fontId="8" fillId="0" borderId="16" xfId="0" applyNumberFormat="1" applyFont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167" fontId="8" fillId="0" borderId="9" xfId="0" applyNumberFormat="1" applyFont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center" vertical="center" wrapText="1"/>
    </xf>
    <xf numFmtId="167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4" fontId="8" fillId="0" borderId="6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44" fontId="8" fillId="0" borderId="9" xfId="0" applyNumberFormat="1" applyFont="1" applyBorder="1" applyAlignment="1">
      <alignment vertical="center" wrapText="1"/>
    </xf>
    <xf numFmtId="44" fontId="8" fillId="0" borderId="2" xfId="0" applyNumberFormat="1" applyFont="1" applyBorder="1" applyAlignment="1">
      <alignment vertical="center" wrapText="1"/>
    </xf>
    <xf numFmtId="44" fontId="8" fillId="0" borderId="16" xfId="0" applyNumberFormat="1" applyFont="1" applyBorder="1" applyAlignment="1">
      <alignment vertical="center" wrapText="1"/>
    </xf>
    <xf numFmtId="0" fontId="0" fillId="0" borderId="9" xfId="0" applyBorder="1"/>
    <xf numFmtId="0" fontId="11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0" fillId="8" borderId="9" xfId="0" applyFill="1" applyBorder="1"/>
    <xf numFmtId="0" fontId="0" fillId="8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9" xfId="1" applyBorder="1"/>
    <xf numFmtId="0" fontId="17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8" fillId="0" borderId="47" xfId="0" applyFont="1" applyBorder="1"/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8" borderId="9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left" vertical="center" wrapText="1"/>
    </xf>
    <xf numFmtId="0" fontId="8" fillId="9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0" fontId="8" fillId="9" borderId="9" xfId="0" applyFont="1" applyFill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16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165" fontId="2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31" fillId="0" borderId="0" xfId="1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29" fillId="19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47" xfId="0" applyFont="1" applyBorder="1" applyAlignment="1">
      <alignment horizontal="left"/>
    </xf>
    <xf numFmtId="0" fontId="16" fillId="7" borderId="34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10" fillId="6" borderId="25" xfId="1" applyFont="1" applyFill="1" applyBorder="1" applyAlignment="1">
      <alignment horizontal="center" vertical="center" wrapText="1"/>
    </xf>
    <xf numFmtId="0" fontId="10" fillId="6" borderId="50" xfId="1" applyFont="1" applyFill="1" applyBorder="1" applyAlignment="1">
      <alignment horizontal="center" vertical="center" wrapText="1"/>
    </xf>
    <xf numFmtId="0" fontId="10" fillId="6" borderId="26" xfId="1" applyFont="1" applyFill="1" applyBorder="1" applyAlignment="1">
      <alignment horizontal="center" vertical="center" wrapText="1"/>
    </xf>
    <xf numFmtId="0" fontId="16" fillId="7" borderId="48" xfId="1" applyFont="1" applyFill="1" applyBorder="1" applyAlignment="1">
      <alignment horizontal="center" vertical="center" wrapText="1"/>
    </xf>
    <xf numFmtId="0" fontId="16" fillId="7" borderId="49" xfId="1" applyFont="1" applyFill="1" applyBorder="1" applyAlignment="1">
      <alignment horizontal="center" vertical="center" wrapText="1"/>
    </xf>
    <xf numFmtId="0" fontId="16" fillId="7" borderId="37" xfId="1" applyFont="1" applyFill="1" applyBorder="1" applyAlignment="1">
      <alignment horizontal="center" vertical="center" wrapText="1"/>
    </xf>
    <xf numFmtId="0" fontId="16" fillId="7" borderId="34" xfId="1" applyFont="1" applyFill="1" applyBorder="1" applyAlignment="1">
      <alignment horizontal="center" vertical="center" wrapText="1"/>
    </xf>
    <xf numFmtId="0" fontId="16" fillId="7" borderId="35" xfId="1" applyFont="1" applyFill="1" applyBorder="1" applyAlignment="1">
      <alignment horizontal="center" vertical="center" wrapText="1"/>
    </xf>
    <xf numFmtId="0" fontId="16" fillId="7" borderId="36" xfId="1" applyFont="1" applyFill="1" applyBorder="1" applyAlignment="1">
      <alignment horizontal="center" vertical="center" wrapText="1"/>
    </xf>
    <xf numFmtId="0" fontId="28" fillId="7" borderId="34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6" fillId="7" borderId="32" xfId="0" applyFont="1" applyFill="1" applyBorder="1" applyAlignment="1">
      <alignment horizontal="center" vertical="center" wrapText="1"/>
    </xf>
    <xf numFmtId="0" fontId="16" fillId="7" borderId="27" xfId="1" applyFont="1" applyFill="1" applyBorder="1" applyAlignment="1">
      <alignment horizontal="center" vertical="center" wrapText="1"/>
    </xf>
    <xf numFmtId="0" fontId="16" fillId="7" borderId="28" xfId="1" applyFont="1" applyFill="1" applyBorder="1" applyAlignment="1">
      <alignment horizontal="center" vertical="center" wrapText="1"/>
    </xf>
    <xf numFmtId="0" fontId="16" fillId="7" borderId="29" xfId="1" applyFont="1" applyFill="1" applyBorder="1" applyAlignment="1">
      <alignment horizontal="center" vertical="center" wrapText="1"/>
    </xf>
    <xf numFmtId="0" fontId="16" fillId="7" borderId="22" xfId="1" applyFont="1" applyFill="1" applyBorder="1" applyAlignment="1">
      <alignment horizontal="center" vertical="center" wrapText="1"/>
    </xf>
    <xf numFmtId="0" fontId="16" fillId="7" borderId="23" xfId="1" applyFont="1" applyFill="1" applyBorder="1" applyAlignment="1">
      <alignment horizontal="center"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16" fillId="7" borderId="42" xfId="1" applyFont="1" applyFill="1" applyBorder="1" applyAlignment="1">
      <alignment horizontal="center" vertical="center" wrapText="1"/>
    </xf>
    <xf numFmtId="0" fontId="16" fillId="7" borderId="17" xfId="1" applyFont="1" applyFill="1" applyBorder="1" applyAlignment="1">
      <alignment horizontal="center" vertical="center" wrapText="1"/>
    </xf>
    <xf numFmtId="0" fontId="16" fillId="7" borderId="43" xfId="1" applyFont="1" applyFill="1" applyBorder="1" applyAlignment="1">
      <alignment horizontal="center" vertical="center" wrapText="1"/>
    </xf>
    <xf numFmtId="0" fontId="23" fillId="12" borderId="34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3" fillId="12" borderId="39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16" fillId="12" borderId="38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6" fillId="12" borderId="31" xfId="0" applyFont="1" applyFill="1" applyBorder="1" applyAlignment="1">
      <alignment horizontal="center" vertical="center"/>
    </xf>
    <xf numFmtId="0" fontId="16" fillId="7" borderId="39" xfId="1" applyFont="1" applyFill="1" applyBorder="1" applyAlignment="1">
      <alignment horizontal="center" vertical="center" wrapText="1"/>
    </xf>
    <xf numFmtId="0" fontId="16" fillId="7" borderId="40" xfId="1" applyFont="1" applyFill="1" applyBorder="1" applyAlignment="1">
      <alignment horizontal="center" vertical="center" wrapText="1"/>
    </xf>
    <xf numFmtId="0" fontId="16" fillId="7" borderId="41" xfId="1" applyFont="1" applyFill="1" applyBorder="1" applyAlignment="1">
      <alignment horizontal="center" vertical="center" wrapText="1"/>
    </xf>
    <xf numFmtId="0" fontId="13" fillId="14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6" fillId="7" borderId="34" xfId="0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12" borderId="35" xfId="0" applyFont="1" applyFill="1" applyBorder="1" applyAlignment="1">
      <alignment horizontal="center" vertical="center"/>
    </xf>
    <xf numFmtId="0" fontId="25" fillId="12" borderId="36" xfId="0" applyFont="1" applyFill="1" applyBorder="1" applyAlignment="1">
      <alignment horizontal="center" vertical="center"/>
    </xf>
    <xf numFmtId="0" fontId="16" fillId="14" borderId="34" xfId="0" applyFont="1" applyFill="1" applyBorder="1" applyAlignment="1">
      <alignment horizontal="center" vertical="center"/>
    </xf>
    <xf numFmtId="0" fontId="16" fillId="14" borderId="35" xfId="0" applyFont="1" applyFill="1" applyBorder="1" applyAlignment="1">
      <alignment horizontal="center" vertical="center"/>
    </xf>
    <xf numFmtId="0" fontId="16" fillId="14" borderId="36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vertical="center" wrapText="1"/>
    </xf>
    <xf numFmtId="0" fontId="8" fillId="0" borderId="14" xfId="0" applyFont="1" applyBorder="1" applyAlignment="1">
      <alignment wrapText="1"/>
    </xf>
    <xf numFmtId="0" fontId="8" fillId="15" borderId="16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20" fillId="15" borderId="9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33" fillId="0" borderId="44" xfId="0" applyFont="1" applyBorder="1" applyAlignment="1">
      <alignment horizontal="left" wrapText="1"/>
    </xf>
  </cellXfs>
  <cellStyles count="12">
    <cellStyle name="Accent 1 5" xfId="2"/>
    <cellStyle name="Accent 2 6" xfId="3"/>
    <cellStyle name="Accent 3 7" xfId="4"/>
    <cellStyle name="Accent 4" xfId="5"/>
    <cellStyle name="Error 8" xfId="6"/>
    <cellStyle name="Footnote 9" xfId="7"/>
    <cellStyle name="Hyperlink 10" xfId="8"/>
    <cellStyle name="Status 11" xfId="9"/>
    <cellStyle name="Text 12" xfId="10"/>
    <cellStyle name="Warning 13" xfId="11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2060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4470400</xdr:colOff>
      <xdr:row>0</xdr:row>
      <xdr:rowOff>200459</xdr:rowOff>
    </xdr:from>
    <xdr:to>
      <xdr:col>3</xdr:col>
      <xdr:colOff>6823075</xdr:colOff>
      <xdr:row>0</xdr:row>
      <xdr:rowOff>735157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F96446DD-5667-4799-65B4-B81DD281D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200459"/>
          <a:ext cx="2352675" cy="5346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50800</xdr:rowOff>
    </xdr:from>
    <xdr:to>
      <xdr:col>1</xdr:col>
      <xdr:colOff>901700</xdr:colOff>
      <xdr:row>0</xdr:row>
      <xdr:rowOff>590983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90BE7B0-2831-AE43-845B-310D6CF23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50800"/>
          <a:ext cx="2501901" cy="540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88900</xdr:rowOff>
    </xdr:from>
    <xdr:to>
      <xdr:col>1</xdr:col>
      <xdr:colOff>1155701</xdr:colOff>
      <xdr:row>0</xdr:row>
      <xdr:rowOff>629083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66A8593E-E870-5442-B611-9FDEAE7B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8900"/>
          <a:ext cx="2501901" cy="540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46326</xdr:rowOff>
    </xdr:from>
    <xdr:to>
      <xdr:col>1</xdr:col>
      <xdr:colOff>1257300</xdr:colOff>
      <xdr:row>0</xdr:row>
      <xdr:rowOff>583767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1205F375-1B32-E441-9459-16C455734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46326"/>
          <a:ext cx="2489200" cy="5374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38100</xdr:rowOff>
    </xdr:from>
    <xdr:to>
      <xdr:col>0</xdr:col>
      <xdr:colOff>2590800</xdr:colOff>
      <xdr:row>0</xdr:row>
      <xdr:rowOff>583767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50642F64-4DDB-5045-9AEA-09BF8367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2527300" cy="5456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"/>
  <sheetViews>
    <sheetView tabSelected="1" workbookViewId="0">
      <selection activeCell="E1" sqref="E1:O1048576"/>
    </sheetView>
  </sheetViews>
  <sheetFormatPr defaultColWidth="8.42578125" defaultRowHeight="15" x14ac:dyDescent="0.25"/>
  <cols>
    <col min="1" max="1" width="13" style="1" customWidth="1"/>
    <col min="2" max="2" width="44.140625" style="2" customWidth="1"/>
    <col min="3" max="3" width="17.140625" style="2" customWidth="1"/>
    <col min="4" max="4" width="105.28515625" style="178" customWidth="1"/>
    <col min="5" max="15" width="8.42578125" style="209"/>
    <col min="16" max="54" width="8.42578125" style="169"/>
  </cols>
  <sheetData>
    <row r="1" spans="1:1023" ht="80.25" customHeight="1" thickBot="1" x14ac:dyDescent="0.3">
      <c r="A1" s="291" t="s">
        <v>672</v>
      </c>
      <c r="B1" s="289"/>
      <c r="C1" s="289"/>
      <c r="D1" s="290"/>
      <c r="O1" s="210"/>
    </row>
    <row r="2" spans="1:1023" s="3" customFormat="1" ht="42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2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7"/>
      <c r="AMC2" s="7"/>
      <c r="AMD2" s="7"/>
      <c r="AME2" s="7"/>
      <c r="AMF2" s="7"/>
      <c r="AMG2" s="7"/>
      <c r="AMH2" s="7"/>
      <c r="AMI2" s="7"/>
    </row>
    <row r="3" spans="1:1023" s="3" customFormat="1" ht="24.95" customHeight="1" x14ac:dyDescent="0.25">
      <c r="A3" s="221" t="s">
        <v>4</v>
      </c>
      <c r="B3" s="222"/>
      <c r="C3" s="222"/>
      <c r="D3" s="223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2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7"/>
      <c r="AMC3" s="7"/>
      <c r="AMD3" s="7"/>
      <c r="AME3" s="7"/>
      <c r="AMF3" s="7"/>
      <c r="AMG3" s="7"/>
      <c r="AMH3" s="7"/>
      <c r="AMI3" s="7"/>
    </row>
    <row r="4" spans="1:1023" s="3" customFormat="1" ht="24.95" customHeight="1" thickBot="1" x14ac:dyDescent="0.3">
      <c r="A4" s="224" t="s">
        <v>304</v>
      </c>
      <c r="B4" s="225"/>
      <c r="C4" s="225"/>
      <c r="D4" s="22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</row>
    <row r="5" spans="1:1023" ht="28.5" customHeight="1" x14ac:dyDescent="0.25">
      <c r="A5" s="9" t="s">
        <v>6</v>
      </c>
      <c r="B5" s="10" t="s">
        <v>510</v>
      </c>
      <c r="C5" s="142">
        <v>4400</v>
      </c>
      <c r="D5" s="179" t="s">
        <v>7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</row>
    <row r="6" spans="1:1023" ht="26.25" customHeight="1" x14ac:dyDescent="0.25">
      <c r="A6" s="12" t="s">
        <v>8</v>
      </c>
      <c r="B6" s="13" t="s">
        <v>586</v>
      </c>
      <c r="C6" s="14">
        <v>6600</v>
      </c>
      <c r="D6" s="180" t="s">
        <v>7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</row>
    <row r="7" spans="1:1023" s="16" customFormat="1" ht="26.25" customHeight="1" x14ac:dyDescent="0.25">
      <c r="A7" s="17" t="s">
        <v>9</v>
      </c>
      <c r="B7" s="18" t="s">
        <v>587</v>
      </c>
      <c r="C7" s="19">
        <v>8800</v>
      </c>
      <c r="D7" s="181" t="s">
        <v>7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</row>
    <row r="8" spans="1:1023" s="16" customFormat="1" ht="28.5" customHeight="1" x14ac:dyDescent="0.25">
      <c r="A8" s="17" t="s">
        <v>10</v>
      </c>
      <c r="B8" s="18" t="s">
        <v>588</v>
      </c>
      <c r="C8" s="19">
        <v>13200</v>
      </c>
      <c r="D8" s="181" t="s">
        <v>7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</row>
    <row r="9" spans="1:1023" s="16" customFormat="1" ht="28.5" customHeight="1" x14ac:dyDescent="0.25">
      <c r="A9" s="17" t="s">
        <v>600</v>
      </c>
      <c r="B9" s="18" t="s">
        <v>598</v>
      </c>
      <c r="C9" s="19">
        <v>12320</v>
      </c>
      <c r="D9" s="181" t="s">
        <v>7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</row>
    <row r="10" spans="1:1023" s="16" customFormat="1" ht="28.5" customHeight="1" x14ac:dyDescent="0.25">
      <c r="A10" s="17" t="s">
        <v>601</v>
      </c>
      <c r="B10" s="18" t="s">
        <v>599</v>
      </c>
      <c r="C10" s="19">
        <v>18480</v>
      </c>
      <c r="D10" s="181" t="s">
        <v>7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</row>
    <row r="11" spans="1:1023" s="20" customFormat="1" ht="27" x14ac:dyDescent="0.25">
      <c r="A11" s="17" t="s">
        <v>11</v>
      </c>
      <c r="B11" s="18" t="s">
        <v>589</v>
      </c>
      <c r="C11" s="19">
        <v>9300</v>
      </c>
      <c r="D11" s="181" t="s">
        <v>12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2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</row>
    <row r="12" spans="1:1023" s="20" customFormat="1" ht="27" x14ac:dyDescent="0.25">
      <c r="A12" s="17" t="s">
        <v>13</v>
      </c>
      <c r="B12" s="18" t="s">
        <v>590</v>
      </c>
      <c r="C12" s="19">
        <v>14250</v>
      </c>
      <c r="D12" s="181" t="s">
        <v>12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</row>
    <row r="13" spans="1:1023" s="20" customFormat="1" ht="27" x14ac:dyDescent="0.25">
      <c r="A13" s="17" t="s">
        <v>14</v>
      </c>
      <c r="B13" s="18" t="s">
        <v>591</v>
      </c>
      <c r="C13" s="19">
        <v>18100</v>
      </c>
      <c r="D13" s="181" t="s">
        <v>12</v>
      </c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2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</row>
    <row r="14" spans="1:1023" s="21" customFormat="1" ht="27" x14ac:dyDescent="0.25">
      <c r="A14" s="12" t="s">
        <v>15</v>
      </c>
      <c r="B14" s="13" t="s">
        <v>592</v>
      </c>
      <c r="C14" s="14">
        <v>27800</v>
      </c>
      <c r="D14" s="180" t="s">
        <v>12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</row>
    <row r="15" spans="1:1023" s="16" customFormat="1" ht="28.5" customHeight="1" x14ac:dyDescent="0.25">
      <c r="A15" s="17" t="s">
        <v>604</v>
      </c>
      <c r="B15" s="18" t="s">
        <v>602</v>
      </c>
      <c r="C15" s="19">
        <v>25260</v>
      </c>
      <c r="D15" s="180" t="s">
        <v>12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</row>
    <row r="16" spans="1:1023" s="16" customFormat="1" ht="28.5" customHeight="1" thickBot="1" x14ac:dyDescent="0.3">
      <c r="A16" s="12" t="s">
        <v>605</v>
      </c>
      <c r="B16" s="13" t="s">
        <v>603</v>
      </c>
      <c r="C16" s="19">
        <v>38700</v>
      </c>
      <c r="D16" s="180" t="s">
        <v>12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</row>
    <row r="17" spans="1:1024" ht="24.95" customHeight="1" thickBot="1" x14ac:dyDescent="0.3">
      <c r="A17" s="218" t="s">
        <v>668</v>
      </c>
      <c r="B17" s="219"/>
      <c r="C17" s="219"/>
      <c r="D17" s="220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2"/>
    </row>
    <row r="18" spans="1:1024" ht="27" x14ac:dyDescent="0.25">
      <c r="A18" s="23" t="s">
        <v>16</v>
      </c>
      <c r="B18" s="24" t="s">
        <v>511</v>
      </c>
      <c r="C18" s="25">
        <v>4400</v>
      </c>
      <c r="D18" s="182" t="s">
        <v>17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2"/>
    </row>
    <row r="19" spans="1:1024" ht="52.5" customHeight="1" thickBot="1" x14ac:dyDescent="0.3">
      <c r="A19" s="26" t="s">
        <v>18</v>
      </c>
      <c r="B19" s="27" t="s">
        <v>512</v>
      </c>
      <c r="C19" s="28" t="s">
        <v>19</v>
      </c>
      <c r="D19" s="183" t="s">
        <v>20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2"/>
    </row>
    <row r="20" spans="1:1024" ht="24.95" customHeight="1" thickBot="1" x14ac:dyDescent="0.3">
      <c r="A20" s="227" t="s">
        <v>153</v>
      </c>
      <c r="B20" s="228"/>
      <c r="C20" s="228"/>
      <c r="D20" s="229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  <c r="ACD20" s="62"/>
      <c r="ACE20" s="62"/>
      <c r="ACF20" s="62"/>
      <c r="ACG20" s="62"/>
      <c r="ACH20" s="62"/>
      <c r="ACI20" s="62"/>
      <c r="ACJ20" s="62"/>
      <c r="ACK20" s="62"/>
      <c r="ACL20" s="62"/>
      <c r="ACM20" s="62"/>
      <c r="ACN20" s="62"/>
      <c r="ACO20" s="62"/>
      <c r="ACP20" s="62"/>
      <c r="ACQ20" s="62"/>
      <c r="ACR20" s="62"/>
      <c r="ACS20" s="62"/>
      <c r="ACT20" s="62"/>
      <c r="ACU20" s="62"/>
      <c r="ACV20" s="62"/>
      <c r="ACW20" s="62"/>
      <c r="ACX20" s="62"/>
      <c r="ACY20" s="62"/>
      <c r="ACZ20" s="62"/>
      <c r="ADA20" s="62"/>
      <c r="ADB20" s="62"/>
      <c r="ADC20" s="62"/>
      <c r="ADD20" s="62"/>
      <c r="ADE20" s="62"/>
      <c r="ADF20" s="62"/>
      <c r="ADG20" s="62"/>
      <c r="ADH20" s="62"/>
      <c r="ADI20" s="62"/>
      <c r="ADJ20" s="62"/>
      <c r="ADK20" s="62"/>
      <c r="ADL20" s="62"/>
      <c r="ADM20" s="62"/>
      <c r="ADN20" s="62"/>
      <c r="ADO20" s="62"/>
      <c r="ADP20" s="62"/>
      <c r="ADQ20" s="62"/>
      <c r="ADR20" s="62"/>
      <c r="ADS20" s="62"/>
      <c r="ADT20" s="62"/>
      <c r="ADU20" s="62"/>
      <c r="ADV20" s="62"/>
      <c r="ADW20" s="62"/>
      <c r="ADX20" s="62"/>
      <c r="ADY20" s="62"/>
      <c r="ADZ20" s="62"/>
      <c r="AEA20" s="62"/>
      <c r="AEB20" s="62"/>
      <c r="AEC20" s="62"/>
      <c r="AED20" s="62"/>
      <c r="AEE20" s="62"/>
      <c r="AEF20" s="62"/>
      <c r="AEG20" s="62"/>
      <c r="AEH20" s="62"/>
      <c r="AEI20" s="62"/>
      <c r="AEJ20" s="62"/>
      <c r="AEK20" s="62"/>
      <c r="AEL20" s="62"/>
      <c r="AEM20" s="62"/>
      <c r="AEN20" s="62"/>
      <c r="AEO20" s="62"/>
      <c r="AEP20" s="62"/>
      <c r="AEQ20" s="62"/>
      <c r="AER20" s="62"/>
      <c r="AES20" s="62"/>
      <c r="AET20" s="62"/>
      <c r="AEU20" s="62"/>
      <c r="AEV20" s="62"/>
      <c r="AEW20" s="62"/>
      <c r="AEX20" s="62"/>
      <c r="AEY20" s="62"/>
      <c r="AEZ20" s="62"/>
      <c r="AFA20" s="62"/>
      <c r="AFB20" s="62"/>
      <c r="AFC20" s="62"/>
      <c r="AFD20" s="62"/>
      <c r="AFE20" s="62"/>
      <c r="AFF20" s="62"/>
      <c r="AFG20" s="62"/>
      <c r="AFH20" s="62"/>
      <c r="AFI20" s="62"/>
      <c r="AFJ20" s="62"/>
      <c r="AFK20" s="62"/>
      <c r="AFL20" s="62"/>
      <c r="AFM20" s="62"/>
      <c r="AFN20" s="62"/>
      <c r="AFO20" s="62"/>
      <c r="AFP20" s="62"/>
      <c r="AFQ20" s="62"/>
      <c r="AFR20" s="62"/>
      <c r="AFS20" s="62"/>
      <c r="AFT20" s="62"/>
      <c r="AFU20" s="62"/>
      <c r="AFV20" s="62"/>
      <c r="AFW20" s="62"/>
      <c r="AFX20" s="62"/>
      <c r="AFY20" s="62"/>
      <c r="AFZ20" s="62"/>
      <c r="AGA20" s="62"/>
      <c r="AGB20" s="62"/>
      <c r="AGC20" s="62"/>
      <c r="AGD20" s="62"/>
      <c r="AGE20" s="62"/>
      <c r="AGF20" s="62"/>
      <c r="AGG20" s="62"/>
      <c r="AGH20" s="62"/>
      <c r="AGI20" s="62"/>
      <c r="AGJ20" s="62"/>
      <c r="AGK20" s="62"/>
      <c r="AGL20" s="62"/>
      <c r="AGM20" s="62"/>
      <c r="AGN20" s="62"/>
      <c r="AGO20" s="62"/>
      <c r="AGP20" s="62"/>
      <c r="AGQ20" s="62"/>
      <c r="AGR20" s="62"/>
      <c r="AGS20" s="62"/>
      <c r="AGT20" s="62"/>
      <c r="AGU20" s="62"/>
      <c r="AGV20" s="62"/>
      <c r="AGW20" s="62"/>
      <c r="AGX20" s="62"/>
      <c r="AGY20" s="62"/>
      <c r="AGZ20" s="62"/>
      <c r="AHA20" s="62"/>
      <c r="AHB20" s="62"/>
      <c r="AHC20" s="62"/>
      <c r="AHD20" s="62"/>
      <c r="AHE20" s="62"/>
      <c r="AHF20" s="62"/>
      <c r="AHG20" s="62"/>
      <c r="AHH20" s="62"/>
      <c r="AHI20" s="62"/>
      <c r="AHJ20" s="62"/>
      <c r="AHK20" s="62"/>
      <c r="AHL20" s="62"/>
      <c r="AHM20" s="62"/>
      <c r="AHN20" s="62"/>
      <c r="AHO20" s="62"/>
      <c r="AHP20" s="62"/>
      <c r="AHQ20" s="62"/>
      <c r="AHR20" s="62"/>
      <c r="AHS20" s="62"/>
      <c r="AHT20" s="62"/>
      <c r="AHU20" s="62"/>
      <c r="AHV20" s="62"/>
      <c r="AHW20" s="62"/>
      <c r="AHX20" s="62"/>
      <c r="AHY20" s="62"/>
      <c r="AHZ20" s="62"/>
      <c r="AIA20" s="62"/>
      <c r="AIB20" s="62"/>
      <c r="AIC20" s="62"/>
      <c r="AID20" s="62"/>
      <c r="AIE20" s="62"/>
      <c r="AIF20" s="62"/>
      <c r="AIG20" s="62"/>
      <c r="AIH20" s="62"/>
      <c r="AII20" s="62"/>
      <c r="AIJ20" s="62"/>
      <c r="AIK20" s="62"/>
      <c r="AIL20" s="62"/>
      <c r="AIM20" s="62"/>
      <c r="AIN20" s="62"/>
      <c r="AIO20" s="62"/>
      <c r="AIP20" s="62"/>
      <c r="AIQ20" s="62"/>
      <c r="AIR20" s="62"/>
      <c r="AIS20" s="62"/>
      <c r="AIT20" s="62"/>
      <c r="AIU20" s="62"/>
      <c r="AIV20" s="62"/>
      <c r="AIW20" s="62"/>
      <c r="AIX20" s="62"/>
      <c r="AIY20" s="62"/>
      <c r="AIZ20" s="62"/>
      <c r="AJA20" s="62"/>
      <c r="AJB20" s="62"/>
      <c r="AJC20" s="62"/>
      <c r="AJD20" s="62"/>
      <c r="AJE20" s="62"/>
      <c r="AJF20" s="62"/>
      <c r="AJG20" s="62"/>
      <c r="AJH20" s="62"/>
      <c r="AJI20" s="62"/>
      <c r="AJJ20" s="62"/>
      <c r="AJK20" s="62"/>
      <c r="AJL20" s="62"/>
      <c r="AJM20" s="62"/>
      <c r="AJN20" s="62"/>
      <c r="AJO20" s="62"/>
      <c r="AJP20" s="62"/>
      <c r="AJQ20" s="62"/>
      <c r="AJR20" s="62"/>
      <c r="AJS20" s="62"/>
      <c r="AJT20" s="62"/>
      <c r="AJU20" s="62"/>
      <c r="AJV20" s="62"/>
      <c r="AJW20" s="62"/>
      <c r="AJX20" s="62"/>
      <c r="AJY20" s="62"/>
      <c r="AJZ20" s="62"/>
      <c r="AKA20" s="62"/>
      <c r="AKB20" s="62"/>
      <c r="AKC20" s="62"/>
      <c r="AKD20" s="62"/>
      <c r="AKE20" s="62"/>
      <c r="AKF20" s="62"/>
      <c r="AKG20" s="62"/>
      <c r="AKH20" s="62"/>
      <c r="AKI20" s="62"/>
      <c r="AKJ20" s="62"/>
      <c r="AKK20" s="62"/>
      <c r="AKL20" s="62"/>
      <c r="AKM20" s="62"/>
      <c r="AKN20" s="62"/>
      <c r="AKO20" s="62"/>
      <c r="AKP20" s="62"/>
      <c r="AKQ20" s="62"/>
      <c r="AKR20" s="62"/>
      <c r="AKS20" s="62"/>
      <c r="AKT20" s="62"/>
      <c r="AKU20" s="62"/>
      <c r="AKV20" s="62"/>
      <c r="AKW20" s="62"/>
      <c r="AKX20" s="62"/>
      <c r="AKY20" s="62"/>
      <c r="AKZ20" s="62"/>
      <c r="ALA20" s="62"/>
      <c r="ALB20" s="62"/>
      <c r="ALC20" s="62"/>
      <c r="ALD20" s="62"/>
      <c r="ALE20" s="62"/>
      <c r="ALF20" s="62"/>
      <c r="ALG20" s="62"/>
      <c r="ALH20" s="62"/>
      <c r="ALI20" s="62"/>
      <c r="ALJ20" s="62"/>
      <c r="ALK20" s="62"/>
      <c r="ALL20" s="62"/>
      <c r="ALM20" s="62"/>
      <c r="ALN20" s="62"/>
      <c r="ALO20" s="62"/>
      <c r="ALP20" s="62"/>
      <c r="ALQ20" s="62"/>
      <c r="ALR20" s="62"/>
      <c r="ALS20" s="62"/>
      <c r="ALT20" s="62"/>
      <c r="ALU20" s="62"/>
      <c r="ALV20" s="62"/>
      <c r="ALW20" s="62"/>
      <c r="ALX20" s="62"/>
      <c r="ALY20" s="62"/>
      <c r="ALZ20" s="62"/>
      <c r="AMA20" s="62"/>
      <c r="AMB20" s="62"/>
      <c r="AMC20" s="62"/>
      <c r="AMD20" s="62"/>
      <c r="AME20" s="62"/>
      <c r="AMF20" s="62"/>
      <c r="AMG20" s="62"/>
      <c r="AMH20" s="62"/>
      <c r="AMI20" s="62"/>
      <c r="AMJ20" s="62"/>
    </row>
    <row r="21" spans="1:1024" s="63" customFormat="1" ht="40.5" x14ac:dyDescent="0.25">
      <c r="A21" s="23" t="s">
        <v>154</v>
      </c>
      <c r="B21" s="143" t="s">
        <v>513</v>
      </c>
      <c r="C21" s="25">
        <v>420</v>
      </c>
      <c r="D21" s="182" t="s">
        <v>155</v>
      </c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AMC21" s="65"/>
      <c r="AMD21" s="65"/>
      <c r="AME21" s="65"/>
      <c r="AMF21" s="65"/>
      <c r="AMG21" s="65"/>
      <c r="AMH21" s="65"/>
      <c r="AMI21" s="65"/>
      <c r="AMJ21" s="65"/>
    </row>
    <row r="22" spans="1:1024" s="63" customFormat="1" ht="27.75" thickBot="1" x14ac:dyDescent="0.3">
      <c r="A22" s="26" t="s">
        <v>156</v>
      </c>
      <c r="B22" s="144" t="s">
        <v>514</v>
      </c>
      <c r="C22" s="145">
        <v>2800</v>
      </c>
      <c r="D22" s="184" t="s">
        <v>12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2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AMC22" s="65"/>
      <c r="AMD22" s="65"/>
      <c r="AME22" s="65"/>
      <c r="AMF22" s="65"/>
      <c r="AMG22" s="65"/>
      <c r="AMH22" s="65"/>
      <c r="AMI22" s="65"/>
      <c r="AMJ22" s="65"/>
    </row>
    <row r="23" spans="1:1024" s="66" customFormat="1" ht="24.95" customHeight="1" thickBot="1" x14ac:dyDescent="0.3">
      <c r="A23" s="227" t="s">
        <v>301</v>
      </c>
      <c r="B23" s="228"/>
      <c r="C23" s="228"/>
      <c r="D23" s="229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2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5"/>
      <c r="KI23" s="65"/>
      <c r="KJ23" s="65"/>
      <c r="KK23" s="65"/>
      <c r="KL23" s="65"/>
      <c r="KM23" s="65"/>
      <c r="KN23" s="65"/>
      <c r="KO23" s="65"/>
      <c r="KP23" s="65"/>
      <c r="KQ23" s="65"/>
      <c r="KR23" s="65"/>
      <c r="KS23" s="65"/>
      <c r="KT23" s="65"/>
      <c r="KU23" s="65"/>
      <c r="KV23" s="65"/>
      <c r="KW23" s="65"/>
      <c r="KX23" s="65"/>
      <c r="KY23" s="65"/>
      <c r="KZ23" s="65"/>
      <c r="LA23" s="65"/>
      <c r="LB23" s="65"/>
      <c r="LC23" s="65"/>
      <c r="LD23" s="65"/>
      <c r="LE23" s="65"/>
      <c r="LF23" s="65"/>
      <c r="LG23" s="65"/>
      <c r="LH23" s="65"/>
      <c r="LI23" s="65"/>
      <c r="LJ23" s="65"/>
      <c r="LK23" s="65"/>
      <c r="LL23" s="65"/>
      <c r="LM23" s="65"/>
      <c r="LN23" s="65"/>
      <c r="LO23" s="65"/>
      <c r="LP23" s="65"/>
      <c r="LQ23" s="65"/>
      <c r="LR23" s="65"/>
      <c r="LS23" s="65"/>
      <c r="LT23" s="65"/>
      <c r="LU23" s="65"/>
      <c r="LV23" s="65"/>
      <c r="LW23" s="65"/>
      <c r="LX23" s="65"/>
      <c r="LY23" s="65"/>
      <c r="LZ23" s="65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  <c r="VE23" s="65"/>
      <c r="VF23" s="65"/>
      <c r="VG23" s="65"/>
      <c r="VH23" s="65"/>
      <c r="VI23" s="65"/>
      <c r="VJ23" s="65"/>
      <c r="VK23" s="65"/>
      <c r="VL23" s="65"/>
      <c r="VM23" s="65"/>
      <c r="VN23" s="65"/>
      <c r="VO23" s="65"/>
      <c r="VP23" s="65"/>
      <c r="VQ23" s="65"/>
      <c r="VR23" s="65"/>
      <c r="VS23" s="65"/>
      <c r="VT23" s="65"/>
      <c r="VU23" s="65"/>
      <c r="VV23" s="65"/>
      <c r="VW23" s="65"/>
      <c r="VX23" s="65"/>
      <c r="VY23" s="65"/>
      <c r="VZ23" s="65"/>
      <c r="WA23" s="65"/>
      <c r="WB23" s="65"/>
      <c r="WC23" s="65"/>
      <c r="WD23" s="65"/>
      <c r="WE23" s="65"/>
      <c r="WF23" s="65"/>
      <c r="WG23" s="65"/>
      <c r="WH23" s="65"/>
      <c r="WI23" s="65"/>
      <c r="WJ23" s="65"/>
      <c r="WK23" s="65"/>
      <c r="WL23" s="65"/>
      <c r="WM23" s="65"/>
      <c r="WN23" s="65"/>
      <c r="WO23" s="65"/>
      <c r="WP23" s="65"/>
      <c r="WQ23" s="65"/>
      <c r="WR23" s="65"/>
      <c r="WS23" s="65"/>
      <c r="WT23" s="65"/>
      <c r="WU23" s="65"/>
      <c r="WV23" s="65"/>
      <c r="WW23" s="65"/>
      <c r="WX23" s="65"/>
      <c r="WY23" s="65"/>
      <c r="WZ23" s="65"/>
      <c r="XA23" s="65"/>
      <c r="XB23" s="65"/>
      <c r="XC23" s="65"/>
      <c r="XD23" s="65"/>
      <c r="XE23" s="65"/>
      <c r="XF23" s="65"/>
      <c r="XG23" s="65"/>
      <c r="XH23" s="65"/>
      <c r="XI23" s="65"/>
      <c r="XJ23" s="65"/>
      <c r="XK23" s="65"/>
      <c r="XL23" s="65"/>
      <c r="XM23" s="65"/>
      <c r="XN23" s="65"/>
      <c r="XO23" s="65"/>
      <c r="XP23" s="65"/>
      <c r="XQ23" s="65"/>
      <c r="XR23" s="65"/>
      <c r="XS23" s="65"/>
      <c r="XT23" s="65"/>
      <c r="XU23" s="65"/>
      <c r="XV23" s="65"/>
      <c r="XW23" s="65"/>
      <c r="XX23" s="65"/>
      <c r="XY23" s="65"/>
      <c r="XZ23" s="65"/>
      <c r="YA23" s="65"/>
      <c r="YB23" s="65"/>
      <c r="YC23" s="65"/>
      <c r="YD23" s="65"/>
      <c r="YE23" s="65"/>
      <c r="YF23" s="65"/>
      <c r="YG23" s="65"/>
      <c r="YH23" s="65"/>
      <c r="YI23" s="65"/>
      <c r="YJ23" s="65"/>
      <c r="YK23" s="65"/>
      <c r="YL23" s="65"/>
      <c r="YM23" s="65"/>
      <c r="YN23" s="65"/>
      <c r="YO23" s="65"/>
      <c r="YP23" s="65"/>
      <c r="YQ23" s="65"/>
      <c r="YR23" s="65"/>
      <c r="YS23" s="65"/>
      <c r="YT23" s="65"/>
      <c r="YU23" s="65"/>
      <c r="YV23" s="65"/>
      <c r="YW23" s="65"/>
      <c r="YX23" s="65"/>
      <c r="YY23" s="65"/>
      <c r="YZ23" s="65"/>
      <c r="ZA23" s="65"/>
      <c r="ZB23" s="65"/>
      <c r="ZC23" s="65"/>
      <c r="ZD23" s="65"/>
      <c r="ZE23" s="65"/>
      <c r="ZF23" s="65"/>
      <c r="ZG23" s="65"/>
      <c r="ZH23" s="65"/>
      <c r="ZI23" s="65"/>
      <c r="ZJ23" s="65"/>
      <c r="ZK23" s="65"/>
      <c r="ZL23" s="65"/>
      <c r="ZM23" s="65"/>
      <c r="ZN23" s="65"/>
      <c r="ZO23" s="65"/>
      <c r="ZP23" s="65"/>
      <c r="ZQ23" s="65"/>
      <c r="ZR23" s="65"/>
      <c r="ZS23" s="65"/>
      <c r="ZT23" s="65"/>
      <c r="ZU23" s="65"/>
      <c r="ZV23" s="65"/>
      <c r="ZW23" s="65"/>
      <c r="ZX23" s="65"/>
      <c r="ZY23" s="65"/>
      <c r="ZZ23" s="65"/>
      <c r="AAA23" s="65"/>
      <c r="AAB23" s="65"/>
      <c r="AAC23" s="65"/>
      <c r="AAD23" s="65"/>
      <c r="AAE23" s="65"/>
      <c r="AAF23" s="65"/>
      <c r="AAG23" s="65"/>
      <c r="AAH23" s="65"/>
      <c r="AAI23" s="65"/>
      <c r="AAJ23" s="65"/>
      <c r="AAK23" s="65"/>
      <c r="AAL23" s="65"/>
      <c r="AAM23" s="65"/>
      <c r="AAN23" s="65"/>
      <c r="AAO23" s="65"/>
      <c r="AAP23" s="65"/>
      <c r="AAQ23" s="65"/>
      <c r="AAR23" s="65"/>
      <c r="AAS23" s="65"/>
      <c r="AAT23" s="65"/>
      <c r="AAU23" s="65"/>
      <c r="AAV23" s="65"/>
      <c r="AAW23" s="65"/>
      <c r="AAX23" s="65"/>
      <c r="AAY23" s="65"/>
      <c r="AAZ23" s="65"/>
      <c r="ABA23" s="65"/>
      <c r="ABB23" s="65"/>
      <c r="ABC23" s="65"/>
      <c r="ABD23" s="65"/>
      <c r="ABE23" s="65"/>
      <c r="ABF23" s="65"/>
      <c r="ABG23" s="65"/>
      <c r="ABH23" s="65"/>
      <c r="ABI23" s="65"/>
      <c r="ABJ23" s="65"/>
      <c r="ABK23" s="65"/>
      <c r="ABL23" s="65"/>
      <c r="ABM23" s="65"/>
      <c r="ABN23" s="65"/>
      <c r="ABO23" s="65"/>
      <c r="ABP23" s="65"/>
      <c r="ABQ23" s="65"/>
      <c r="ABR23" s="65"/>
      <c r="ABS23" s="65"/>
      <c r="ABT23" s="65"/>
      <c r="ABU23" s="65"/>
      <c r="ABV23" s="65"/>
      <c r="ABW23" s="65"/>
      <c r="ABX23" s="65"/>
      <c r="ABY23" s="65"/>
      <c r="ABZ23" s="65"/>
      <c r="ACA23" s="65"/>
      <c r="ACB23" s="65"/>
      <c r="ACC23" s="65"/>
      <c r="ACD23" s="65"/>
      <c r="ACE23" s="65"/>
      <c r="ACF23" s="65"/>
      <c r="ACG23" s="65"/>
      <c r="ACH23" s="65"/>
      <c r="ACI23" s="65"/>
      <c r="ACJ23" s="65"/>
      <c r="ACK23" s="65"/>
      <c r="ACL23" s="65"/>
      <c r="ACM23" s="65"/>
      <c r="ACN23" s="65"/>
      <c r="ACO23" s="65"/>
      <c r="ACP23" s="65"/>
      <c r="ACQ23" s="65"/>
      <c r="ACR23" s="65"/>
      <c r="ACS23" s="65"/>
      <c r="ACT23" s="65"/>
      <c r="ACU23" s="65"/>
      <c r="ACV23" s="65"/>
      <c r="ACW23" s="65"/>
      <c r="ACX23" s="65"/>
      <c r="ACY23" s="65"/>
      <c r="ACZ23" s="65"/>
      <c r="ADA23" s="65"/>
      <c r="ADB23" s="65"/>
      <c r="ADC23" s="65"/>
      <c r="ADD23" s="65"/>
      <c r="ADE23" s="65"/>
      <c r="ADF23" s="65"/>
      <c r="ADG23" s="65"/>
      <c r="ADH23" s="65"/>
      <c r="ADI23" s="65"/>
      <c r="ADJ23" s="65"/>
      <c r="ADK23" s="65"/>
      <c r="ADL23" s="65"/>
      <c r="ADM23" s="65"/>
      <c r="ADN23" s="65"/>
      <c r="ADO23" s="65"/>
      <c r="ADP23" s="65"/>
      <c r="ADQ23" s="65"/>
      <c r="ADR23" s="65"/>
      <c r="ADS23" s="65"/>
      <c r="ADT23" s="65"/>
      <c r="ADU23" s="65"/>
      <c r="ADV23" s="65"/>
      <c r="ADW23" s="65"/>
      <c r="ADX23" s="65"/>
      <c r="ADY23" s="65"/>
      <c r="ADZ23" s="65"/>
      <c r="AEA23" s="65"/>
      <c r="AEB23" s="65"/>
      <c r="AEC23" s="65"/>
      <c r="AED23" s="65"/>
      <c r="AEE23" s="65"/>
      <c r="AEF23" s="65"/>
      <c r="AEG23" s="65"/>
      <c r="AEH23" s="65"/>
      <c r="AEI23" s="65"/>
      <c r="AEJ23" s="65"/>
      <c r="AEK23" s="65"/>
      <c r="AEL23" s="65"/>
      <c r="AEM23" s="65"/>
      <c r="AEN23" s="65"/>
      <c r="AEO23" s="65"/>
      <c r="AEP23" s="65"/>
      <c r="AEQ23" s="65"/>
      <c r="AER23" s="65"/>
      <c r="AES23" s="65"/>
      <c r="AET23" s="65"/>
      <c r="AEU23" s="65"/>
      <c r="AEV23" s="65"/>
      <c r="AEW23" s="65"/>
      <c r="AEX23" s="65"/>
      <c r="AEY23" s="65"/>
      <c r="AEZ23" s="65"/>
      <c r="AFA23" s="65"/>
      <c r="AFB23" s="65"/>
      <c r="AFC23" s="65"/>
      <c r="AFD23" s="65"/>
      <c r="AFE23" s="65"/>
      <c r="AFF23" s="65"/>
      <c r="AFG23" s="65"/>
      <c r="AFH23" s="65"/>
      <c r="AFI23" s="65"/>
      <c r="AFJ23" s="65"/>
      <c r="AFK23" s="65"/>
      <c r="AFL23" s="65"/>
      <c r="AFM23" s="65"/>
      <c r="AFN23" s="65"/>
      <c r="AFO23" s="65"/>
      <c r="AFP23" s="65"/>
      <c r="AFQ23" s="65"/>
      <c r="AFR23" s="65"/>
      <c r="AFS23" s="65"/>
      <c r="AFT23" s="65"/>
      <c r="AFU23" s="65"/>
      <c r="AFV23" s="65"/>
      <c r="AFW23" s="65"/>
      <c r="AFX23" s="65"/>
      <c r="AFY23" s="65"/>
      <c r="AFZ23" s="65"/>
      <c r="AGA23" s="65"/>
      <c r="AGB23" s="65"/>
      <c r="AGC23" s="65"/>
      <c r="AGD23" s="65"/>
      <c r="AGE23" s="65"/>
      <c r="AGF23" s="65"/>
      <c r="AGG23" s="65"/>
      <c r="AGH23" s="65"/>
      <c r="AGI23" s="65"/>
      <c r="AGJ23" s="65"/>
      <c r="AGK23" s="65"/>
      <c r="AGL23" s="65"/>
      <c r="AGM23" s="65"/>
      <c r="AGN23" s="65"/>
      <c r="AGO23" s="65"/>
      <c r="AGP23" s="65"/>
      <c r="AGQ23" s="65"/>
      <c r="AGR23" s="65"/>
      <c r="AGS23" s="65"/>
      <c r="AGT23" s="65"/>
      <c r="AGU23" s="65"/>
      <c r="AGV23" s="65"/>
      <c r="AGW23" s="65"/>
      <c r="AGX23" s="65"/>
      <c r="AGY23" s="65"/>
      <c r="AGZ23" s="65"/>
      <c r="AHA23" s="65"/>
      <c r="AHB23" s="65"/>
      <c r="AHC23" s="65"/>
      <c r="AHD23" s="65"/>
      <c r="AHE23" s="65"/>
      <c r="AHF23" s="65"/>
      <c r="AHG23" s="65"/>
      <c r="AHH23" s="65"/>
      <c r="AHI23" s="65"/>
      <c r="AHJ23" s="65"/>
      <c r="AHK23" s="65"/>
      <c r="AHL23" s="65"/>
      <c r="AHM23" s="65"/>
      <c r="AHN23" s="65"/>
      <c r="AHO23" s="65"/>
      <c r="AHP23" s="65"/>
      <c r="AHQ23" s="65"/>
      <c r="AHR23" s="65"/>
      <c r="AHS23" s="65"/>
      <c r="AHT23" s="65"/>
      <c r="AHU23" s="65"/>
      <c r="AHV23" s="65"/>
      <c r="AHW23" s="65"/>
      <c r="AHX23" s="65"/>
      <c r="AHY23" s="65"/>
      <c r="AHZ23" s="65"/>
      <c r="AIA23" s="65"/>
      <c r="AIB23" s="65"/>
      <c r="AIC23" s="65"/>
      <c r="AID23" s="65"/>
      <c r="AIE23" s="65"/>
      <c r="AIF23" s="65"/>
      <c r="AIG23" s="65"/>
      <c r="AIH23" s="65"/>
      <c r="AII23" s="65"/>
      <c r="AIJ23" s="65"/>
      <c r="AIK23" s="65"/>
      <c r="AIL23" s="65"/>
      <c r="AIM23" s="65"/>
      <c r="AIN23" s="65"/>
      <c r="AIO23" s="65"/>
      <c r="AIP23" s="65"/>
      <c r="AIQ23" s="65"/>
      <c r="AIR23" s="65"/>
      <c r="AIS23" s="65"/>
      <c r="AIT23" s="65"/>
      <c r="AIU23" s="65"/>
      <c r="AIV23" s="65"/>
      <c r="AIW23" s="65"/>
      <c r="AIX23" s="65"/>
      <c r="AIY23" s="65"/>
      <c r="AIZ23" s="65"/>
      <c r="AJA23" s="65"/>
      <c r="AJB23" s="65"/>
      <c r="AJC23" s="65"/>
      <c r="AJD23" s="65"/>
      <c r="AJE23" s="65"/>
      <c r="AJF23" s="65"/>
      <c r="AJG23" s="65"/>
      <c r="AJH23" s="65"/>
      <c r="AJI23" s="65"/>
      <c r="AJJ23" s="65"/>
      <c r="AJK23" s="65"/>
      <c r="AJL23" s="65"/>
      <c r="AJM23" s="65"/>
      <c r="AJN23" s="65"/>
      <c r="AJO23" s="65"/>
      <c r="AJP23" s="65"/>
      <c r="AJQ23" s="65"/>
      <c r="AJR23" s="65"/>
      <c r="AJS23" s="65"/>
      <c r="AJT23" s="65"/>
      <c r="AJU23" s="65"/>
      <c r="AJV23" s="65"/>
      <c r="AJW23" s="65"/>
      <c r="AJX23" s="65"/>
      <c r="AJY23" s="65"/>
      <c r="AJZ23" s="65"/>
      <c r="AKA23" s="65"/>
      <c r="AKB23" s="65"/>
      <c r="AKC23" s="65"/>
      <c r="AKD23" s="65"/>
      <c r="AKE23" s="65"/>
      <c r="AKF23" s="65"/>
      <c r="AKG23" s="65"/>
      <c r="AKH23" s="65"/>
      <c r="AKI23" s="65"/>
      <c r="AKJ23" s="65"/>
      <c r="AKK23" s="65"/>
      <c r="AKL23" s="65"/>
      <c r="AKM23" s="65"/>
      <c r="AKN23" s="65"/>
      <c r="AKO23" s="65"/>
      <c r="AKP23" s="65"/>
      <c r="AKQ23" s="65"/>
      <c r="AKR23" s="65"/>
      <c r="AKS23" s="65"/>
      <c r="AKT23" s="65"/>
      <c r="AKU23" s="65"/>
      <c r="AKV23" s="65"/>
      <c r="AKW23" s="65"/>
      <c r="AKX23" s="65"/>
      <c r="AKY23" s="65"/>
      <c r="AKZ23" s="65"/>
      <c r="ALA23" s="65"/>
      <c r="ALB23" s="65"/>
      <c r="ALC23" s="65"/>
      <c r="ALD23" s="65"/>
      <c r="ALE23" s="65"/>
      <c r="ALF23" s="65"/>
      <c r="ALG23" s="65"/>
      <c r="ALH23" s="65"/>
      <c r="ALI23" s="65"/>
      <c r="ALJ23" s="65"/>
      <c r="ALK23" s="65"/>
      <c r="ALL23" s="65"/>
      <c r="ALM23" s="65"/>
      <c r="ALN23" s="65"/>
      <c r="ALO23" s="65"/>
      <c r="ALP23" s="65"/>
      <c r="ALQ23" s="65"/>
      <c r="ALR23" s="65"/>
      <c r="ALS23" s="65"/>
      <c r="ALT23" s="65"/>
      <c r="ALU23" s="65"/>
      <c r="ALV23" s="65"/>
      <c r="ALW23" s="65"/>
      <c r="ALX23" s="65"/>
      <c r="ALY23" s="65"/>
      <c r="ALZ23" s="65"/>
      <c r="AMA23" s="65"/>
      <c r="AMB23" s="65"/>
      <c r="AMC23" s="65"/>
      <c r="AMD23" s="65"/>
      <c r="AME23" s="65"/>
      <c r="AMF23" s="65"/>
      <c r="AMG23" s="65"/>
      <c r="AMH23" s="65"/>
      <c r="AMI23" s="65"/>
      <c r="AMJ23" s="65"/>
    </row>
    <row r="24" spans="1:1024" s="66" customFormat="1" ht="38.25" x14ac:dyDescent="0.25">
      <c r="A24" s="40" t="s">
        <v>166</v>
      </c>
      <c r="B24" s="121" t="s">
        <v>516</v>
      </c>
      <c r="C24" s="42">
        <v>12100</v>
      </c>
      <c r="D24" s="185" t="s">
        <v>167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2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5"/>
      <c r="VL24" s="65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5"/>
      <c r="VZ24" s="65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5"/>
      <c r="WN24" s="65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5"/>
      <c r="XB24" s="65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5"/>
      <c r="XP24" s="65"/>
      <c r="XQ24" s="65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5"/>
      <c r="YE24" s="65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5"/>
      <c r="YS24" s="65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5"/>
      <c r="ZG24" s="65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5"/>
      <c r="ZU24" s="65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5"/>
      <c r="AAI24" s="65"/>
      <c r="AAJ24" s="65"/>
      <c r="AAK24" s="65"/>
      <c r="AAL24" s="65"/>
      <c r="AAM24" s="65"/>
      <c r="AAN24" s="65"/>
      <c r="AAO24" s="65"/>
      <c r="AAP24" s="65"/>
      <c r="AAQ24" s="65"/>
      <c r="AAR24" s="65"/>
      <c r="AAS24" s="65"/>
      <c r="AAT24" s="65"/>
      <c r="AAU24" s="65"/>
      <c r="AAV24" s="65"/>
      <c r="AAW24" s="65"/>
      <c r="AAX24" s="65"/>
      <c r="AAY24" s="65"/>
      <c r="AAZ24" s="65"/>
      <c r="ABA24" s="65"/>
      <c r="ABB24" s="65"/>
      <c r="ABC24" s="65"/>
      <c r="ABD24" s="65"/>
      <c r="ABE24" s="65"/>
      <c r="ABF24" s="65"/>
      <c r="ABG24" s="65"/>
      <c r="ABH24" s="65"/>
      <c r="ABI24" s="65"/>
      <c r="ABJ24" s="65"/>
      <c r="ABK24" s="65"/>
      <c r="ABL24" s="65"/>
      <c r="ABM24" s="65"/>
      <c r="ABN24" s="65"/>
      <c r="ABO24" s="65"/>
      <c r="ABP24" s="65"/>
      <c r="ABQ24" s="65"/>
      <c r="ABR24" s="65"/>
      <c r="ABS24" s="65"/>
      <c r="ABT24" s="65"/>
      <c r="ABU24" s="65"/>
      <c r="ABV24" s="65"/>
      <c r="ABW24" s="65"/>
      <c r="ABX24" s="65"/>
      <c r="ABY24" s="65"/>
      <c r="ABZ24" s="65"/>
      <c r="ACA24" s="65"/>
      <c r="ACB24" s="65"/>
      <c r="ACC24" s="65"/>
      <c r="ACD24" s="65"/>
      <c r="ACE24" s="65"/>
      <c r="ACF24" s="65"/>
      <c r="ACG24" s="65"/>
      <c r="ACH24" s="65"/>
      <c r="ACI24" s="65"/>
      <c r="ACJ24" s="65"/>
      <c r="ACK24" s="65"/>
      <c r="ACL24" s="65"/>
      <c r="ACM24" s="65"/>
      <c r="ACN24" s="65"/>
      <c r="ACO24" s="65"/>
      <c r="ACP24" s="65"/>
      <c r="ACQ24" s="65"/>
      <c r="ACR24" s="65"/>
      <c r="ACS24" s="65"/>
      <c r="ACT24" s="65"/>
      <c r="ACU24" s="65"/>
      <c r="ACV24" s="65"/>
      <c r="ACW24" s="65"/>
      <c r="ACX24" s="65"/>
      <c r="ACY24" s="65"/>
      <c r="ACZ24" s="65"/>
      <c r="ADA24" s="65"/>
      <c r="ADB24" s="65"/>
      <c r="ADC24" s="65"/>
      <c r="ADD24" s="65"/>
      <c r="ADE24" s="65"/>
      <c r="ADF24" s="65"/>
      <c r="ADG24" s="65"/>
      <c r="ADH24" s="65"/>
      <c r="ADI24" s="65"/>
      <c r="ADJ24" s="65"/>
      <c r="ADK24" s="65"/>
      <c r="ADL24" s="65"/>
      <c r="ADM24" s="65"/>
      <c r="ADN24" s="65"/>
      <c r="ADO24" s="65"/>
      <c r="ADP24" s="65"/>
      <c r="ADQ24" s="65"/>
      <c r="ADR24" s="65"/>
      <c r="ADS24" s="65"/>
      <c r="ADT24" s="65"/>
      <c r="ADU24" s="65"/>
      <c r="ADV24" s="65"/>
      <c r="ADW24" s="65"/>
      <c r="ADX24" s="65"/>
      <c r="ADY24" s="65"/>
      <c r="ADZ24" s="65"/>
      <c r="AEA24" s="65"/>
      <c r="AEB24" s="65"/>
      <c r="AEC24" s="65"/>
      <c r="AED24" s="65"/>
      <c r="AEE24" s="65"/>
      <c r="AEF24" s="65"/>
      <c r="AEG24" s="65"/>
      <c r="AEH24" s="65"/>
      <c r="AEI24" s="65"/>
      <c r="AEJ24" s="65"/>
      <c r="AEK24" s="65"/>
      <c r="AEL24" s="65"/>
      <c r="AEM24" s="65"/>
      <c r="AEN24" s="65"/>
      <c r="AEO24" s="65"/>
      <c r="AEP24" s="65"/>
      <c r="AEQ24" s="65"/>
      <c r="AER24" s="65"/>
      <c r="AES24" s="65"/>
      <c r="AET24" s="65"/>
      <c r="AEU24" s="65"/>
      <c r="AEV24" s="65"/>
      <c r="AEW24" s="65"/>
      <c r="AEX24" s="65"/>
      <c r="AEY24" s="65"/>
      <c r="AEZ24" s="65"/>
      <c r="AFA24" s="65"/>
      <c r="AFB24" s="65"/>
      <c r="AFC24" s="65"/>
      <c r="AFD24" s="65"/>
      <c r="AFE24" s="65"/>
      <c r="AFF24" s="65"/>
      <c r="AFG24" s="65"/>
      <c r="AFH24" s="65"/>
      <c r="AFI24" s="65"/>
      <c r="AFJ24" s="65"/>
      <c r="AFK24" s="65"/>
      <c r="AFL24" s="65"/>
      <c r="AFM24" s="65"/>
      <c r="AFN24" s="65"/>
      <c r="AFO24" s="65"/>
      <c r="AFP24" s="65"/>
      <c r="AFQ24" s="65"/>
      <c r="AFR24" s="65"/>
      <c r="AFS24" s="65"/>
      <c r="AFT24" s="65"/>
      <c r="AFU24" s="65"/>
      <c r="AFV24" s="65"/>
      <c r="AFW24" s="65"/>
      <c r="AFX24" s="65"/>
      <c r="AFY24" s="65"/>
      <c r="AFZ24" s="65"/>
      <c r="AGA24" s="65"/>
      <c r="AGB24" s="65"/>
      <c r="AGC24" s="65"/>
      <c r="AGD24" s="65"/>
      <c r="AGE24" s="65"/>
      <c r="AGF24" s="65"/>
      <c r="AGG24" s="65"/>
      <c r="AGH24" s="65"/>
      <c r="AGI24" s="65"/>
      <c r="AGJ24" s="65"/>
      <c r="AGK24" s="65"/>
      <c r="AGL24" s="65"/>
      <c r="AGM24" s="65"/>
      <c r="AGN24" s="65"/>
      <c r="AGO24" s="65"/>
      <c r="AGP24" s="65"/>
      <c r="AGQ24" s="65"/>
      <c r="AGR24" s="65"/>
      <c r="AGS24" s="65"/>
      <c r="AGT24" s="65"/>
      <c r="AGU24" s="65"/>
      <c r="AGV24" s="65"/>
      <c r="AGW24" s="65"/>
      <c r="AGX24" s="65"/>
      <c r="AGY24" s="65"/>
      <c r="AGZ24" s="65"/>
      <c r="AHA24" s="65"/>
      <c r="AHB24" s="65"/>
      <c r="AHC24" s="65"/>
      <c r="AHD24" s="65"/>
      <c r="AHE24" s="65"/>
      <c r="AHF24" s="65"/>
      <c r="AHG24" s="65"/>
      <c r="AHH24" s="65"/>
      <c r="AHI24" s="65"/>
      <c r="AHJ24" s="65"/>
      <c r="AHK24" s="65"/>
      <c r="AHL24" s="65"/>
      <c r="AHM24" s="65"/>
      <c r="AHN24" s="65"/>
      <c r="AHO24" s="65"/>
      <c r="AHP24" s="65"/>
      <c r="AHQ24" s="65"/>
      <c r="AHR24" s="65"/>
      <c r="AHS24" s="65"/>
      <c r="AHT24" s="65"/>
      <c r="AHU24" s="65"/>
      <c r="AHV24" s="65"/>
      <c r="AHW24" s="65"/>
      <c r="AHX24" s="65"/>
      <c r="AHY24" s="65"/>
      <c r="AHZ24" s="65"/>
      <c r="AIA24" s="65"/>
      <c r="AIB24" s="65"/>
      <c r="AIC24" s="65"/>
      <c r="AID24" s="65"/>
      <c r="AIE24" s="65"/>
      <c r="AIF24" s="65"/>
      <c r="AIG24" s="65"/>
      <c r="AIH24" s="65"/>
      <c r="AII24" s="65"/>
      <c r="AIJ24" s="65"/>
      <c r="AIK24" s="65"/>
      <c r="AIL24" s="65"/>
      <c r="AIM24" s="65"/>
      <c r="AIN24" s="65"/>
      <c r="AIO24" s="65"/>
      <c r="AIP24" s="65"/>
      <c r="AIQ24" s="65"/>
      <c r="AIR24" s="65"/>
      <c r="AIS24" s="65"/>
      <c r="AIT24" s="65"/>
      <c r="AIU24" s="65"/>
      <c r="AIV24" s="65"/>
      <c r="AIW24" s="65"/>
      <c r="AIX24" s="65"/>
      <c r="AIY24" s="65"/>
      <c r="AIZ24" s="65"/>
      <c r="AJA24" s="65"/>
      <c r="AJB24" s="65"/>
      <c r="AJC24" s="65"/>
      <c r="AJD24" s="65"/>
      <c r="AJE24" s="65"/>
      <c r="AJF24" s="65"/>
      <c r="AJG24" s="65"/>
      <c r="AJH24" s="65"/>
      <c r="AJI24" s="65"/>
      <c r="AJJ24" s="65"/>
      <c r="AJK24" s="65"/>
      <c r="AJL24" s="65"/>
      <c r="AJM24" s="65"/>
      <c r="AJN24" s="65"/>
      <c r="AJO24" s="65"/>
      <c r="AJP24" s="65"/>
      <c r="AJQ24" s="65"/>
      <c r="AJR24" s="65"/>
      <c r="AJS24" s="65"/>
      <c r="AJT24" s="65"/>
      <c r="AJU24" s="65"/>
      <c r="AJV24" s="65"/>
      <c r="AJW24" s="65"/>
      <c r="AJX24" s="65"/>
      <c r="AJY24" s="65"/>
      <c r="AJZ24" s="65"/>
      <c r="AKA24" s="65"/>
      <c r="AKB24" s="65"/>
      <c r="AKC24" s="65"/>
      <c r="AKD24" s="65"/>
      <c r="AKE24" s="65"/>
      <c r="AKF24" s="65"/>
      <c r="AKG24" s="65"/>
      <c r="AKH24" s="65"/>
      <c r="AKI24" s="65"/>
      <c r="AKJ24" s="65"/>
      <c r="AKK24" s="65"/>
      <c r="AKL24" s="65"/>
      <c r="AKM24" s="65"/>
      <c r="AKN24" s="65"/>
      <c r="AKO24" s="65"/>
      <c r="AKP24" s="65"/>
      <c r="AKQ24" s="65"/>
      <c r="AKR24" s="65"/>
      <c r="AKS24" s="65"/>
      <c r="AKT24" s="65"/>
      <c r="AKU24" s="65"/>
      <c r="AKV24" s="65"/>
      <c r="AKW24" s="65"/>
      <c r="AKX24" s="65"/>
      <c r="AKY24" s="65"/>
      <c r="AKZ24" s="65"/>
      <c r="ALA24" s="65"/>
      <c r="ALB24" s="65"/>
      <c r="ALC24" s="65"/>
      <c r="ALD24" s="65"/>
      <c r="ALE24" s="65"/>
      <c r="ALF24" s="65"/>
      <c r="ALG24" s="65"/>
      <c r="ALH24" s="65"/>
      <c r="ALI24" s="65"/>
      <c r="ALJ24" s="65"/>
      <c r="ALK24" s="65"/>
      <c r="ALL24" s="65"/>
      <c r="ALM24" s="65"/>
      <c r="ALN24" s="65"/>
      <c r="ALO24" s="65"/>
      <c r="ALP24" s="65"/>
      <c r="ALQ24" s="65"/>
      <c r="ALR24" s="65"/>
      <c r="ALS24" s="65"/>
      <c r="ALT24" s="65"/>
      <c r="ALU24" s="65"/>
      <c r="ALV24" s="65"/>
      <c r="ALW24" s="65"/>
      <c r="ALX24" s="65"/>
      <c r="ALY24" s="65"/>
      <c r="ALZ24" s="65"/>
      <c r="AMA24" s="65"/>
      <c r="AMB24" s="65"/>
      <c r="AMC24" s="65"/>
      <c r="AMD24" s="65"/>
      <c r="AME24" s="65"/>
      <c r="AMF24" s="65"/>
      <c r="AMG24" s="65"/>
      <c r="AMH24" s="65"/>
      <c r="AMI24" s="65"/>
      <c r="AMJ24" s="65"/>
    </row>
    <row r="25" spans="1:1024" s="66" customFormat="1" ht="39.75" x14ac:dyDescent="0.25">
      <c r="A25" s="12" t="s">
        <v>168</v>
      </c>
      <c r="B25" s="57" t="s">
        <v>517</v>
      </c>
      <c r="C25" s="45">
        <v>18700</v>
      </c>
      <c r="D25" s="180" t="s">
        <v>167</v>
      </c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2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5"/>
      <c r="AMH25" s="65"/>
      <c r="AMI25" s="65"/>
      <c r="AMJ25" s="65"/>
    </row>
    <row r="26" spans="1:1024" s="66" customFormat="1" ht="39.75" x14ac:dyDescent="0.25">
      <c r="A26" s="12" t="s">
        <v>424</v>
      </c>
      <c r="B26" s="57" t="s">
        <v>518</v>
      </c>
      <c r="C26" s="45">
        <v>24200</v>
      </c>
      <c r="D26" s="180" t="s">
        <v>167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2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  <c r="ZY26" s="65"/>
      <c r="ZZ26" s="65"/>
      <c r="AAA26" s="65"/>
      <c r="AAB26" s="65"/>
      <c r="AAC26" s="65"/>
      <c r="AAD26" s="65"/>
      <c r="AAE26" s="65"/>
      <c r="AAF26" s="65"/>
      <c r="AAG26" s="65"/>
      <c r="AAH26" s="65"/>
      <c r="AAI26" s="65"/>
      <c r="AAJ26" s="65"/>
      <c r="AAK26" s="65"/>
      <c r="AAL26" s="65"/>
      <c r="AAM26" s="65"/>
      <c r="AAN26" s="65"/>
      <c r="AAO26" s="65"/>
      <c r="AAP26" s="65"/>
      <c r="AAQ26" s="65"/>
      <c r="AAR26" s="65"/>
      <c r="AAS26" s="65"/>
      <c r="AAT26" s="65"/>
      <c r="AAU26" s="65"/>
      <c r="AAV26" s="65"/>
      <c r="AAW26" s="65"/>
      <c r="AAX26" s="65"/>
      <c r="AAY26" s="65"/>
      <c r="AAZ26" s="65"/>
      <c r="ABA26" s="65"/>
      <c r="ABB26" s="65"/>
      <c r="ABC26" s="65"/>
      <c r="ABD26" s="65"/>
      <c r="ABE26" s="65"/>
      <c r="ABF26" s="65"/>
      <c r="ABG26" s="65"/>
      <c r="ABH26" s="65"/>
      <c r="ABI26" s="65"/>
      <c r="ABJ26" s="65"/>
      <c r="ABK26" s="65"/>
      <c r="ABL26" s="65"/>
      <c r="ABM26" s="65"/>
      <c r="ABN26" s="65"/>
      <c r="ABO26" s="65"/>
      <c r="ABP26" s="65"/>
      <c r="ABQ26" s="65"/>
      <c r="ABR26" s="65"/>
      <c r="ABS26" s="65"/>
      <c r="ABT26" s="65"/>
      <c r="ABU26" s="65"/>
      <c r="ABV26" s="65"/>
      <c r="ABW26" s="65"/>
      <c r="ABX26" s="65"/>
      <c r="ABY26" s="65"/>
      <c r="ABZ26" s="65"/>
      <c r="ACA26" s="65"/>
      <c r="ACB26" s="65"/>
      <c r="ACC26" s="65"/>
      <c r="ACD26" s="65"/>
      <c r="ACE26" s="65"/>
      <c r="ACF26" s="65"/>
      <c r="ACG26" s="65"/>
      <c r="ACH26" s="65"/>
      <c r="ACI26" s="65"/>
      <c r="ACJ26" s="65"/>
      <c r="ACK26" s="65"/>
      <c r="ACL26" s="65"/>
      <c r="ACM26" s="65"/>
      <c r="ACN26" s="65"/>
      <c r="ACO26" s="65"/>
      <c r="ACP26" s="65"/>
      <c r="ACQ26" s="65"/>
      <c r="ACR26" s="65"/>
      <c r="ACS26" s="65"/>
      <c r="ACT26" s="65"/>
      <c r="ACU26" s="65"/>
      <c r="ACV26" s="65"/>
      <c r="ACW26" s="65"/>
      <c r="ACX26" s="65"/>
      <c r="ACY26" s="65"/>
      <c r="ACZ26" s="65"/>
      <c r="ADA26" s="65"/>
      <c r="ADB26" s="65"/>
      <c r="ADC26" s="65"/>
      <c r="ADD26" s="65"/>
      <c r="ADE26" s="65"/>
      <c r="ADF26" s="65"/>
      <c r="ADG26" s="65"/>
      <c r="ADH26" s="65"/>
      <c r="ADI26" s="65"/>
      <c r="ADJ26" s="65"/>
      <c r="ADK26" s="65"/>
      <c r="ADL26" s="65"/>
      <c r="ADM26" s="65"/>
      <c r="ADN26" s="65"/>
      <c r="ADO26" s="65"/>
      <c r="ADP26" s="65"/>
      <c r="ADQ26" s="65"/>
      <c r="ADR26" s="65"/>
      <c r="ADS26" s="65"/>
      <c r="ADT26" s="65"/>
      <c r="ADU26" s="65"/>
      <c r="ADV26" s="65"/>
      <c r="ADW26" s="65"/>
      <c r="ADX26" s="65"/>
      <c r="ADY26" s="65"/>
      <c r="ADZ26" s="65"/>
      <c r="AEA26" s="65"/>
      <c r="AEB26" s="65"/>
      <c r="AEC26" s="65"/>
      <c r="AED26" s="65"/>
      <c r="AEE26" s="65"/>
      <c r="AEF26" s="65"/>
      <c r="AEG26" s="65"/>
      <c r="AEH26" s="65"/>
      <c r="AEI26" s="65"/>
      <c r="AEJ26" s="65"/>
      <c r="AEK26" s="65"/>
      <c r="AEL26" s="65"/>
      <c r="AEM26" s="65"/>
      <c r="AEN26" s="65"/>
      <c r="AEO26" s="65"/>
      <c r="AEP26" s="65"/>
      <c r="AEQ26" s="65"/>
      <c r="AER26" s="65"/>
      <c r="AES26" s="65"/>
      <c r="AET26" s="65"/>
      <c r="AEU26" s="65"/>
      <c r="AEV26" s="65"/>
      <c r="AEW26" s="65"/>
      <c r="AEX26" s="65"/>
      <c r="AEY26" s="65"/>
      <c r="AEZ26" s="65"/>
      <c r="AFA26" s="65"/>
      <c r="AFB26" s="65"/>
      <c r="AFC26" s="65"/>
      <c r="AFD26" s="65"/>
      <c r="AFE26" s="65"/>
      <c r="AFF26" s="65"/>
      <c r="AFG26" s="65"/>
      <c r="AFH26" s="65"/>
      <c r="AFI26" s="65"/>
      <c r="AFJ26" s="65"/>
      <c r="AFK26" s="65"/>
      <c r="AFL26" s="65"/>
      <c r="AFM26" s="65"/>
      <c r="AFN26" s="65"/>
      <c r="AFO26" s="65"/>
      <c r="AFP26" s="65"/>
      <c r="AFQ26" s="65"/>
      <c r="AFR26" s="65"/>
      <c r="AFS26" s="65"/>
      <c r="AFT26" s="65"/>
      <c r="AFU26" s="65"/>
      <c r="AFV26" s="65"/>
      <c r="AFW26" s="65"/>
      <c r="AFX26" s="65"/>
      <c r="AFY26" s="65"/>
      <c r="AFZ26" s="65"/>
      <c r="AGA26" s="65"/>
      <c r="AGB26" s="65"/>
      <c r="AGC26" s="65"/>
      <c r="AGD26" s="65"/>
      <c r="AGE26" s="65"/>
      <c r="AGF26" s="65"/>
      <c r="AGG26" s="65"/>
      <c r="AGH26" s="65"/>
      <c r="AGI26" s="65"/>
      <c r="AGJ26" s="65"/>
      <c r="AGK26" s="65"/>
      <c r="AGL26" s="65"/>
      <c r="AGM26" s="65"/>
      <c r="AGN26" s="65"/>
      <c r="AGO26" s="65"/>
      <c r="AGP26" s="65"/>
      <c r="AGQ26" s="65"/>
      <c r="AGR26" s="65"/>
      <c r="AGS26" s="65"/>
      <c r="AGT26" s="65"/>
      <c r="AGU26" s="65"/>
      <c r="AGV26" s="65"/>
      <c r="AGW26" s="65"/>
      <c r="AGX26" s="65"/>
      <c r="AGY26" s="65"/>
      <c r="AGZ26" s="65"/>
      <c r="AHA26" s="65"/>
      <c r="AHB26" s="65"/>
      <c r="AHC26" s="65"/>
      <c r="AHD26" s="65"/>
      <c r="AHE26" s="65"/>
      <c r="AHF26" s="65"/>
      <c r="AHG26" s="65"/>
      <c r="AHH26" s="65"/>
      <c r="AHI26" s="65"/>
      <c r="AHJ26" s="65"/>
      <c r="AHK26" s="65"/>
      <c r="AHL26" s="65"/>
      <c r="AHM26" s="65"/>
      <c r="AHN26" s="65"/>
      <c r="AHO26" s="65"/>
      <c r="AHP26" s="65"/>
      <c r="AHQ26" s="65"/>
      <c r="AHR26" s="65"/>
      <c r="AHS26" s="65"/>
      <c r="AHT26" s="65"/>
      <c r="AHU26" s="65"/>
      <c r="AHV26" s="65"/>
      <c r="AHW26" s="65"/>
      <c r="AHX26" s="65"/>
      <c r="AHY26" s="65"/>
      <c r="AHZ26" s="65"/>
      <c r="AIA26" s="65"/>
      <c r="AIB26" s="65"/>
      <c r="AIC26" s="65"/>
      <c r="AID26" s="65"/>
      <c r="AIE26" s="65"/>
      <c r="AIF26" s="65"/>
      <c r="AIG26" s="65"/>
      <c r="AIH26" s="65"/>
      <c r="AII26" s="65"/>
      <c r="AIJ26" s="65"/>
      <c r="AIK26" s="65"/>
      <c r="AIL26" s="65"/>
      <c r="AIM26" s="65"/>
      <c r="AIN26" s="65"/>
      <c r="AIO26" s="65"/>
      <c r="AIP26" s="65"/>
      <c r="AIQ26" s="65"/>
      <c r="AIR26" s="65"/>
      <c r="AIS26" s="65"/>
      <c r="AIT26" s="65"/>
      <c r="AIU26" s="65"/>
      <c r="AIV26" s="65"/>
      <c r="AIW26" s="65"/>
      <c r="AIX26" s="65"/>
      <c r="AIY26" s="65"/>
      <c r="AIZ26" s="65"/>
      <c r="AJA26" s="65"/>
      <c r="AJB26" s="65"/>
      <c r="AJC26" s="65"/>
      <c r="AJD26" s="65"/>
      <c r="AJE26" s="65"/>
      <c r="AJF26" s="65"/>
      <c r="AJG26" s="65"/>
      <c r="AJH26" s="65"/>
      <c r="AJI26" s="65"/>
      <c r="AJJ26" s="65"/>
      <c r="AJK26" s="65"/>
      <c r="AJL26" s="65"/>
      <c r="AJM26" s="65"/>
      <c r="AJN26" s="65"/>
      <c r="AJO26" s="65"/>
      <c r="AJP26" s="65"/>
      <c r="AJQ26" s="65"/>
      <c r="AJR26" s="65"/>
      <c r="AJS26" s="65"/>
      <c r="AJT26" s="65"/>
      <c r="AJU26" s="65"/>
      <c r="AJV26" s="65"/>
      <c r="AJW26" s="65"/>
      <c r="AJX26" s="65"/>
      <c r="AJY26" s="65"/>
      <c r="AJZ26" s="65"/>
      <c r="AKA26" s="65"/>
      <c r="AKB26" s="65"/>
      <c r="AKC26" s="65"/>
      <c r="AKD26" s="65"/>
      <c r="AKE26" s="65"/>
      <c r="AKF26" s="65"/>
      <c r="AKG26" s="65"/>
      <c r="AKH26" s="65"/>
      <c r="AKI26" s="65"/>
      <c r="AKJ26" s="65"/>
      <c r="AKK26" s="65"/>
      <c r="AKL26" s="65"/>
      <c r="AKM26" s="65"/>
      <c r="AKN26" s="65"/>
      <c r="AKO26" s="65"/>
      <c r="AKP26" s="65"/>
      <c r="AKQ26" s="65"/>
      <c r="AKR26" s="65"/>
      <c r="AKS26" s="65"/>
      <c r="AKT26" s="65"/>
      <c r="AKU26" s="65"/>
      <c r="AKV26" s="65"/>
      <c r="AKW26" s="65"/>
      <c r="AKX26" s="65"/>
      <c r="AKY26" s="65"/>
      <c r="AKZ26" s="65"/>
      <c r="ALA26" s="65"/>
      <c r="ALB26" s="65"/>
      <c r="ALC26" s="65"/>
      <c r="ALD26" s="65"/>
      <c r="ALE26" s="65"/>
      <c r="ALF26" s="65"/>
      <c r="ALG26" s="65"/>
      <c r="ALH26" s="65"/>
      <c r="ALI26" s="65"/>
      <c r="ALJ26" s="65"/>
      <c r="ALK26" s="65"/>
      <c r="ALL26" s="65"/>
      <c r="ALM26" s="65"/>
      <c r="ALN26" s="65"/>
      <c r="ALO26" s="65"/>
      <c r="ALP26" s="65"/>
      <c r="ALQ26" s="65"/>
      <c r="ALR26" s="65"/>
      <c r="ALS26" s="65"/>
      <c r="ALT26" s="65"/>
      <c r="ALU26" s="65"/>
      <c r="ALV26" s="65"/>
      <c r="ALW26" s="65"/>
      <c r="ALX26" s="65"/>
      <c r="ALY26" s="65"/>
      <c r="ALZ26" s="65"/>
      <c r="AMA26" s="65"/>
      <c r="AMB26" s="65"/>
      <c r="AMC26" s="65"/>
      <c r="AMD26" s="65"/>
      <c r="AME26" s="65"/>
      <c r="AMF26" s="65"/>
      <c r="AMG26" s="65"/>
      <c r="AMH26" s="65"/>
      <c r="AMI26" s="65"/>
      <c r="AMJ26" s="65"/>
    </row>
    <row r="27" spans="1:1024" s="66" customFormat="1" ht="39.75" x14ac:dyDescent="0.25">
      <c r="A27" s="12" t="s">
        <v>425</v>
      </c>
      <c r="B27" s="57" t="s">
        <v>519</v>
      </c>
      <c r="C27" s="45">
        <v>37400</v>
      </c>
      <c r="D27" s="180" t="s">
        <v>167</v>
      </c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2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  <c r="ALW27" s="65"/>
      <c r="ALX27" s="65"/>
      <c r="ALY27" s="65"/>
      <c r="ALZ27" s="65"/>
      <c r="AMA27" s="65"/>
      <c r="AMB27" s="65"/>
      <c r="AMC27" s="65"/>
      <c r="AMD27" s="65"/>
      <c r="AME27" s="65"/>
      <c r="AMF27" s="65"/>
      <c r="AMG27" s="65"/>
      <c r="AMH27" s="65"/>
      <c r="AMI27" s="65"/>
      <c r="AMJ27" s="65"/>
    </row>
    <row r="28" spans="1:1024" s="66" customFormat="1" ht="39.75" x14ac:dyDescent="0.25">
      <c r="A28" s="12" t="s">
        <v>606</v>
      </c>
      <c r="B28" s="57" t="s">
        <v>608</v>
      </c>
      <c r="C28" s="45">
        <v>33880</v>
      </c>
      <c r="D28" s="180" t="s">
        <v>167</v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2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</row>
    <row r="29" spans="1:1024" s="66" customFormat="1" ht="39.75" x14ac:dyDescent="0.25">
      <c r="A29" s="12" t="s">
        <v>607</v>
      </c>
      <c r="B29" s="57" t="s">
        <v>609</v>
      </c>
      <c r="C29" s="45">
        <v>52360</v>
      </c>
      <c r="D29" s="180" t="s">
        <v>167</v>
      </c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2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  <c r="VE29" s="65"/>
      <c r="VF29" s="65"/>
      <c r="VG29" s="65"/>
      <c r="VH29" s="65"/>
      <c r="VI29" s="65"/>
      <c r="VJ29" s="65"/>
      <c r="VK29" s="65"/>
      <c r="VL29" s="65"/>
      <c r="VM29" s="65"/>
      <c r="VN29" s="65"/>
      <c r="VO29" s="65"/>
      <c r="VP29" s="65"/>
      <c r="VQ29" s="65"/>
      <c r="VR29" s="65"/>
      <c r="VS29" s="65"/>
      <c r="VT29" s="65"/>
      <c r="VU29" s="65"/>
      <c r="VV29" s="65"/>
      <c r="VW29" s="65"/>
      <c r="VX29" s="65"/>
      <c r="VY29" s="65"/>
      <c r="VZ29" s="65"/>
      <c r="WA29" s="65"/>
      <c r="WB29" s="65"/>
      <c r="WC29" s="65"/>
      <c r="WD29" s="65"/>
      <c r="WE29" s="65"/>
      <c r="WF29" s="65"/>
      <c r="WG29" s="65"/>
      <c r="WH29" s="65"/>
      <c r="WI29" s="65"/>
      <c r="WJ29" s="65"/>
      <c r="WK29" s="65"/>
      <c r="WL29" s="65"/>
      <c r="WM29" s="65"/>
      <c r="WN29" s="65"/>
      <c r="WO29" s="65"/>
      <c r="WP29" s="65"/>
      <c r="WQ29" s="65"/>
      <c r="WR29" s="65"/>
      <c r="WS29" s="65"/>
      <c r="WT29" s="65"/>
      <c r="WU29" s="65"/>
      <c r="WV29" s="65"/>
      <c r="WW29" s="65"/>
      <c r="WX29" s="65"/>
      <c r="WY29" s="65"/>
      <c r="WZ29" s="65"/>
      <c r="XA29" s="65"/>
      <c r="XB29" s="65"/>
      <c r="XC29" s="65"/>
      <c r="XD29" s="65"/>
      <c r="XE29" s="65"/>
      <c r="XF29" s="65"/>
      <c r="XG29" s="65"/>
      <c r="XH29" s="65"/>
      <c r="XI29" s="65"/>
      <c r="XJ29" s="65"/>
      <c r="XK29" s="65"/>
      <c r="XL29" s="65"/>
      <c r="XM29" s="65"/>
      <c r="XN29" s="65"/>
      <c r="XO29" s="65"/>
      <c r="XP29" s="65"/>
      <c r="XQ29" s="65"/>
      <c r="XR29" s="65"/>
      <c r="XS29" s="65"/>
      <c r="XT29" s="65"/>
      <c r="XU29" s="65"/>
      <c r="XV29" s="65"/>
      <c r="XW29" s="65"/>
      <c r="XX29" s="65"/>
      <c r="XY29" s="65"/>
      <c r="XZ29" s="65"/>
      <c r="YA29" s="65"/>
      <c r="YB29" s="65"/>
      <c r="YC29" s="65"/>
      <c r="YD29" s="65"/>
      <c r="YE29" s="65"/>
      <c r="YF29" s="65"/>
      <c r="YG29" s="65"/>
      <c r="YH29" s="65"/>
      <c r="YI29" s="65"/>
      <c r="YJ29" s="65"/>
      <c r="YK29" s="65"/>
      <c r="YL29" s="65"/>
      <c r="YM29" s="65"/>
      <c r="YN29" s="65"/>
      <c r="YO29" s="65"/>
      <c r="YP29" s="65"/>
      <c r="YQ29" s="65"/>
      <c r="YR29" s="65"/>
      <c r="YS29" s="65"/>
      <c r="YT29" s="65"/>
      <c r="YU29" s="65"/>
      <c r="YV29" s="65"/>
      <c r="YW29" s="65"/>
      <c r="YX29" s="65"/>
      <c r="YY29" s="65"/>
      <c r="YZ29" s="65"/>
      <c r="ZA29" s="65"/>
      <c r="ZB29" s="65"/>
      <c r="ZC29" s="65"/>
      <c r="ZD29" s="65"/>
      <c r="ZE29" s="65"/>
      <c r="ZF29" s="65"/>
      <c r="ZG29" s="65"/>
      <c r="ZH29" s="65"/>
      <c r="ZI29" s="65"/>
      <c r="ZJ29" s="65"/>
      <c r="ZK29" s="65"/>
      <c r="ZL29" s="65"/>
      <c r="ZM29" s="65"/>
      <c r="ZN29" s="65"/>
      <c r="ZO29" s="65"/>
      <c r="ZP29" s="65"/>
      <c r="ZQ29" s="65"/>
      <c r="ZR29" s="65"/>
      <c r="ZS29" s="65"/>
      <c r="ZT29" s="65"/>
      <c r="ZU29" s="65"/>
      <c r="ZV29" s="65"/>
      <c r="ZW29" s="65"/>
      <c r="ZX29" s="65"/>
      <c r="ZY29" s="65"/>
      <c r="ZZ29" s="65"/>
      <c r="AAA29" s="65"/>
      <c r="AAB29" s="65"/>
      <c r="AAC29" s="65"/>
      <c r="AAD29" s="65"/>
      <c r="AAE29" s="65"/>
      <c r="AAF29" s="65"/>
      <c r="AAG29" s="65"/>
      <c r="AAH29" s="65"/>
      <c r="AAI29" s="65"/>
      <c r="AAJ29" s="65"/>
      <c r="AAK29" s="65"/>
      <c r="AAL29" s="65"/>
      <c r="AAM29" s="65"/>
      <c r="AAN29" s="65"/>
      <c r="AAO29" s="65"/>
      <c r="AAP29" s="65"/>
      <c r="AAQ29" s="65"/>
      <c r="AAR29" s="65"/>
      <c r="AAS29" s="65"/>
      <c r="AAT29" s="65"/>
      <c r="AAU29" s="65"/>
      <c r="AAV29" s="65"/>
      <c r="AAW29" s="65"/>
      <c r="AAX29" s="65"/>
      <c r="AAY29" s="65"/>
      <c r="AAZ29" s="65"/>
      <c r="ABA29" s="65"/>
      <c r="ABB29" s="65"/>
      <c r="ABC29" s="65"/>
      <c r="ABD29" s="65"/>
      <c r="ABE29" s="65"/>
      <c r="ABF29" s="65"/>
      <c r="ABG29" s="65"/>
      <c r="ABH29" s="65"/>
      <c r="ABI29" s="65"/>
      <c r="ABJ29" s="65"/>
      <c r="ABK29" s="65"/>
      <c r="ABL29" s="65"/>
      <c r="ABM29" s="65"/>
      <c r="ABN29" s="65"/>
      <c r="ABO29" s="65"/>
      <c r="ABP29" s="65"/>
      <c r="ABQ29" s="65"/>
      <c r="ABR29" s="65"/>
      <c r="ABS29" s="65"/>
      <c r="ABT29" s="65"/>
      <c r="ABU29" s="65"/>
      <c r="ABV29" s="65"/>
      <c r="ABW29" s="65"/>
      <c r="ABX29" s="65"/>
      <c r="ABY29" s="65"/>
      <c r="ABZ29" s="65"/>
      <c r="ACA29" s="65"/>
      <c r="ACB29" s="65"/>
      <c r="ACC29" s="65"/>
      <c r="ACD29" s="65"/>
      <c r="ACE29" s="65"/>
      <c r="ACF29" s="65"/>
      <c r="ACG29" s="65"/>
      <c r="ACH29" s="65"/>
      <c r="ACI29" s="65"/>
      <c r="ACJ29" s="65"/>
      <c r="ACK29" s="65"/>
      <c r="ACL29" s="65"/>
      <c r="ACM29" s="65"/>
      <c r="ACN29" s="65"/>
      <c r="ACO29" s="65"/>
      <c r="ACP29" s="65"/>
      <c r="ACQ29" s="65"/>
      <c r="ACR29" s="65"/>
      <c r="ACS29" s="65"/>
      <c r="ACT29" s="65"/>
      <c r="ACU29" s="65"/>
      <c r="ACV29" s="65"/>
      <c r="ACW29" s="65"/>
      <c r="ACX29" s="65"/>
      <c r="ACY29" s="65"/>
      <c r="ACZ29" s="65"/>
      <c r="ADA29" s="65"/>
      <c r="ADB29" s="65"/>
      <c r="ADC29" s="65"/>
      <c r="ADD29" s="65"/>
      <c r="ADE29" s="65"/>
      <c r="ADF29" s="65"/>
      <c r="ADG29" s="65"/>
      <c r="ADH29" s="65"/>
      <c r="ADI29" s="65"/>
      <c r="ADJ29" s="65"/>
      <c r="ADK29" s="65"/>
      <c r="ADL29" s="65"/>
      <c r="ADM29" s="65"/>
      <c r="ADN29" s="65"/>
      <c r="ADO29" s="65"/>
      <c r="ADP29" s="65"/>
      <c r="ADQ29" s="65"/>
      <c r="ADR29" s="65"/>
      <c r="ADS29" s="65"/>
      <c r="ADT29" s="65"/>
      <c r="ADU29" s="65"/>
      <c r="ADV29" s="65"/>
      <c r="ADW29" s="65"/>
      <c r="ADX29" s="65"/>
      <c r="ADY29" s="65"/>
      <c r="ADZ29" s="65"/>
      <c r="AEA29" s="65"/>
      <c r="AEB29" s="65"/>
      <c r="AEC29" s="65"/>
      <c r="AED29" s="65"/>
      <c r="AEE29" s="65"/>
      <c r="AEF29" s="65"/>
      <c r="AEG29" s="65"/>
      <c r="AEH29" s="65"/>
      <c r="AEI29" s="65"/>
      <c r="AEJ29" s="65"/>
      <c r="AEK29" s="65"/>
      <c r="AEL29" s="65"/>
      <c r="AEM29" s="65"/>
      <c r="AEN29" s="65"/>
      <c r="AEO29" s="65"/>
      <c r="AEP29" s="65"/>
      <c r="AEQ29" s="65"/>
      <c r="AER29" s="65"/>
      <c r="AES29" s="65"/>
      <c r="AET29" s="65"/>
      <c r="AEU29" s="65"/>
      <c r="AEV29" s="65"/>
      <c r="AEW29" s="65"/>
      <c r="AEX29" s="65"/>
      <c r="AEY29" s="65"/>
      <c r="AEZ29" s="65"/>
      <c r="AFA29" s="65"/>
      <c r="AFB29" s="65"/>
      <c r="AFC29" s="65"/>
      <c r="AFD29" s="65"/>
      <c r="AFE29" s="65"/>
      <c r="AFF29" s="65"/>
      <c r="AFG29" s="65"/>
      <c r="AFH29" s="65"/>
      <c r="AFI29" s="65"/>
      <c r="AFJ29" s="65"/>
      <c r="AFK29" s="65"/>
      <c r="AFL29" s="65"/>
      <c r="AFM29" s="65"/>
      <c r="AFN29" s="65"/>
      <c r="AFO29" s="65"/>
      <c r="AFP29" s="65"/>
      <c r="AFQ29" s="65"/>
      <c r="AFR29" s="65"/>
      <c r="AFS29" s="65"/>
      <c r="AFT29" s="65"/>
      <c r="AFU29" s="65"/>
      <c r="AFV29" s="65"/>
      <c r="AFW29" s="65"/>
      <c r="AFX29" s="65"/>
      <c r="AFY29" s="65"/>
      <c r="AFZ29" s="65"/>
      <c r="AGA29" s="65"/>
      <c r="AGB29" s="65"/>
      <c r="AGC29" s="65"/>
      <c r="AGD29" s="65"/>
      <c r="AGE29" s="65"/>
      <c r="AGF29" s="65"/>
      <c r="AGG29" s="65"/>
      <c r="AGH29" s="65"/>
      <c r="AGI29" s="65"/>
      <c r="AGJ29" s="65"/>
      <c r="AGK29" s="65"/>
      <c r="AGL29" s="65"/>
      <c r="AGM29" s="65"/>
      <c r="AGN29" s="65"/>
      <c r="AGO29" s="65"/>
      <c r="AGP29" s="65"/>
      <c r="AGQ29" s="65"/>
      <c r="AGR29" s="65"/>
      <c r="AGS29" s="65"/>
      <c r="AGT29" s="65"/>
      <c r="AGU29" s="65"/>
      <c r="AGV29" s="65"/>
      <c r="AGW29" s="65"/>
      <c r="AGX29" s="65"/>
      <c r="AGY29" s="65"/>
      <c r="AGZ29" s="65"/>
      <c r="AHA29" s="65"/>
      <c r="AHB29" s="65"/>
      <c r="AHC29" s="65"/>
      <c r="AHD29" s="65"/>
      <c r="AHE29" s="65"/>
      <c r="AHF29" s="65"/>
      <c r="AHG29" s="65"/>
      <c r="AHH29" s="65"/>
      <c r="AHI29" s="65"/>
      <c r="AHJ29" s="65"/>
      <c r="AHK29" s="65"/>
      <c r="AHL29" s="65"/>
      <c r="AHM29" s="65"/>
      <c r="AHN29" s="65"/>
      <c r="AHO29" s="65"/>
      <c r="AHP29" s="65"/>
      <c r="AHQ29" s="65"/>
      <c r="AHR29" s="65"/>
      <c r="AHS29" s="65"/>
      <c r="AHT29" s="65"/>
      <c r="AHU29" s="65"/>
      <c r="AHV29" s="65"/>
      <c r="AHW29" s="65"/>
      <c r="AHX29" s="65"/>
      <c r="AHY29" s="65"/>
      <c r="AHZ29" s="65"/>
      <c r="AIA29" s="65"/>
      <c r="AIB29" s="65"/>
      <c r="AIC29" s="65"/>
      <c r="AID29" s="65"/>
      <c r="AIE29" s="65"/>
      <c r="AIF29" s="65"/>
      <c r="AIG29" s="65"/>
      <c r="AIH29" s="65"/>
      <c r="AII29" s="65"/>
      <c r="AIJ29" s="65"/>
      <c r="AIK29" s="65"/>
      <c r="AIL29" s="65"/>
      <c r="AIM29" s="65"/>
      <c r="AIN29" s="65"/>
      <c r="AIO29" s="65"/>
      <c r="AIP29" s="65"/>
      <c r="AIQ29" s="65"/>
      <c r="AIR29" s="65"/>
      <c r="AIS29" s="65"/>
      <c r="AIT29" s="65"/>
      <c r="AIU29" s="65"/>
      <c r="AIV29" s="65"/>
      <c r="AIW29" s="65"/>
      <c r="AIX29" s="65"/>
      <c r="AIY29" s="65"/>
      <c r="AIZ29" s="65"/>
      <c r="AJA29" s="65"/>
      <c r="AJB29" s="65"/>
      <c r="AJC29" s="65"/>
      <c r="AJD29" s="65"/>
      <c r="AJE29" s="65"/>
      <c r="AJF29" s="65"/>
      <c r="AJG29" s="65"/>
      <c r="AJH29" s="65"/>
      <c r="AJI29" s="65"/>
      <c r="AJJ29" s="65"/>
      <c r="AJK29" s="65"/>
      <c r="AJL29" s="65"/>
      <c r="AJM29" s="65"/>
      <c r="AJN29" s="65"/>
      <c r="AJO29" s="65"/>
      <c r="AJP29" s="65"/>
      <c r="AJQ29" s="65"/>
      <c r="AJR29" s="65"/>
      <c r="AJS29" s="65"/>
      <c r="AJT29" s="65"/>
      <c r="AJU29" s="65"/>
      <c r="AJV29" s="65"/>
      <c r="AJW29" s="65"/>
      <c r="AJX29" s="65"/>
      <c r="AJY29" s="65"/>
      <c r="AJZ29" s="65"/>
      <c r="AKA29" s="65"/>
      <c r="AKB29" s="65"/>
      <c r="AKC29" s="65"/>
      <c r="AKD29" s="65"/>
      <c r="AKE29" s="65"/>
      <c r="AKF29" s="65"/>
      <c r="AKG29" s="65"/>
      <c r="AKH29" s="65"/>
      <c r="AKI29" s="65"/>
      <c r="AKJ29" s="65"/>
      <c r="AKK29" s="65"/>
      <c r="AKL29" s="65"/>
      <c r="AKM29" s="65"/>
      <c r="AKN29" s="65"/>
      <c r="AKO29" s="65"/>
      <c r="AKP29" s="65"/>
      <c r="AKQ29" s="65"/>
      <c r="AKR29" s="65"/>
      <c r="AKS29" s="65"/>
      <c r="AKT29" s="65"/>
      <c r="AKU29" s="65"/>
      <c r="AKV29" s="65"/>
      <c r="AKW29" s="65"/>
      <c r="AKX29" s="65"/>
      <c r="AKY29" s="65"/>
      <c r="AKZ29" s="65"/>
      <c r="ALA29" s="65"/>
      <c r="ALB29" s="65"/>
      <c r="ALC29" s="65"/>
      <c r="ALD29" s="65"/>
      <c r="ALE29" s="65"/>
      <c r="ALF29" s="65"/>
      <c r="ALG29" s="65"/>
      <c r="ALH29" s="65"/>
      <c r="ALI29" s="65"/>
      <c r="ALJ29" s="65"/>
      <c r="ALK29" s="65"/>
      <c r="ALL29" s="65"/>
      <c r="ALM29" s="65"/>
      <c r="ALN29" s="65"/>
      <c r="ALO29" s="65"/>
      <c r="ALP29" s="65"/>
      <c r="ALQ29" s="65"/>
      <c r="ALR29" s="65"/>
      <c r="ALS29" s="65"/>
      <c r="ALT29" s="65"/>
      <c r="ALU29" s="65"/>
      <c r="ALV29" s="65"/>
      <c r="ALW29" s="65"/>
      <c r="ALX29" s="65"/>
      <c r="ALY29" s="65"/>
      <c r="ALZ29" s="65"/>
      <c r="AMA29" s="65"/>
      <c r="AMB29" s="65"/>
      <c r="AMC29" s="65"/>
      <c r="AMD29" s="65"/>
      <c r="AME29" s="65"/>
      <c r="AMF29" s="65"/>
      <c r="AMG29" s="65"/>
      <c r="AMH29" s="65"/>
      <c r="AMI29" s="65"/>
      <c r="AMJ29" s="65"/>
    </row>
    <row r="30" spans="1:1024" s="66" customFormat="1" ht="40.5" x14ac:dyDescent="0.25">
      <c r="A30" s="12" t="s">
        <v>169</v>
      </c>
      <c r="B30" s="57" t="s">
        <v>520</v>
      </c>
      <c r="C30" s="45">
        <v>27500</v>
      </c>
      <c r="D30" s="180" t="s">
        <v>167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2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  <c r="VE30" s="65"/>
      <c r="VF30" s="65"/>
      <c r="VG30" s="65"/>
      <c r="VH30" s="65"/>
      <c r="VI30" s="65"/>
      <c r="VJ30" s="65"/>
      <c r="VK30" s="65"/>
      <c r="VL30" s="65"/>
      <c r="VM30" s="65"/>
      <c r="VN30" s="65"/>
      <c r="VO30" s="65"/>
      <c r="VP30" s="65"/>
      <c r="VQ30" s="65"/>
      <c r="VR30" s="65"/>
      <c r="VS30" s="65"/>
      <c r="VT30" s="65"/>
      <c r="VU30" s="65"/>
      <c r="VV30" s="65"/>
      <c r="VW30" s="65"/>
      <c r="VX30" s="65"/>
      <c r="VY30" s="65"/>
      <c r="VZ30" s="65"/>
      <c r="WA30" s="65"/>
      <c r="WB30" s="65"/>
      <c r="WC30" s="65"/>
      <c r="WD30" s="65"/>
      <c r="WE30" s="65"/>
      <c r="WF30" s="65"/>
      <c r="WG30" s="65"/>
      <c r="WH30" s="65"/>
      <c r="WI30" s="65"/>
      <c r="WJ30" s="65"/>
      <c r="WK30" s="65"/>
      <c r="WL30" s="65"/>
      <c r="WM30" s="65"/>
      <c r="WN30" s="65"/>
      <c r="WO30" s="65"/>
      <c r="WP30" s="65"/>
      <c r="WQ30" s="65"/>
      <c r="WR30" s="65"/>
      <c r="WS30" s="65"/>
      <c r="WT30" s="65"/>
      <c r="WU30" s="65"/>
      <c r="WV30" s="65"/>
      <c r="WW30" s="65"/>
      <c r="WX30" s="65"/>
      <c r="WY30" s="65"/>
      <c r="WZ30" s="65"/>
      <c r="XA30" s="65"/>
      <c r="XB30" s="65"/>
      <c r="XC30" s="65"/>
      <c r="XD30" s="65"/>
      <c r="XE30" s="65"/>
      <c r="XF30" s="65"/>
      <c r="XG30" s="65"/>
      <c r="XH30" s="65"/>
      <c r="XI30" s="65"/>
      <c r="XJ30" s="65"/>
      <c r="XK30" s="65"/>
      <c r="XL30" s="65"/>
      <c r="XM30" s="65"/>
      <c r="XN30" s="65"/>
      <c r="XO30" s="65"/>
      <c r="XP30" s="65"/>
      <c r="XQ30" s="65"/>
      <c r="XR30" s="65"/>
      <c r="XS30" s="65"/>
      <c r="XT30" s="65"/>
      <c r="XU30" s="65"/>
      <c r="XV30" s="65"/>
      <c r="XW30" s="65"/>
      <c r="XX30" s="65"/>
      <c r="XY30" s="65"/>
      <c r="XZ30" s="65"/>
      <c r="YA30" s="65"/>
      <c r="YB30" s="65"/>
      <c r="YC30" s="65"/>
      <c r="YD30" s="65"/>
      <c r="YE30" s="65"/>
      <c r="YF30" s="65"/>
      <c r="YG30" s="65"/>
      <c r="YH30" s="65"/>
      <c r="YI30" s="65"/>
      <c r="YJ30" s="65"/>
      <c r="YK30" s="65"/>
      <c r="YL30" s="65"/>
      <c r="YM30" s="65"/>
      <c r="YN30" s="65"/>
      <c r="YO30" s="65"/>
      <c r="YP30" s="65"/>
      <c r="YQ30" s="65"/>
      <c r="YR30" s="65"/>
      <c r="YS30" s="65"/>
      <c r="YT30" s="65"/>
      <c r="YU30" s="65"/>
      <c r="YV30" s="65"/>
      <c r="YW30" s="65"/>
      <c r="YX30" s="65"/>
      <c r="YY30" s="65"/>
      <c r="YZ30" s="65"/>
      <c r="ZA30" s="65"/>
      <c r="ZB30" s="65"/>
      <c r="ZC30" s="65"/>
      <c r="ZD30" s="65"/>
      <c r="ZE30" s="65"/>
      <c r="ZF30" s="65"/>
      <c r="ZG30" s="65"/>
      <c r="ZH30" s="65"/>
      <c r="ZI30" s="65"/>
      <c r="ZJ30" s="65"/>
      <c r="ZK30" s="65"/>
      <c r="ZL30" s="65"/>
      <c r="ZM30" s="65"/>
      <c r="ZN30" s="65"/>
      <c r="ZO30" s="65"/>
      <c r="ZP30" s="65"/>
      <c r="ZQ30" s="65"/>
      <c r="ZR30" s="65"/>
      <c r="ZS30" s="65"/>
      <c r="ZT30" s="65"/>
      <c r="ZU30" s="65"/>
      <c r="ZV30" s="65"/>
      <c r="ZW30" s="65"/>
      <c r="ZX30" s="65"/>
      <c r="ZY30" s="65"/>
      <c r="ZZ30" s="65"/>
      <c r="AAA30" s="65"/>
      <c r="AAB30" s="65"/>
      <c r="AAC30" s="65"/>
      <c r="AAD30" s="65"/>
      <c r="AAE30" s="65"/>
      <c r="AAF30" s="65"/>
      <c r="AAG30" s="65"/>
      <c r="AAH30" s="65"/>
      <c r="AAI30" s="65"/>
      <c r="AAJ30" s="65"/>
      <c r="AAK30" s="65"/>
      <c r="AAL30" s="65"/>
      <c r="AAM30" s="65"/>
      <c r="AAN30" s="65"/>
      <c r="AAO30" s="65"/>
      <c r="AAP30" s="65"/>
      <c r="AAQ30" s="65"/>
      <c r="AAR30" s="65"/>
      <c r="AAS30" s="65"/>
      <c r="AAT30" s="65"/>
      <c r="AAU30" s="65"/>
      <c r="AAV30" s="65"/>
      <c r="AAW30" s="65"/>
      <c r="AAX30" s="65"/>
      <c r="AAY30" s="65"/>
      <c r="AAZ30" s="65"/>
      <c r="ABA30" s="65"/>
      <c r="ABB30" s="65"/>
      <c r="ABC30" s="65"/>
      <c r="ABD30" s="65"/>
      <c r="ABE30" s="65"/>
      <c r="ABF30" s="65"/>
      <c r="ABG30" s="65"/>
      <c r="ABH30" s="65"/>
      <c r="ABI30" s="65"/>
      <c r="ABJ30" s="65"/>
      <c r="ABK30" s="65"/>
      <c r="ABL30" s="65"/>
      <c r="ABM30" s="65"/>
      <c r="ABN30" s="65"/>
      <c r="ABO30" s="65"/>
      <c r="ABP30" s="65"/>
      <c r="ABQ30" s="65"/>
      <c r="ABR30" s="65"/>
      <c r="ABS30" s="65"/>
      <c r="ABT30" s="65"/>
      <c r="ABU30" s="65"/>
      <c r="ABV30" s="65"/>
      <c r="ABW30" s="65"/>
      <c r="ABX30" s="65"/>
      <c r="ABY30" s="65"/>
      <c r="ABZ30" s="65"/>
      <c r="ACA30" s="65"/>
      <c r="ACB30" s="65"/>
      <c r="ACC30" s="65"/>
      <c r="ACD30" s="65"/>
      <c r="ACE30" s="65"/>
      <c r="ACF30" s="65"/>
      <c r="ACG30" s="65"/>
      <c r="ACH30" s="65"/>
      <c r="ACI30" s="65"/>
      <c r="ACJ30" s="65"/>
      <c r="ACK30" s="65"/>
      <c r="ACL30" s="65"/>
      <c r="ACM30" s="65"/>
      <c r="ACN30" s="65"/>
      <c r="ACO30" s="65"/>
      <c r="ACP30" s="65"/>
      <c r="ACQ30" s="65"/>
      <c r="ACR30" s="65"/>
      <c r="ACS30" s="65"/>
      <c r="ACT30" s="65"/>
      <c r="ACU30" s="65"/>
      <c r="ACV30" s="65"/>
      <c r="ACW30" s="65"/>
      <c r="ACX30" s="65"/>
      <c r="ACY30" s="65"/>
      <c r="ACZ30" s="65"/>
      <c r="ADA30" s="65"/>
      <c r="ADB30" s="65"/>
      <c r="ADC30" s="65"/>
      <c r="ADD30" s="65"/>
      <c r="ADE30" s="65"/>
      <c r="ADF30" s="65"/>
      <c r="ADG30" s="65"/>
      <c r="ADH30" s="65"/>
      <c r="ADI30" s="65"/>
      <c r="ADJ30" s="65"/>
      <c r="ADK30" s="65"/>
      <c r="ADL30" s="65"/>
      <c r="ADM30" s="65"/>
      <c r="ADN30" s="65"/>
      <c r="ADO30" s="65"/>
      <c r="ADP30" s="65"/>
      <c r="ADQ30" s="65"/>
      <c r="ADR30" s="65"/>
      <c r="ADS30" s="65"/>
      <c r="ADT30" s="65"/>
      <c r="ADU30" s="65"/>
      <c r="ADV30" s="65"/>
      <c r="ADW30" s="65"/>
      <c r="ADX30" s="65"/>
      <c r="ADY30" s="65"/>
      <c r="ADZ30" s="65"/>
      <c r="AEA30" s="65"/>
      <c r="AEB30" s="65"/>
      <c r="AEC30" s="65"/>
      <c r="AED30" s="65"/>
      <c r="AEE30" s="65"/>
      <c r="AEF30" s="65"/>
      <c r="AEG30" s="65"/>
      <c r="AEH30" s="65"/>
      <c r="AEI30" s="65"/>
      <c r="AEJ30" s="65"/>
      <c r="AEK30" s="65"/>
      <c r="AEL30" s="65"/>
      <c r="AEM30" s="65"/>
      <c r="AEN30" s="65"/>
      <c r="AEO30" s="65"/>
      <c r="AEP30" s="65"/>
      <c r="AEQ30" s="65"/>
      <c r="AER30" s="65"/>
      <c r="AES30" s="65"/>
      <c r="AET30" s="65"/>
      <c r="AEU30" s="65"/>
      <c r="AEV30" s="65"/>
      <c r="AEW30" s="65"/>
      <c r="AEX30" s="65"/>
      <c r="AEY30" s="65"/>
      <c r="AEZ30" s="65"/>
      <c r="AFA30" s="65"/>
      <c r="AFB30" s="65"/>
      <c r="AFC30" s="65"/>
      <c r="AFD30" s="65"/>
      <c r="AFE30" s="65"/>
      <c r="AFF30" s="65"/>
      <c r="AFG30" s="65"/>
      <c r="AFH30" s="65"/>
      <c r="AFI30" s="65"/>
      <c r="AFJ30" s="65"/>
      <c r="AFK30" s="65"/>
      <c r="AFL30" s="65"/>
      <c r="AFM30" s="65"/>
      <c r="AFN30" s="65"/>
      <c r="AFO30" s="65"/>
      <c r="AFP30" s="65"/>
      <c r="AFQ30" s="65"/>
      <c r="AFR30" s="65"/>
      <c r="AFS30" s="65"/>
      <c r="AFT30" s="65"/>
      <c r="AFU30" s="65"/>
      <c r="AFV30" s="65"/>
      <c r="AFW30" s="65"/>
      <c r="AFX30" s="65"/>
      <c r="AFY30" s="65"/>
      <c r="AFZ30" s="65"/>
      <c r="AGA30" s="65"/>
      <c r="AGB30" s="65"/>
      <c r="AGC30" s="65"/>
      <c r="AGD30" s="65"/>
      <c r="AGE30" s="65"/>
      <c r="AGF30" s="65"/>
      <c r="AGG30" s="65"/>
      <c r="AGH30" s="65"/>
      <c r="AGI30" s="65"/>
      <c r="AGJ30" s="65"/>
      <c r="AGK30" s="65"/>
      <c r="AGL30" s="65"/>
      <c r="AGM30" s="65"/>
      <c r="AGN30" s="65"/>
      <c r="AGO30" s="65"/>
      <c r="AGP30" s="65"/>
      <c r="AGQ30" s="65"/>
      <c r="AGR30" s="65"/>
      <c r="AGS30" s="65"/>
      <c r="AGT30" s="65"/>
      <c r="AGU30" s="65"/>
      <c r="AGV30" s="65"/>
      <c r="AGW30" s="65"/>
      <c r="AGX30" s="65"/>
      <c r="AGY30" s="65"/>
      <c r="AGZ30" s="65"/>
      <c r="AHA30" s="65"/>
      <c r="AHB30" s="65"/>
      <c r="AHC30" s="65"/>
      <c r="AHD30" s="65"/>
      <c r="AHE30" s="65"/>
      <c r="AHF30" s="65"/>
      <c r="AHG30" s="65"/>
      <c r="AHH30" s="65"/>
      <c r="AHI30" s="65"/>
      <c r="AHJ30" s="65"/>
      <c r="AHK30" s="65"/>
      <c r="AHL30" s="65"/>
      <c r="AHM30" s="65"/>
      <c r="AHN30" s="65"/>
      <c r="AHO30" s="65"/>
      <c r="AHP30" s="65"/>
      <c r="AHQ30" s="65"/>
      <c r="AHR30" s="65"/>
      <c r="AHS30" s="65"/>
      <c r="AHT30" s="65"/>
      <c r="AHU30" s="65"/>
      <c r="AHV30" s="65"/>
      <c r="AHW30" s="65"/>
      <c r="AHX30" s="65"/>
      <c r="AHY30" s="65"/>
      <c r="AHZ30" s="65"/>
      <c r="AIA30" s="65"/>
      <c r="AIB30" s="65"/>
      <c r="AIC30" s="65"/>
      <c r="AID30" s="65"/>
      <c r="AIE30" s="65"/>
      <c r="AIF30" s="65"/>
      <c r="AIG30" s="65"/>
      <c r="AIH30" s="65"/>
      <c r="AII30" s="65"/>
      <c r="AIJ30" s="65"/>
      <c r="AIK30" s="65"/>
      <c r="AIL30" s="65"/>
      <c r="AIM30" s="65"/>
      <c r="AIN30" s="65"/>
      <c r="AIO30" s="65"/>
      <c r="AIP30" s="65"/>
      <c r="AIQ30" s="65"/>
      <c r="AIR30" s="65"/>
      <c r="AIS30" s="65"/>
      <c r="AIT30" s="65"/>
      <c r="AIU30" s="65"/>
      <c r="AIV30" s="65"/>
      <c r="AIW30" s="65"/>
      <c r="AIX30" s="65"/>
      <c r="AIY30" s="65"/>
      <c r="AIZ30" s="65"/>
      <c r="AJA30" s="65"/>
      <c r="AJB30" s="65"/>
      <c r="AJC30" s="65"/>
      <c r="AJD30" s="65"/>
      <c r="AJE30" s="65"/>
      <c r="AJF30" s="65"/>
      <c r="AJG30" s="65"/>
      <c r="AJH30" s="65"/>
      <c r="AJI30" s="65"/>
      <c r="AJJ30" s="65"/>
      <c r="AJK30" s="65"/>
      <c r="AJL30" s="65"/>
      <c r="AJM30" s="65"/>
      <c r="AJN30" s="65"/>
      <c r="AJO30" s="65"/>
      <c r="AJP30" s="65"/>
      <c r="AJQ30" s="65"/>
      <c r="AJR30" s="65"/>
      <c r="AJS30" s="65"/>
      <c r="AJT30" s="65"/>
      <c r="AJU30" s="65"/>
      <c r="AJV30" s="65"/>
      <c r="AJW30" s="65"/>
      <c r="AJX30" s="65"/>
      <c r="AJY30" s="65"/>
      <c r="AJZ30" s="65"/>
      <c r="AKA30" s="65"/>
      <c r="AKB30" s="65"/>
      <c r="AKC30" s="65"/>
      <c r="AKD30" s="65"/>
      <c r="AKE30" s="65"/>
      <c r="AKF30" s="65"/>
      <c r="AKG30" s="65"/>
      <c r="AKH30" s="65"/>
      <c r="AKI30" s="65"/>
      <c r="AKJ30" s="65"/>
      <c r="AKK30" s="65"/>
      <c r="AKL30" s="65"/>
      <c r="AKM30" s="65"/>
      <c r="AKN30" s="65"/>
      <c r="AKO30" s="65"/>
      <c r="AKP30" s="65"/>
      <c r="AKQ30" s="65"/>
      <c r="AKR30" s="65"/>
      <c r="AKS30" s="65"/>
      <c r="AKT30" s="65"/>
      <c r="AKU30" s="65"/>
      <c r="AKV30" s="65"/>
      <c r="AKW30" s="65"/>
      <c r="AKX30" s="65"/>
      <c r="AKY30" s="65"/>
      <c r="AKZ30" s="65"/>
      <c r="ALA30" s="65"/>
      <c r="ALB30" s="65"/>
      <c r="ALC30" s="65"/>
      <c r="ALD30" s="65"/>
      <c r="ALE30" s="65"/>
      <c r="ALF30" s="65"/>
      <c r="ALG30" s="65"/>
      <c r="ALH30" s="65"/>
      <c r="ALI30" s="65"/>
      <c r="ALJ30" s="65"/>
      <c r="ALK30" s="65"/>
      <c r="ALL30" s="65"/>
      <c r="ALM30" s="65"/>
      <c r="ALN30" s="65"/>
      <c r="ALO30" s="65"/>
      <c r="ALP30" s="65"/>
      <c r="ALQ30" s="65"/>
      <c r="ALR30" s="65"/>
      <c r="ALS30" s="65"/>
      <c r="ALT30" s="65"/>
      <c r="ALU30" s="65"/>
      <c r="ALV30" s="65"/>
      <c r="ALW30" s="65"/>
      <c r="ALX30" s="65"/>
      <c r="ALY30" s="65"/>
      <c r="ALZ30" s="65"/>
      <c r="AMA30" s="65"/>
      <c r="AMB30" s="65"/>
      <c r="AMC30" s="65"/>
      <c r="AMD30" s="65"/>
      <c r="AME30" s="65"/>
      <c r="AMF30" s="65"/>
      <c r="AMG30" s="65"/>
      <c r="AMH30" s="65"/>
      <c r="AMI30" s="65"/>
      <c r="AMJ30" s="65"/>
    </row>
    <row r="31" spans="1:1024" s="66" customFormat="1" ht="39.75" x14ac:dyDescent="0.25">
      <c r="A31" s="12" t="s">
        <v>170</v>
      </c>
      <c r="B31" s="57" t="s">
        <v>521</v>
      </c>
      <c r="C31" s="45">
        <v>40700</v>
      </c>
      <c r="D31" s="180" t="s">
        <v>167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  <c r="VE31" s="65"/>
      <c r="VF31" s="65"/>
      <c r="VG31" s="65"/>
      <c r="VH31" s="65"/>
      <c r="VI31" s="65"/>
      <c r="VJ31" s="65"/>
      <c r="VK31" s="65"/>
      <c r="VL31" s="65"/>
      <c r="VM31" s="65"/>
      <c r="VN31" s="65"/>
      <c r="VO31" s="65"/>
      <c r="VP31" s="65"/>
      <c r="VQ31" s="65"/>
      <c r="VR31" s="65"/>
      <c r="VS31" s="65"/>
      <c r="VT31" s="65"/>
      <c r="VU31" s="65"/>
      <c r="VV31" s="65"/>
      <c r="VW31" s="65"/>
      <c r="VX31" s="65"/>
      <c r="VY31" s="65"/>
      <c r="VZ31" s="65"/>
      <c r="WA31" s="65"/>
      <c r="WB31" s="65"/>
      <c r="WC31" s="65"/>
      <c r="WD31" s="65"/>
      <c r="WE31" s="65"/>
      <c r="WF31" s="65"/>
      <c r="WG31" s="65"/>
      <c r="WH31" s="65"/>
      <c r="WI31" s="65"/>
      <c r="WJ31" s="65"/>
      <c r="WK31" s="65"/>
      <c r="WL31" s="65"/>
      <c r="WM31" s="65"/>
      <c r="WN31" s="65"/>
      <c r="WO31" s="65"/>
      <c r="WP31" s="65"/>
      <c r="WQ31" s="65"/>
      <c r="WR31" s="65"/>
      <c r="WS31" s="65"/>
      <c r="WT31" s="65"/>
      <c r="WU31" s="65"/>
      <c r="WV31" s="65"/>
      <c r="WW31" s="65"/>
      <c r="WX31" s="65"/>
      <c r="WY31" s="65"/>
      <c r="WZ31" s="65"/>
      <c r="XA31" s="65"/>
      <c r="XB31" s="65"/>
      <c r="XC31" s="65"/>
      <c r="XD31" s="65"/>
      <c r="XE31" s="65"/>
      <c r="XF31" s="65"/>
      <c r="XG31" s="65"/>
      <c r="XH31" s="65"/>
      <c r="XI31" s="65"/>
      <c r="XJ31" s="65"/>
      <c r="XK31" s="65"/>
      <c r="XL31" s="65"/>
      <c r="XM31" s="65"/>
      <c r="XN31" s="65"/>
      <c r="XO31" s="65"/>
      <c r="XP31" s="65"/>
      <c r="XQ31" s="65"/>
      <c r="XR31" s="65"/>
      <c r="XS31" s="65"/>
      <c r="XT31" s="65"/>
      <c r="XU31" s="65"/>
      <c r="XV31" s="65"/>
      <c r="XW31" s="65"/>
      <c r="XX31" s="65"/>
      <c r="XY31" s="65"/>
      <c r="XZ31" s="65"/>
      <c r="YA31" s="65"/>
      <c r="YB31" s="65"/>
      <c r="YC31" s="65"/>
      <c r="YD31" s="65"/>
      <c r="YE31" s="65"/>
      <c r="YF31" s="65"/>
      <c r="YG31" s="65"/>
      <c r="YH31" s="65"/>
      <c r="YI31" s="65"/>
      <c r="YJ31" s="65"/>
      <c r="YK31" s="65"/>
      <c r="YL31" s="65"/>
      <c r="YM31" s="65"/>
      <c r="YN31" s="65"/>
      <c r="YO31" s="65"/>
      <c r="YP31" s="65"/>
      <c r="YQ31" s="65"/>
      <c r="YR31" s="65"/>
      <c r="YS31" s="65"/>
      <c r="YT31" s="65"/>
      <c r="YU31" s="65"/>
      <c r="YV31" s="65"/>
      <c r="YW31" s="65"/>
      <c r="YX31" s="65"/>
      <c r="YY31" s="65"/>
      <c r="YZ31" s="65"/>
      <c r="ZA31" s="65"/>
      <c r="ZB31" s="65"/>
      <c r="ZC31" s="65"/>
      <c r="ZD31" s="65"/>
      <c r="ZE31" s="65"/>
      <c r="ZF31" s="65"/>
      <c r="ZG31" s="65"/>
      <c r="ZH31" s="65"/>
      <c r="ZI31" s="65"/>
      <c r="ZJ31" s="65"/>
      <c r="ZK31" s="65"/>
      <c r="ZL31" s="65"/>
      <c r="ZM31" s="65"/>
      <c r="ZN31" s="65"/>
      <c r="ZO31" s="65"/>
      <c r="ZP31" s="65"/>
      <c r="ZQ31" s="65"/>
      <c r="ZR31" s="65"/>
      <c r="ZS31" s="65"/>
      <c r="ZT31" s="65"/>
      <c r="ZU31" s="65"/>
      <c r="ZV31" s="65"/>
      <c r="ZW31" s="65"/>
      <c r="ZX31" s="65"/>
      <c r="ZY31" s="65"/>
      <c r="ZZ31" s="65"/>
      <c r="AAA31" s="65"/>
      <c r="AAB31" s="65"/>
      <c r="AAC31" s="65"/>
      <c r="AAD31" s="65"/>
      <c r="AAE31" s="65"/>
      <c r="AAF31" s="65"/>
      <c r="AAG31" s="65"/>
      <c r="AAH31" s="65"/>
      <c r="AAI31" s="65"/>
      <c r="AAJ31" s="65"/>
      <c r="AAK31" s="65"/>
      <c r="AAL31" s="65"/>
      <c r="AAM31" s="65"/>
      <c r="AAN31" s="65"/>
      <c r="AAO31" s="65"/>
      <c r="AAP31" s="65"/>
      <c r="AAQ31" s="65"/>
      <c r="AAR31" s="65"/>
      <c r="AAS31" s="65"/>
      <c r="AAT31" s="65"/>
      <c r="AAU31" s="65"/>
      <c r="AAV31" s="65"/>
      <c r="AAW31" s="65"/>
      <c r="AAX31" s="65"/>
      <c r="AAY31" s="65"/>
      <c r="AAZ31" s="65"/>
      <c r="ABA31" s="65"/>
      <c r="ABB31" s="65"/>
      <c r="ABC31" s="65"/>
      <c r="ABD31" s="65"/>
      <c r="ABE31" s="65"/>
      <c r="ABF31" s="65"/>
      <c r="ABG31" s="65"/>
      <c r="ABH31" s="65"/>
      <c r="ABI31" s="65"/>
      <c r="ABJ31" s="65"/>
      <c r="ABK31" s="65"/>
      <c r="ABL31" s="65"/>
      <c r="ABM31" s="65"/>
      <c r="ABN31" s="65"/>
      <c r="ABO31" s="65"/>
      <c r="ABP31" s="65"/>
      <c r="ABQ31" s="65"/>
      <c r="ABR31" s="65"/>
      <c r="ABS31" s="65"/>
      <c r="ABT31" s="65"/>
      <c r="ABU31" s="65"/>
      <c r="ABV31" s="65"/>
      <c r="ABW31" s="65"/>
      <c r="ABX31" s="65"/>
      <c r="ABY31" s="65"/>
      <c r="ABZ31" s="65"/>
      <c r="ACA31" s="65"/>
      <c r="ACB31" s="65"/>
      <c r="ACC31" s="65"/>
      <c r="ACD31" s="65"/>
      <c r="ACE31" s="65"/>
      <c r="ACF31" s="65"/>
      <c r="ACG31" s="65"/>
      <c r="ACH31" s="65"/>
      <c r="ACI31" s="65"/>
      <c r="ACJ31" s="65"/>
      <c r="ACK31" s="65"/>
      <c r="ACL31" s="65"/>
      <c r="ACM31" s="65"/>
      <c r="ACN31" s="65"/>
      <c r="ACO31" s="65"/>
      <c r="ACP31" s="65"/>
      <c r="ACQ31" s="65"/>
      <c r="ACR31" s="65"/>
      <c r="ACS31" s="65"/>
      <c r="ACT31" s="65"/>
      <c r="ACU31" s="65"/>
      <c r="ACV31" s="65"/>
      <c r="ACW31" s="65"/>
      <c r="ACX31" s="65"/>
      <c r="ACY31" s="65"/>
      <c r="ACZ31" s="65"/>
      <c r="ADA31" s="65"/>
      <c r="ADB31" s="65"/>
      <c r="ADC31" s="65"/>
      <c r="ADD31" s="65"/>
      <c r="ADE31" s="65"/>
      <c r="ADF31" s="65"/>
      <c r="ADG31" s="65"/>
      <c r="ADH31" s="65"/>
      <c r="ADI31" s="65"/>
      <c r="ADJ31" s="65"/>
      <c r="ADK31" s="65"/>
      <c r="ADL31" s="65"/>
      <c r="ADM31" s="65"/>
      <c r="ADN31" s="65"/>
      <c r="ADO31" s="65"/>
      <c r="ADP31" s="65"/>
      <c r="ADQ31" s="65"/>
      <c r="ADR31" s="65"/>
      <c r="ADS31" s="65"/>
      <c r="ADT31" s="65"/>
      <c r="ADU31" s="65"/>
      <c r="ADV31" s="65"/>
      <c r="ADW31" s="65"/>
      <c r="ADX31" s="65"/>
      <c r="ADY31" s="65"/>
      <c r="ADZ31" s="65"/>
      <c r="AEA31" s="65"/>
      <c r="AEB31" s="65"/>
      <c r="AEC31" s="65"/>
      <c r="AED31" s="65"/>
      <c r="AEE31" s="65"/>
      <c r="AEF31" s="65"/>
      <c r="AEG31" s="65"/>
      <c r="AEH31" s="65"/>
      <c r="AEI31" s="65"/>
      <c r="AEJ31" s="65"/>
      <c r="AEK31" s="65"/>
      <c r="AEL31" s="65"/>
      <c r="AEM31" s="65"/>
      <c r="AEN31" s="65"/>
      <c r="AEO31" s="65"/>
      <c r="AEP31" s="65"/>
      <c r="AEQ31" s="65"/>
      <c r="AER31" s="65"/>
      <c r="AES31" s="65"/>
      <c r="AET31" s="65"/>
      <c r="AEU31" s="65"/>
      <c r="AEV31" s="65"/>
      <c r="AEW31" s="65"/>
      <c r="AEX31" s="65"/>
      <c r="AEY31" s="65"/>
      <c r="AEZ31" s="65"/>
      <c r="AFA31" s="65"/>
      <c r="AFB31" s="65"/>
      <c r="AFC31" s="65"/>
      <c r="AFD31" s="65"/>
      <c r="AFE31" s="65"/>
      <c r="AFF31" s="65"/>
      <c r="AFG31" s="65"/>
      <c r="AFH31" s="65"/>
      <c r="AFI31" s="65"/>
      <c r="AFJ31" s="65"/>
      <c r="AFK31" s="65"/>
      <c r="AFL31" s="65"/>
      <c r="AFM31" s="65"/>
      <c r="AFN31" s="65"/>
      <c r="AFO31" s="65"/>
      <c r="AFP31" s="65"/>
      <c r="AFQ31" s="65"/>
      <c r="AFR31" s="65"/>
      <c r="AFS31" s="65"/>
      <c r="AFT31" s="65"/>
      <c r="AFU31" s="65"/>
      <c r="AFV31" s="65"/>
      <c r="AFW31" s="65"/>
      <c r="AFX31" s="65"/>
      <c r="AFY31" s="65"/>
      <c r="AFZ31" s="65"/>
      <c r="AGA31" s="65"/>
      <c r="AGB31" s="65"/>
      <c r="AGC31" s="65"/>
      <c r="AGD31" s="65"/>
      <c r="AGE31" s="65"/>
      <c r="AGF31" s="65"/>
      <c r="AGG31" s="65"/>
      <c r="AGH31" s="65"/>
      <c r="AGI31" s="65"/>
      <c r="AGJ31" s="65"/>
      <c r="AGK31" s="65"/>
      <c r="AGL31" s="65"/>
      <c r="AGM31" s="65"/>
      <c r="AGN31" s="65"/>
      <c r="AGO31" s="65"/>
      <c r="AGP31" s="65"/>
      <c r="AGQ31" s="65"/>
      <c r="AGR31" s="65"/>
      <c r="AGS31" s="65"/>
      <c r="AGT31" s="65"/>
      <c r="AGU31" s="65"/>
      <c r="AGV31" s="65"/>
      <c r="AGW31" s="65"/>
      <c r="AGX31" s="65"/>
      <c r="AGY31" s="65"/>
      <c r="AGZ31" s="65"/>
      <c r="AHA31" s="65"/>
      <c r="AHB31" s="65"/>
      <c r="AHC31" s="65"/>
      <c r="AHD31" s="65"/>
      <c r="AHE31" s="65"/>
      <c r="AHF31" s="65"/>
      <c r="AHG31" s="65"/>
      <c r="AHH31" s="65"/>
      <c r="AHI31" s="65"/>
      <c r="AHJ31" s="65"/>
      <c r="AHK31" s="65"/>
      <c r="AHL31" s="65"/>
      <c r="AHM31" s="65"/>
      <c r="AHN31" s="65"/>
      <c r="AHO31" s="65"/>
      <c r="AHP31" s="65"/>
      <c r="AHQ31" s="65"/>
      <c r="AHR31" s="65"/>
      <c r="AHS31" s="65"/>
      <c r="AHT31" s="65"/>
      <c r="AHU31" s="65"/>
      <c r="AHV31" s="65"/>
      <c r="AHW31" s="65"/>
      <c r="AHX31" s="65"/>
      <c r="AHY31" s="65"/>
      <c r="AHZ31" s="65"/>
      <c r="AIA31" s="65"/>
      <c r="AIB31" s="65"/>
      <c r="AIC31" s="65"/>
      <c r="AID31" s="65"/>
      <c r="AIE31" s="65"/>
      <c r="AIF31" s="65"/>
      <c r="AIG31" s="65"/>
      <c r="AIH31" s="65"/>
      <c r="AII31" s="65"/>
      <c r="AIJ31" s="65"/>
      <c r="AIK31" s="65"/>
      <c r="AIL31" s="65"/>
      <c r="AIM31" s="65"/>
      <c r="AIN31" s="65"/>
      <c r="AIO31" s="65"/>
      <c r="AIP31" s="65"/>
      <c r="AIQ31" s="65"/>
      <c r="AIR31" s="65"/>
      <c r="AIS31" s="65"/>
      <c r="AIT31" s="65"/>
      <c r="AIU31" s="65"/>
      <c r="AIV31" s="65"/>
      <c r="AIW31" s="65"/>
      <c r="AIX31" s="65"/>
      <c r="AIY31" s="65"/>
      <c r="AIZ31" s="65"/>
      <c r="AJA31" s="65"/>
      <c r="AJB31" s="65"/>
      <c r="AJC31" s="65"/>
      <c r="AJD31" s="65"/>
      <c r="AJE31" s="65"/>
      <c r="AJF31" s="65"/>
      <c r="AJG31" s="65"/>
      <c r="AJH31" s="65"/>
      <c r="AJI31" s="65"/>
      <c r="AJJ31" s="65"/>
      <c r="AJK31" s="65"/>
      <c r="AJL31" s="65"/>
      <c r="AJM31" s="65"/>
      <c r="AJN31" s="65"/>
      <c r="AJO31" s="65"/>
      <c r="AJP31" s="65"/>
      <c r="AJQ31" s="65"/>
      <c r="AJR31" s="65"/>
      <c r="AJS31" s="65"/>
      <c r="AJT31" s="65"/>
      <c r="AJU31" s="65"/>
      <c r="AJV31" s="65"/>
      <c r="AJW31" s="65"/>
      <c r="AJX31" s="65"/>
      <c r="AJY31" s="65"/>
      <c r="AJZ31" s="65"/>
      <c r="AKA31" s="65"/>
      <c r="AKB31" s="65"/>
      <c r="AKC31" s="65"/>
      <c r="AKD31" s="65"/>
      <c r="AKE31" s="65"/>
      <c r="AKF31" s="65"/>
      <c r="AKG31" s="65"/>
      <c r="AKH31" s="65"/>
      <c r="AKI31" s="65"/>
      <c r="AKJ31" s="65"/>
      <c r="AKK31" s="65"/>
      <c r="AKL31" s="65"/>
      <c r="AKM31" s="65"/>
      <c r="AKN31" s="65"/>
      <c r="AKO31" s="65"/>
      <c r="AKP31" s="65"/>
      <c r="AKQ31" s="65"/>
      <c r="AKR31" s="65"/>
      <c r="AKS31" s="65"/>
      <c r="AKT31" s="65"/>
      <c r="AKU31" s="65"/>
      <c r="AKV31" s="65"/>
      <c r="AKW31" s="65"/>
      <c r="AKX31" s="65"/>
      <c r="AKY31" s="65"/>
      <c r="AKZ31" s="65"/>
      <c r="ALA31" s="65"/>
      <c r="ALB31" s="65"/>
      <c r="ALC31" s="65"/>
      <c r="ALD31" s="65"/>
      <c r="ALE31" s="65"/>
      <c r="ALF31" s="65"/>
      <c r="ALG31" s="65"/>
      <c r="ALH31" s="65"/>
      <c r="ALI31" s="65"/>
      <c r="ALJ31" s="65"/>
      <c r="ALK31" s="65"/>
      <c r="ALL31" s="65"/>
      <c r="ALM31" s="65"/>
      <c r="ALN31" s="65"/>
      <c r="ALO31" s="65"/>
      <c r="ALP31" s="65"/>
      <c r="ALQ31" s="65"/>
      <c r="ALR31" s="65"/>
      <c r="ALS31" s="65"/>
      <c r="ALT31" s="65"/>
      <c r="ALU31" s="65"/>
      <c r="ALV31" s="65"/>
      <c r="ALW31" s="65"/>
      <c r="ALX31" s="65"/>
      <c r="ALY31" s="65"/>
      <c r="ALZ31" s="65"/>
      <c r="AMA31" s="65"/>
      <c r="AMB31" s="65"/>
      <c r="AMC31" s="65"/>
      <c r="AMD31" s="65"/>
      <c r="AME31" s="65"/>
      <c r="AMF31" s="65"/>
      <c r="AMG31" s="65"/>
      <c r="AMH31" s="65"/>
      <c r="AMI31" s="65"/>
      <c r="AMJ31" s="65"/>
    </row>
    <row r="32" spans="1:1024" s="66" customFormat="1" ht="39.75" x14ac:dyDescent="0.25">
      <c r="A32" s="12" t="s">
        <v>426</v>
      </c>
      <c r="B32" s="57" t="s">
        <v>522</v>
      </c>
      <c r="C32" s="45">
        <v>55000</v>
      </c>
      <c r="D32" s="180" t="s">
        <v>167</v>
      </c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2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  <c r="VE32" s="65"/>
      <c r="VF32" s="65"/>
      <c r="VG32" s="65"/>
      <c r="VH32" s="65"/>
      <c r="VI32" s="65"/>
      <c r="VJ32" s="65"/>
      <c r="VK32" s="65"/>
      <c r="VL32" s="65"/>
      <c r="VM32" s="65"/>
      <c r="VN32" s="65"/>
      <c r="VO32" s="65"/>
      <c r="VP32" s="65"/>
      <c r="VQ32" s="65"/>
      <c r="VR32" s="65"/>
      <c r="VS32" s="65"/>
      <c r="VT32" s="65"/>
      <c r="VU32" s="65"/>
      <c r="VV32" s="65"/>
      <c r="VW32" s="65"/>
      <c r="VX32" s="65"/>
      <c r="VY32" s="65"/>
      <c r="VZ32" s="65"/>
      <c r="WA32" s="65"/>
      <c r="WB32" s="65"/>
      <c r="WC32" s="65"/>
      <c r="WD32" s="65"/>
      <c r="WE32" s="65"/>
      <c r="WF32" s="65"/>
      <c r="WG32" s="65"/>
      <c r="WH32" s="65"/>
      <c r="WI32" s="65"/>
      <c r="WJ32" s="65"/>
      <c r="WK32" s="65"/>
      <c r="WL32" s="65"/>
      <c r="WM32" s="65"/>
      <c r="WN32" s="65"/>
      <c r="WO32" s="65"/>
      <c r="WP32" s="65"/>
      <c r="WQ32" s="65"/>
      <c r="WR32" s="65"/>
      <c r="WS32" s="65"/>
      <c r="WT32" s="65"/>
      <c r="WU32" s="65"/>
      <c r="WV32" s="65"/>
      <c r="WW32" s="65"/>
      <c r="WX32" s="65"/>
      <c r="WY32" s="65"/>
      <c r="WZ32" s="65"/>
      <c r="XA32" s="65"/>
      <c r="XB32" s="65"/>
      <c r="XC32" s="65"/>
      <c r="XD32" s="65"/>
      <c r="XE32" s="65"/>
      <c r="XF32" s="65"/>
      <c r="XG32" s="65"/>
      <c r="XH32" s="65"/>
      <c r="XI32" s="65"/>
      <c r="XJ32" s="65"/>
      <c r="XK32" s="65"/>
      <c r="XL32" s="65"/>
      <c r="XM32" s="65"/>
      <c r="XN32" s="65"/>
      <c r="XO32" s="65"/>
      <c r="XP32" s="65"/>
      <c r="XQ32" s="65"/>
      <c r="XR32" s="65"/>
      <c r="XS32" s="65"/>
      <c r="XT32" s="65"/>
      <c r="XU32" s="65"/>
      <c r="XV32" s="65"/>
      <c r="XW32" s="65"/>
      <c r="XX32" s="65"/>
      <c r="XY32" s="65"/>
      <c r="XZ32" s="65"/>
      <c r="YA32" s="65"/>
      <c r="YB32" s="65"/>
      <c r="YC32" s="65"/>
      <c r="YD32" s="65"/>
      <c r="YE32" s="65"/>
      <c r="YF32" s="65"/>
      <c r="YG32" s="65"/>
      <c r="YH32" s="65"/>
      <c r="YI32" s="65"/>
      <c r="YJ32" s="65"/>
      <c r="YK32" s="65"/>
      <c r="YL32" s="65"/>
      <c r="YM32" s="65"/>
      <c r="YN32" s="65"/>
      <c r="YO32" s="65"/>
      <c r="YP32" s="65"/>
      <c r="YQ32" s="65"/>
      <c r="YR32" s="65"/>
      <c r="YS32" s="65"/>
      <c r="YT32" s="65"/>
      <c r="YU32" s="65"/>
      <c r="YV32" s="65"/>
      <c r="YW32" s="65"/>
      <c r="YX32" s="65"/>
      <c r="YY32" s="65"/>
      <c r="YZ32" s="65"/>
      <c r="ZA32" s="65"/>
      <c r="ZB32" s="65"/>
      <c r="ZC32" s="65"/>
      <c r="ZD32" s="65"/>
      <c r="ZE32" s="65"/>
      <c r="ZF32" s="65"/>
      <c r="ZG32" s="65"/>
      <c r="ZH32" s="65"/>
      <c r="ZI32" s="65"/>
      <c r="ZJ32" s="65"/>
      <c r="ZK32" s="65"/>
      <c r="ZL32" s="65"/>
      <c r="ZM32" s="65"/>
      <c r="ZN32" s="65"/>
      <c r="ZO32" s="65"/>
      <c r="ZP32" s="65"/>
      <c r="ZQ32" s="65"/>
      <c r="ZR32" s="65"/>
      <c r="ZS32" s="65"/>
      <c r="ZT32" s="65"/>
      <c r="ZU32" s="65"/>
      <c r="ZV32" s="65"/>
      <c r="ZW32" s="65"/>
      <c r="ZX32" s="65"/>
      <c r="ZY32" s="65"/>
      <c r="ZZ32" s="65"/>
      <c r="AAA32" s="65"/>
      <c r="AAB32" s="65"/>
      <c r="AAC32" s="65"/>
      <c r="AAD32" s="65"/>
      <c r="AAE32" s="65"/>
      <c r="AAF32" s="65"/>
      <c r="AAG32" s="65"/>
      <c r="AAH32" s="65"/>
      <c r="AAI32" s="65"/>
      <c r="AAJ32" s="65"/>
      <c r="AAK32" s="65"/>
      <c r="AAL32" s="65"/>
      <c r="AAM32" s="65"/>
      <c r="AAN32" s="65"/>
      <c r="AAO32" s="65"/>
      <c r="AAP32" s="65"/>
      <c r="AAQ32" s="65"/>
      <c r="AAR32" s="65"/>
      <c r="AAS32" s="65"/>
      <c r="AAT32" s="65"/>
      <c r="AAU32" s="65"/>
      <c r="AAV32" s="65"/>
      <c r="AAW32" s="65"/>
      <c r="AAX32" s="65"/>
      <c r="AAY32" s="65"/>
      <c r="AAZ32" s="65"/>
      <c r="ABA32" s="65"/>
      <c r="ABB32" s="65"/>
      <c r="ABC32" s="65"/>
      <c r="ABD32" s="65"/>
      <c r="ABE32" s="65"/>
      <c r="ABF32" s="65"/>
      <c r="ABG32" s="65"/>
      <c r="ABH32" s="65"/>
      <c r="ABI32" s="65"/>
      <c r="ABJ32" s="65"/>
      <c r="ABK32" s="65"/>
      <c r="ABL32" s="65"/>
      <c r="ABM32" s="65"/>
      <c r="ABN32" s="65"/>
      <c r="ABO32" s="65"/>
      <c r="ABP32" s="65"/>
      <c r="ABQ32" s="65"/>
      <c r="ABR32" s="65"/>
      <c r="ABS32" s="65"/>
      <c r="ABT32" s="65"/>
      <c r="ABU32" s="65"/>
      <c r="ABV32" s="65"/>
      <c r="ABW32" s="65"/>
      <c r="ABX32" s="65"/>
      <c r="ABY32" s="65"/>
      <c r="ABZ32" s="65"/>
      <c r="ACA32" s="65"/>
      <c r="ACB32" s="65"/>
      <c r="ACC32" s="65"/>
      <c r="ACD32" s="65"/>
      <c r="ACE32" s="65"/>
      <c r="ACF32" s="65"/>
      <c r="ACG32" s="65"/>
      <c r="ACH32" s="65"/>
      <c r="ACI32" s="65"/>
      <c r="ACJ32" s="65"/>
      <c r="ACK32" s="65"/>
      <c r="ACL32" s="65"/>
      <c r="ACM32" s="65"/>
      <c r="ACN32" s="65"/>
      <c r="ACO32" s="65"/>
      <c r="ACP32" s="65"/>
      <c r="ACQ32" s="65"/>
      <c r="ACR32" s="65"/>
      <c r="ACS32" s="65"/>
      <c r="ACT32" s="65"/>
      <c r="ACU32" s="65"/>
      <c r="ACV32" s="65"/>
      <c r="ACW32" s="65"/>
      <c r="ACX32" s="65"/>
      <c r="ACY32" s="65"/>
      <c r="ACZ32" s="65"/>
      <c r="ADA32" s="65"/>
      <c r="ADB32" s="65"/>
      <c r="ADC32" s="65"/>
      <c r="ADD32" s="65"/>
      <c r="ADE32" s="65"/>
      <c r="ADF32" s="65"/>
      <c r="ADG32" s="65"/>
      <c r="ADH32" s="65"/>
      <c r="ADI32" s="65"/>
      <c r="ADJ32" s="65"/>
      <c r="ADK32" s="65"/>
      <c r="ADL32" s="65"/>
      <c r="ADM32" s="65"/>
      <c r="ADN32" s="65"/>
      <c r="ADO32" s="65"/>
      <c r="ADP32" s="65"/>
      <c r="ADQ32" s="65"/>
      <c r="ADR32" s="65"/>
      <c r="ADS32" s="65"/>
      <c r="ADT32" s="65"/>
      <c r="ADU32" s="65"/>
      <c r="ADV32" s="65"/>
      <c r="ADW32" s="65"/>
      <c r="ADX32" s="65"/>
      <c r="ADY32" s="65"/>
      <c r="ADZ32" s="65"/>
      <c r="AEA32" s="65"/>
      <c r="AEB32" s="65"/>
      <c r="AEC32" s="65"/>
      <c r="AED32" s="65"/>
      <c r="AEE32" s="65"/>
      <c r="AEF32" s="65"/>
      <c r="AEG32" s="65"/>
      <c r="AEH32" s="65"/>
      <c r="AEI32" s="65"/>
      <c r="AEJ32" s="65"/>
      <c r="AEK32" s="65"/>
      <c r="AEL32" s="65"/>
      <c r="AEM32" s="65"/>
      <c r="AEN32" s="65"/>
      <c r="AEO32" s="65"/>
      <c r="AEP32" s="65"/>
      <c r="AEQ32" s="65"/>
      <c r="AER32" s="65"/>
      <c r="AES32" s="65"/>
      <c r="AET32" s="65"/>
      <c r="AEU32" s="65"/>
      <c r="AEV32" s="65"/>
      <c r="AEW32" s="65"/>
      <c r="AEX32" s="65"/>
      <c r="AEY32" s="65"/>
      <c r="AEZ32" s="65"/>
      <c r="AFA32" s="65"/>
      <c r="AFB32" s="65"/>
      <c r="AFC32" s="65"/>
      <c r="AFD32" s="65"/>
      <c r="AFE32" s="65"/>
      <c r="AFF32" s="65"/>
      <c r="AFG32" s="65"/>
      <c r="AFH32" s="65"/>
      <c r="AFI32" s="65"/>
      <c r="AFJ32" s="65"/>
      <c r="AFK32" s="65"/>
      <c r="AFL32" s="65"/>
      <c r="AFM32" s="65"/>
      <c r="AFN32" s="65"/>
      <c r="AFO32" s="65"/>
      <c r="AFP32" s="65"/>
      <c r="AFQ32" s="65"/>
      <c r="AFR32" s="65"/>
      <c r="AFS32" s="65"/>
      <c r="AFT32" s="65"/>
      <c r="AFU32" s="65"/>
      <c r="AFV32" s="65"/>
      <c r="AFW32" s="65"/>
      <c r="AFX32" s="65"/>
      <c r="AFY32" s="65"/>
      <c r="AFZ32" s="65"/>
      <c r="AGA32" s="65"/>
      <c r="AGB32" s="65"/>
      <c r="AGC32" s="65"/>
      <c r="AGD32" s="65"/>
      <c r="AGE32" s="65"/>
      <c r="AGF32" s="65"/>
      <c r="AGG32" s="65"/>
      <c r="AGH32" s="65"/>
      <c r="AGI32" s="65"/>
      <c r="AGJ32" s="65"/>
      <c r="AGK32" s="65"/>
      <c r="AGL32" s="65"/>
      <c r="AGM32" s="65"/>
      <c r="AGN32" s="65"/>
      <c r="AGO32" s="65"/>
      <c r="AGP32" s="65"/>
      <c r="AGQ32" s="65"/>
      <c r="AGR32" s="65"/>
      <c r="AGS32" s="65"/>
      <c r="AGT32" s="65"/>
      <c r="AGU32" s="65"/>
      <c r="AGV32" s="65"/>
      <c r="AGW32" s="65"/>
      <c r="AGX32" s="65"/>
      <c r="AGY32" s="65"/>
      <c r="AGZ32" s="65"/>
      <c r="AHA32" s="65"/>
      <c r="AHB32" s="65"/>
      <c r="AHC32" s="65"/>
      <c r="AHD32" s="65"/>
      <c r="AHE32" s="65"/>
      <c r="AHF32" s="65"/>
      <c r="AHG32" s="65"/>
      <c r="AHH32" s="65"/>
      <c r="AHI32" s="65"/>
      <c r="AHJ32" s="65"/>
      <c r="AHK32" s="65"/>
      <c r="AHL32" s="65"/>
      <c r="AHM32" s="65"/>
      <c r="AHN32" s="65"/>
      <c r="AHO32" s="65"/>
      <c r="AHP32" s="65"/>
      <c r="AHQ32" s="65"/>
      <c r="AHR32" s="65"/>
      <c r="AHS32" s="65"/>
      <c r="AHT32" s="65"/>
      <c r="AHU32" s="65"/>
      <c r="AHV32" s="65"/>
      <c r="AHW32" s="65"/>
      <c r="AHX32" s="65"/>
      <c r="AHY32" s="65"/>
      <c r="AHZ32" s="65"/>
      <c r="AIA32" s="65"/>
      <c r="AIB32" s="65"/>
      <c r="AIC32" s="65"/>
      <c r="AID32" s="65"/>
      <c r="AIE32" s="65"/>
      <c r="AIF32" s="65"/>
      <c r="AIG32" s="65"/>
      <c r="AIH32" s="65"/>
      <c r="AII32" s="65"/>
      <c r="AIJ32" s="65"/>
      <c r="AIK32" s="65"/>
      <c r="AIL32" s="65"/>
      <c r="AIM32" s="65"/>
      <c r="AIN32" s="65"/>
      <c r="AIO32" s="65"/>
      <c r="AIP32" s="65"/>
      <c r="AIQ32" s="65"/>
      <c r="AIR32" s="65"/>
      <c r="AIS32" s="65"/>
      <c r="AIT32" s="65"/>
      <c r="AIU32" s="65"/>
      <c r="AIV32" s="65"/>
      <c r="AIW32" s="65"/>
      <c r="AIX32" s="65"/>
      <c r="AIY32" s="65"/>
      <c r="AIZ32" s="65"/>
      <c r="AJA32" s="65"/>
      <c r="AJB32" s="65"/>
      <c r="AJC32" s="65"/>
      <c r="AJD32" s="65"/>
      <c r="AJE32" s="65"/>
      <c r="AJF32" s="65"/>
      <c r="AJG32" s="65"/>
      <c r="AJH32" s="65"/>
      <c r="AJI32" s="65"/>
      <c r="AJJ32" s="65"/>
      <c r="AJK32" s="65"/>
      <c r="AJL32" s="65"/>
      <c r="AJM32" s="65"/>
      <c r="AJN32" s="65"/>
      <c r="AJO32" s="65"/>
      <c r="AJP32" s="65"/>
      <c r="AJQ32" s="65"/>
      <c r="AJR32" s="65"/>
      <c r="AJS32" s="65"/>
      <c r="AJT32" s="65"/>
      <c r="AJU32" s="65"/>
      <c r="AJV32" s="65"/>
      <c r="AJW32" s="65"/>
      <c r="AJX32" s="65"/>
      <c r="AJY32" s="65"/>
      <c r="AJZ32" s="65"/>
      <c r="AKA32" s="65"/>
      <c r="AKB32" s="65"/>
      <c r="AKC32" s="65"/>
      <c r="AKD32" s="65"/>
      <c r="AKE32" s="65"/>
      <c r="AKF32" s="65"/>
      <c r="AKG32" s="65"/>
      <c r="AKH32" s="65"/>
      <c r="AKI32" s="65"/>
      <c r="AKJ32" s="65"/>
      <c r="AKK32" s="65"/>
      <c r="AKL32" s="65"/>
      <c r="AKM32" s="65"/>
      <c r="AKN32" s="65"/>
      <c r="AKO32" s="65"/>
      <c r="AKP32" s="65"/>
      <c r="AKQ32" s="65"/>
      <c r="AKR32" s="65"/>
      <c r="AKS32" s="65"/>
      <c r="AKT32" s="65"/>
      <c r="AKU32" s="65"/>
      <c r="AKV32" s="65"/>
      <c r="AKW32" s="65"/>
      <c r="AKX32" s="65"/>
      <c r="AKY32" s="65"/>
      <c r="AKZ32" s="65"/>
      <c r="ALA32" s="65"/>
      <c r="ALB32" s="65"/>
      <c r="ALC32" s="65"/>
      <c r="ALD32" s="65"/>
      <c r="ALE32" s="65"/>
      <c r="ALF32" s="65"/>
      <c r="ALG32" s="65"/>
      <c r="ALH32" s="65"/>
      <c r="ALI32" s="65"/>
      <c r="ALJ32" s="65"/>
      <c r="ALK32" s="65"/>
      <c r="ALL32" s="65"/>
      <c r="ALM32" s="65"/>
      <c r="ALN32" s="65"/>
      <c r="ALO32" s="65"/>
      <c r="ALP32" s="65"/>
      <c r="ALQ32" s="65"/>
      <c r="ALR32" s="65"/>
      <c r="ALS32" s="65"/>
      <c r="ALT32" s="65"/>
      <c r="ALU32" s="65"/>
      <c r="ALV32" s="65"/>
      <c r="ALW32" s="65"/>
      <c r="ALX32" s="65"/>
      <c r="ALY32" s="65"/>
      <c r="ALZ32" s="65"/>
      <c r="AMA32" s="65"/>
      <c r="AMB32" s="65"/>
      <c r="AMC32" s="65"/>
      <c r="AMD32" s="65"/>
      <c r="AME32" s="65"/>
      <c r="AMF32" s="65"/>
      <c r="AMG32" s="65"/>
      <c r="AMH32" s="65"/>
      <c r="AMI32" s="65"/>
      <c r="AMJ32" s="65"/>
    </row>
    <row r="33" spans="1:1024" s="66" customFormat="1" ht="39.75" x14ac:dyDescent="0.25">
      <c r="A33" s="12" t="s">
        <v>427</v>
      </c>
      <c r="B33" s="57" t="s">
        <v>523</v>
      </c>
      <c r="C33" s="45">
        <v>81400</v>
      </c>
      <c r="D33" s="180" t="s">
        <v>167</v>
      </c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2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  <c r="VE33" s="65"/>
      <c r="VF33" s="65"/>
      <c r="VG33" s="65"/>
      <c r="VH33" s="65"/>
      <c r="VI33" s="65"/>
      <c r="VJ33" s="65"/>
      <c r="VK33" s="65"/>
      <c r="VL33" s="65"/>
      <c r="VM33" s="65"/>
      <c r="VN33" s="65"/>
      <c r="VO33" s="65"/>
      <c r="VP33" s="65"/>
      <c r="VQ33" s="65"/>
      <c r="VR33" s="65"/>
      <c r="VS33" s="65"/>
      <c r="VT33" s="65"/>
      <c r="VU33" s="65"/>
      <c r="VV33" s="65"/>
      <c r="VW33" s="65"/>
      <c r="VX33" s="65"/>
      <c r="VY33" s="65"/>
      <c r="VZ33" s="65"/>
      <c r="WA33" s="65"/>
      <c r="WB33" s="65"/>
      <c r="WC33" s="65"/>
      <c r="WD33" s="65"/>
      <c r="WE33" s="65"/>
      <c r="WF33" s="65"/>
      <c r="WG33" s="65"/>
      <c r="WH33" s="65"/>
      <c r="WI33" s="65"/>
      <c r="WJ33" s="65"/>
      <c r="WK33" s="65"/>
      <c r="WL33" s="65"/>
      <c r="WM33" s="65"/>
      <c r="WN33" s="65"/>
      <c r="WO33" s="65"/>
      <c r="WP33" s="65"/>
      <c r="WQ33" s="65"/>
      <c r="WR33" s="65"/>
      <c r="WS33" s="65"/>
      <c r="WT33" s="65"/>
      <c r="WU33" s="65"/>
      <c r="WV33" s="65"/>
      <c r="WW33" s="65"/>
      <c r="WX33" s="65"/>
      <c r="WY33" s="65"/>
      <c r="WZ33" s="65"/>
      <c r="XA33" s="65"/>
      <c r="XB33" s="65"/>
      <c r="XC33" s="65"/>
      <c r="XD33" s="65"/>
      <c r="XE33" s="65"/>
      <c r="XF33" s="65"/>
      <c r="XG33" s="65"/>
      <c r="XH33" s="65"/>
      <c r="XI33" s="65"/>
      <c r="XJ33" s="65"/>
      <c r="XK33" s="65"/>
      <c r="XL33" s="65"/>
      <c r="XM33" s="65"/>
      <c r="XN33" s="65"/>
      <c r="XO33" s="65"/>
      <c r="XP33" s="65"/>
      <c r="XQ33" s="65"/>
      <c r="XR33" s="65"/>
      <c r="XS33" s="65"/>
      <c r="XT33" s="65"/>
      <c r="XU33" s="65"/>
      <c r="XV33" s="65"/>
      <c r="XW33" s="65"/>
      <c r="XX33" s="65"/>
      <c r="XY33" s="65"/>
      <c r="XZ33" s="65"/>
      <c r="YA33" s="65"/>
      <c r="YB33" s="65"/>
      <c r="YC33" s="65"/>
      <c r="YD33" s="65"/>
      <c r="YE33" s="65"/>
      <c r="YF33" s="65"/>
      <c r="YG33" s="65"/>
      <c r="YH33" s="65"/>
      <c r="YI33" s="65"/>
      <c r="YJ33" s="65"/>
      <c r="YK33" s="65"/>
      <c r="YL33" s="65"/>
      <c r="YM33" s="65"/>
      <c r="YN33" s="65"/>
      <c r="YO33" s="65"/>
      <c r="YP33" s="65"/>
      <c r="YQ33" s="65"/>
      <c r="YR33" s="65"/>
      <c r="YS33" s="65"/>
      <c r="YT33" s="65"/>
      <c r="YU33" s="65"/>
      <c r="YV33" s="65"/>
      <c r="YW33" s="65"/>
      <c r="YX33" s="65"/>
      <c r="YY33" s="65"/>
      <c r="YZ33" s="65"/>
      <c r="ZA33" s="65"/>
      <c r="ZB33" s="65"/>
      <c r="ZC33" s="65"/>
      <c r="ZD33" s="65"/>
      <c r="ZE33" s="65"/>
      <c r="ZF33" s="65"/>
      <c r="ZG33" s="65"/>
      <c r="ZH33" s="65"/>
      <c r="ZI33" s="65"/>
      <c r="ZJ33" s="65"/>
      <c r="ZK33" s="65"/>
      <c r="ZL33" s="65"/>
      <c r="ZM33" s="65"/>
      <c r="ZN33" s="65"/>
      <c r="ZO33" s="65"/>
      <c r="ZP33" s="65"/>
      <c r="ZQ33" s="65"/>
      <c r="ZR33" s="65"/>
      <c r="ZS33" s="65"/>
      <c r="ZT33" s="65"/>
      <c r="ZU33" s="65"/>
      <c r="ZV33" s="65"/>
      <c r="ZW33" s="65"/>
      <c r="ZX33" s="65"/>
      <c r="ZY33" s="65"/>
      <c r="ZZ33" s="65"/>
      <c r="AAA33" s="65"/>
      <c r="AAB33" s="65"/>
      <c r="AAC33" s="65"/>
      <c r="AAD33" s="65"/>
      <c r="AAE33" s="65"/>
      <c r="AAF33" s="65"/>
      <c r="AAG33" s="65"/>
      <c r="AAH33" s="65"/>
      <c r="AAI33" s="65"/>
      <c r="AAJ33" s="65"/>
      <c r="AAK33" s="65"/>
      <c r="AAL33" s="65"/>
      <c r="AAM33" s="65"/>
      <c r="AAN33" s="65"/>
      <c r="AAO33" s="65"/>
      <c r="AAP33" s="65"/>
      <c r="AAQ33" s="65"/>
      <c r="AAR33" s="65"/>
      <c r="AAS33" s="65"/>
      <c r="AAT33" s="65"/>
      <c r="AAU33" s="65"/>
      <c r="AAV33" s="65"/>
      <c r="AAW33" s="65"/>
      <c r="AAX33" s="65"/>
      <c r="AAY33" s="65"/>
      <c r="AAZ33" s="65"/>
      <c r="ABA33" s="65"/>
      <c r="ABB33" s="65"/>
      <c r="ABC33" s="65"/>
      <c r="ABD33" s="65"/>
      <c r="ABE33" s="65"/>
      <c r="ABF33" s="65"/>
      <c r="ABG33" s="65"/>
      <c r="ABH33" s="65"/>
      <c r="ABI33" s="65"/>
      <c r="ABJ33" s="65"/>
      <c r="ABK33" s="65"/>
      <c r="ABL33" s="65"/>
      <c r="ABM33" s="65"/>
      <c r="ABN33" s="65"/>
      <c r="ABO33" s="65"/>
      <c r="ABP33" s="65"/>
      <c r="ABQ33" s="65"/>
      <c r="ABR33" s="65"/>
      <c r="ABS33" s="65"/>
      <c r="ABT33" s="65"/>
      <c r="ABU33" s="65"/>
      <c r="ABV33" s="65"/>
      <c r="ABW33" s="65"/>
      <c r="ABX33" s="65"/>
      <c r="ABY33" s="65"/>
      <c r="ABZ33" s="65"/>
      <c r="ACA33" s="65"/>
      <c r="ACB33" s="65"/>
      <c r="ACC33" s="65"/>
      <c r="ACD33" s="65"/>
      <c r="ACE33" s="65"/>
      <c r="ACF33" s="65"/>
      <c r="ACG33" s="65"/>
      <c r="ACH33" s="65"/>
      <c r="ACI33" s="65"/>
      <c r="ACJ33" s="65"/>
      <c r="ACK33" s="65"/>
      <c r="ACL33" s="65"/>
      <c r="ACM33" s="65"/>
      <c r="ACN33" s="65"/>
      <c r="ACO33" s="65"/>
      <c r="ACP33" s="65"/>
      <c r="ACQ33" s="65"/>
      <c r="ACR33" s="65"/>
      <c r="ACS33" s="65"/>
      <c r="ACT33" s="65"/>
      <c r="ACU33" s="65"/>
      <c r="ACV33" s="65"/>
      <c r="ACW33" s="65"/>
      <c r="ACX33" s="65"/>
      <c r="ACY33" s="65"/>
      <c r="ACZ33" s="65"/>
      <c r="ADA33" s="65"/>
      <c r="ADB33" s="65"/>
      <c r="ADC33" s="65"/>
      <c r="ADD33" s="65"/>
      <c r="ADE33" s="65"/>
      <c r="ADF33" s="65"/>
      <c r="ADG33" s="65"/>
      <c r="ADH33" s="65"/>
      <c r="ADI33" s="65"/>
      <c r="ADJ33" s="65"/>
      <c r="ADK33" s="65"/>
      <c r="ADL33" s="65"/>
      <c r="ADM33" s="65"/>
      <c r="ADN33" s="65"/>
      <c r="ADO33" s="65"/>
      <c r="ADP33" s="65"/>
      <c r="ADQ33" s="65"/>
      <c r="ADR33" s="65"/>
      <c r="ADS33" s="65"/>
      <c r="ADT33" s="65"/>
      <c r="ADU33" s="65"/>
      <c r="ADV33" s="65"/>
      <c r="ADW33" s="65"/>
      <c r="ADX33" s="65"/>
      <c r="ADY33" s="65"/>
      <c r="ADZ33" s="65"/>
      <c r="AEA33" s="65"/>
      <c r="AEB33" s="65"/>
      <c r="AEC33" s="65"/>
      <c r="AED33" s="65"/>
      <c r="AEE33" s="65"/>
      <c r="AEF33" s="65"/>
      <c r="AEG33" s="65"/>
      <c r="AEH33" s="65"/>
      <c r="AEI33" s="65"/>
      <c r="AEJ33" s="65"/>
      <c r="AEK33" s="65"/>
      <c r="AEL33" s="65"/>
      <c r="AEM33" s="65"/>
      <c r="AEN33" s="65"/>
      <c r="AEO33" s="65"/>
      <c r="AEP33" s="65"/>
      <c r="AEQ33" s="65"/>
      <c r="AER33" s="65"/>
      <c r="AES33" s="65"/>
      <c r="AET33" s="65"/>
      <c r="AEU33" s="65"/>
      <c r="AEV33" s="65"/>
      <c r="AEW33" s="65"/>
      <c r="AEX33" s="65"/>
      <c r="AEY33" s="65"/>
      <c r="AEZ33" s="65"/>
      <c r="AFA33" s="65"/>
      <c r="AFB33" s="65"/>
      <c r="AFC33" s="65"/>
      <c r="AFD33" s="65"/>
      <c r="AFE33" s="65"/>
      <c r="AFF33" s="65"/>
      <c r="AFG33" s="65"/>
      <c r="AFH33" s="65"/>
      <c r="AFI33" s="65"/>
      <c r="AFJ33" s="65"/>
      <c r="AFK33" s="65"/>
      <c r="AFL33" s="65"/>
      <c r="AFM33" s="65"/>
      <c r="AFN33" s="65"/>
      <c r="AFO33" s="65"/>
      <c r="AFP33" s="65"/>
      <c r="AFQ33" s="65"/>
      <c r="AFR33" s="65"/>
      <c r="AFS33" s="65"/>
      <c r="AFT33" s="65"/>
      <c r="AFU33" s="65"/>
      <c r="AFV33" s="65"/>
      <c r="AFW33" s="65"/>
      <c r="AFX33" s="65"/>
      <c r="AFY33" s="65"/>
      <c r="AFZ33" s="65"/>
      <c r="AGA33" s="65"/>
      <c r="AGB33" s="65"/>
      <c r="AGC33" s="65"/>
      <c r="AGD33" s="65"/>
      <c r="AGE33" s="65"/>
      <c r="AGF33" s="65"/>
      <c r="AGG33" s="65"/>
      <c r="AGH33" s="65"/>
      <c r="AGI33" s="65"/>
      <c r="AGJ33" s="65"/>
      <c r="AGK33" s="65"/>
      <c r="AGL33" s="65"/>
      <c r="AGM33" s="65"/>
      <c r="AGN33" s="65"/>
      <c r="AGO33" s="65"/>
      <c r="AGP33" s="65"/>
      <c r="AGQ33" s="65"/>
      <c r="AGR33" s="65"/>
      <c r="AGS33" s="65"/>
      <c r="AGT33" s="65"/>
      <c r="AGU33" s="65"/>
      <c r="AGV33" s="65"/>
      <c r="AGW33" s="65"/>
      <c r="AGX33" s="65"/>
      <c r="AGY33" s="65"/>
      <c r="AGZ33" s="65"/>
      <c r="AHA33" s="65"/>
      <c r="AHB33" s="65"/>
      <c r="AHC33" s="65"/>
      <c r="AHD33" s="65"/>
      <c r="AHE33" s="65"/>
      <c r="AHF33" s="65"/>
      <c r="AHG33" s="65"/>
      <c r="AHH33" s="65"/>
      <c r="AHI33" s="65"/>
      <c r="AHJ33" s="65"/>
      <c r="AHK33" s="65"/>
      <c r="AHL33" s="65"/>
      <c r="AHM33" s="65"/>
      <c r="AHN33" s="65"/>
      <c r="AHO33" s="65"/>
      <c r="AHP33" s="65"/>
      <c r="AHQ33" s="65"/>
      <c r="AHR33" s="65"/>
      <c r="AHS33" s="65"/>
      <c r="AHT33" s="65"/>
      <c r="AHU33" s="65"/>
      <c r="AHV33" s="65"/>
      <c r="AHW33" s="65"/>
      <c r="AHX33" s="65"/>
      <c r="AHY33" s="65"/>
      <c r="AHZ33" s="65"/>
      <c r="AIA33" s="65"/>
      <c r="AIB33" s="65"/>
      <c r="AIC33" s="65"/>
      <c r="AID33" s="65"/>
      <c r="AIE33" s="65"/>
      <c r="AIF33" s="65"/>
      <c r="AIG33" s="65"/>
      <c r="AIH33" s="65"/>
      <c r="AII33" s="65"/>
      <c r="AIJ33" s="65"/>
      <c r="AIK33" s="65"/>
      <c r="AIL33" s="65"/>
      <c r="AIM33" s="65"/>
      <c r="AIN33" s="65"/>
      <c r="AIO33" s="65"/>
      <c r="AIP33" s="65"/>
      <c r="AIQ33" s="65"/>
      <c r="AIR33" s="65"/>
      <c r="AIS33" s="65"/>
      <c r="AIT33" s="65"/>
      <c r="AIU33" s="65"/>
      <c r="AIV33" s="65"/>
      <c r="AIW33" s="65"/>
      <c r="AIX33" s="65"/>
      <c r="AIY33" s="65"/>
      <c r="AIZ33" s="65"/>
      <c r="AJA33" s="65"/>
      <c r="AJB33" s="65"/>
      <c r="AJC33" s="65"/>
      <c r="AJD33" s="65"/>
      <c r="AJE33" s="65"/>
      <c r="AJF33" s="65"/>
      <c r="AJG33" s="65"/>
      <c r="AJH33" s="65"/>
      <c r="AJI33" s="65"/>
      <c r="AJJ33" s="65"/>
      <c r="AJK33" s="65"/>
      <c r="AJL33" s="65"/>
      <c r="AJM33" s="65"/>
      <c r="AJN33" s="65"/>
      <c r="AJO33" s="65"/>
      <c r="AJP33" s="65"/>
      <c r="AJQ33" s="65"/>
      <c r="AJR33" s="65"/>
      <c r="AJS33" s="65"/>
      <c r="AJT33" s="65"/>
      <c r="AJU33" s="65"/>
      <c r="AJV33" s="65"/>
      <c r="AJW33" s="65"/>
      <c r="AJX33" s="65"/>
      <c r="AJY33" s="65"/>
      <c r="AJZ33" s="65"/>
      <c r="AKA33" s="65"/>
      <c r="AKB33" s="65"/>
      <c r="AKC33" s="65"/>
      <c r="AKD33" s="65"/>
      <c r="AKE33" s="65"/>
      <c r="AKF33" s="65"/>
      <c r="AKG33" s="65"/>
      <c r="AKH33" s="65"/>
      <c r="AKI33" s="65"/>
      <c r="AKJ33" s="65"/>
      <c r="AKK33" s="65"/>
      <c r="AKL33" s="65"/>
      <c r="AKM33" s="65"/>
      <c r="AKN33" s="65"/>
      <c r="AKO33" s="65"/>
      <c r="AKP33" s="65"/>
      <c r="AKQ33" s="65"/>
      <c r="AKR33" s="65"/>
      <c r="AKS33" s="65"/>
      <c r="AKT33" s="65"/>
      <c r="AKU33" s="65"/>
      <c r="AKV33" s="65"/>
      <c r="AKW33" s="65"/>
      <c r="AKX33" s="65"/>
      <c r="AKY33" s="65"/>
      <c r="AKZ33" s="65"/>
      <c r="ALA33" s="65"/>
      <c r="ALB33" s="65"/>
      <c r="ALC33" s="65"/>
      <c r="ALD33" s="65"/>
      <c r="ALE33" s="65"/>
      <c r="ALF33" s="65"/>
      <c r="ALG33" s="65"/>
      <c r="ALH33" s="65"/>
      <c r="ALI33" s="65"/>
      <c r="ALJ33" s="65"/>
      <c r="ALK33" s="65"/>
      <c r="ALL33" s="65"/>
      <c r="ALM33" s="65"/>
      <c r="ALN33" s="65"/>
      <c r="ALO33" s="65"/>
      <c r="ALP33" s="65"/>
      <c r="ALQ33" s="65"/>
      <c r="ALR33" s="65"/>
      <c r="ALS33" s="65"/>
      <c r="ALT33" s="65"/>
      <c r="ALU33" s="65"/>
      <c r="ALV33" s="65"/>
      <c r="ALW33" s="65"/>
      <c r="ALX33" s="65"/>
      <c r="ALY33" s="65"/>
      <c r="ALZ33" s="65"/>
      <c r="AMA33" s="65"/>
      <c r="AMB33" s="65"/>
      <c r="AMC33" s="65"/>
      <c r="AMD33" s="65"/>
      <c r="AME33" s="65"/>
      <c r="AMF33" s="65"/>
      <c r="AMG33" s="65"/>
      <c r="AMH33" s="65"/>
      <c r="AMI33" s="65"/>
      <c r="AMJ33" s="65"/>
    </row>
    <row r="34" spans="1:1024" s="66" customFormat="1" ht="39.75" x14ac:dyDescent="0.25">
      <c r="A34" s="12" t="s">
        <v>610</v>
      </c>
      <c r="B34" s="57" t="s">
        <v>612</v>
      </c>
      <c r="C34" s="45">
        <v>77000</v>
      </c>
      <c r="D34" s="180" t="s">
        <v>167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  <c r="VE34" s="65"/>
      <c r="VF34" s="65"/>
      <c r="VG34" s="65"/>
      <c r="VH34" s="65"/>
      <c r="VI34" s="65"/>
      <c r="VJ34" s="65"/>
      <c r="VK34" s="65"/>
      <c r="VL34" s="65"/>
      <c r="VM34" s="65"/>
      <c r="VN34" s="65"/>
      <c r="VO34" s="65"/>
      <c r="VP34" s="65"/>
      <c r="VQ34" s="65"/>
      <c r="VR34" s="65"/>
      <c r="VS34" s="65"/>
      <c r="VT34" s="65"/>
      <c r="VU34" s="65"/>
      <c r="VV34" s="65"/>
      <c r="VW34" s="65"/>
      <c r="VX34" s="65"/>
      <c r="VY34" s="65"/>
      <c r="VZ34" s="65"/>
      <c r="WA34" s="65"/>
      <c r="WB34" s="65"/>
      <c r="WC34" s="65"/>
      <c r="WD34" s="65"/>
      <c r="WE34" s="65"/>
      <c r="WF34" s="65"/>
      <c r="WG34" s="65"/>
      <c r="WH34" s="65"/>
      <c r="WI34" s="65"/>
      <c r="WJ34" s="65"/>
      <c r="WK34" s="65"/>
      <c r="WL34" s="65"/>
      <c r="WM34" s="65"/>
      <c r="WN34" s="65"/>
      <c r="WO34" s="65"/>
      <c r="WP34" s="65"/>
      <c r="WQ34" s="65"/>
      <c r="WR34" s="65"/>
      <c r="WS34" s="65"/>
      <c r="WT34" s="65"/>
      <c r="WU34" s="65"/>
      <c r="WV34" s="65"/>
      <c r="WW34" s="65"/>
      <c r="WX34" s="65"/>
      <c r="WY34" s="65"/>
      <c r="WZ34" s="65"/>
      <c r="XA34" s="65"/>
      <c r="XB34" s="65"/>
      <c r="XC34" s="65"/>
      <c r="XD34" s="65"/>
      <c r="XE34" s="65"/>
      <c r="XF34" s="65"/>
      <c r="XG34" s="65"/>
      <c r="XH34" s="65"/>
      <c r="XI34" s="65"/>
      <c r="XJ34" s="65"/>
      <c r="XK34" s="65"/>
      <c r="XL34" s="65"/>
      <c r="XM34" s="65"/>
      <c r="XN34" s="65"/>
      <c r="XO34" s="65"/>
      <c r="XP34" s="65"/>
      <c r="XQ34" s="65"/>
      <c r="XR34" s="65"/>
      <c r="XS34" s="65"/>
      <c r="XT34" s="65"/>
      <c r="XU34" s="65"/>
      <c r="XV34" s="65"/>
      <c r="XW34" s="65"/>
      <c r="XX34" s="65"/>
      <c r="XY34" s="65"/>
      <c r="XZ34" s="65"/>
      <c r="YA34" s="65"/>
      <c r="YB34" s="65"/>
      <c r="YC34" s="65"/>
      <c r="YD34" s="65"/>
      <c r="YE34" s="65"/>
      <c r="YF34" s="65"/>
      <c r="YG34" s="65"/>
      <c r="YH34" s="65"/>
      <c r="YI34" s="65"/>
      <c r="YJ34" s="65"/>
      <c r="YK34" s="65"/>
      <c r="YL34" s="65"/>
      <c r="YM34" s="65"/>
      <c r="YN34" s="65"/>
      <c r="YO34" s="65"/>
      <c r="YP34" s="65"/>
      <c r="YQ34" s="65"/>
      <c r="YR34" s="65"/>
      <c r="YS34" s="65"/>
      <c r="YT34" s="65"/>
      <c r="YU34" s="65"/>
      <c r="YV34" s="65"/>
      <c r="YW34" s="65"/>
      <c r="YX34" s="65"/>
      <c r="YY34" s="65"/>
      <c r="YZ34" s="65"/>
      <c r="ZA34" s="65"/>
      <c r="ZB34" s="65"/>
      <c r="ZC34" s="65"/>
      <c r="ZD34" s="65"/>
      <c r="ZE34" s="65"/>
      <c r="ZF34" s="65"/>
      <c r="ZG34" s="65"/>
      <c r="ZH34" s="65"/>
      <c r="ZI34" s="65"/>
      <c r="ZJ34" s="65"/>
      <c r="ZK34" s="65"/>
      <c r="ZL34" s="65"/>
      <c r="ZM34" s="65"/>
      <c r="ZN34" s="65"/>
      <c r="ZO34" s="65"/>
      <c r="ZP34" s="65"/>
      <c r="ZQ34" s="65"/>
      <c r="ZR34" s="65"/>
      <c r="ZS34" s="65"/>
      <c r="ZT34" s="65"/>
      <c r="ZU34" s="65"/>
      <c r="ZV34" s="65"/>
      <c r="ZW34" s="65"/>
      <c r="ZX34" s="65"/>
      <c r="ZY34" s="65"/>
      <c r="ZZ34" s="65"/>
      <c r="AAA34" s="65"/>
      <c r="AAB34" s="65"/>
      <c r="AAC34" s="65"/>
      <c r="AAD34" s="65"/>
      <c r="AAE34" s="65"/>
      <c r="AAF34" s="65"/>
      <c r="AAG34" s="65"/>
      <c r="AAH34" s="65"/>
      <c r="AAI34" s="65"/>
      <c r="AAJ34" s="65"/>
      <c r="AAK34" s="65"/>
      <c r="AAL34" s="65"/>
      <c r="AAM34" s="65"/>
      <c r="AAN34" s="65"/>
      <c r="AAO34" s="65"/>
      <c r="AAP34" s="65"/>
      <c r="AAQ34" s="65"/>
      <c r="AAR34" s="65"/>
      <c r="AAS34" s="65"/>
      <c r="AAT34" s="65"/>
      <c r="AAU34" s="65"/>
      <c r="AAV34" s="65"/>
      <c r="AAW34" s="65"/>
      <c r="AAX34" s="65"/>
      <c r="AAY34" s="65"/>
      <c r="AAZ34" s="65"/>
      <c r="ABA34" s="65"/>
      <c r="ABB34" s="65"/>
      <c r="ABC34" s="65"/>
      <c r="ABD34" s="65"/>
      <c r="ABE34" s="65"/>
      <c r="ABF34" s="65"/>
      <c r="ABG34" s="65"/>
      <c r="ABH34" s="65"/>
      <c r="ABI34" s="65"/>
      <c r="ABJ34" s="65"/>
      <c r="ABK34" s="65"/>
      <c r="ABL34" s="65"/>
      <c r="ABM34" s="65"/>
      <c r="ABN34" s="65"/>
      <c r="ABO34" s="65"/>
      <c r="ABP34" s="65"/>
      <c r="ABQ34" s="65"/>
      <c r="ABR34" s="65"/>
      <c r="ABS34" s="65"/>
      <c r="ABT34" s="65"/>
      <c r="ABU34" s="65"/>
      <c r="ABV34" s="65"/>
      <c r="ABW34" s="65"/>
      <c r="ABX34" s="65"/>
      <c r="ABY34" s="65"/>
      <c r="ABZ34" s="65"/>
      <c r="ACA34" s="65"/>
      <c r="ACB34" s="65"/>
      <c r="ACC34" s="65"/>
      <c r="ACD34" s="65"/>
      <c r="ACE34" s="65"/>
      <c r="ACF34" s="65"/>
      <c r="ACG34" s="65"/>
      <c r="ACH34" s="65"/>
      <c r="ACI34" s="65"/>
      <c r="ACJ34" s="65"/>
      <c r="ACK34" s="65"/>
      <c r="ACL34" s="65"/>
      <c r="ACM34" s="65"/>
      <c r="ACN34" s="65"/>
      <c r="ACO34" s="65"/>
      <c r="ACP34" s="65"/>
      <c r="ACQ34" s="65"/>
      <c r="ACR34" s="65"/>
      <c r="ACS34" s="65"/>
      <c r="ACT34" s="65"/>
      <c r="ACU34" s="65"/>
      <c r="ACV34" s="65"/>
      <c r="ACW34" s="65"/>
      <c r="ACX34" s="65"/>
      <c r="ACY34" s="65"/>
      <c r="ACZ34" s="65"/>
      <c r="ADA34" s="65"/>
      <c r="ADB34" s="65"/>
      <c r="ADC34" s="65"/>
      <c r="ADD34" s="65"/>
      <c r="ADE34" s="65"/>
      <c r="ADF34" s="65"/>
      <c r="ADG34" s="65"/>
      <c r="ADH34" s="65"/>
      <c r="ADI34" s="65"/>
      <c r="ADJ34" s="65"/>
      <c r="ADK34" s="65"/>
      <c r="ADL34" s="65"/>
      <c r="ADM34" s="65"/>
      <c r="ADN34" s="65"/>
      <c r="ADO34" s="65"/>
      <c r="ADP34" s="65"/>
      <c r="ADQ34" s="65"/>
      <c r="ADR34" s="65"/>
      <c r="ADS34" s="65"/>
      <c r="ADT34" s="65"/>
      <c r="ADU34" s="65"/>
      <c r="ADV34" s="65"/>
      <c r="ADW34" s="65"/>
      <c r="ADX34" s="65"/>
      <c r="ADY34" s="65"/>
      <c r="ADZ34" s="65"/>
      <c r="AEA34" s="65"/>
      <c r="AEB34" s="65"/>
      <c r="AEC34" s="65"/>
      <c r="AED34" s="65"/>
      <c r="AEE34" s="65"/>
      <c r="AEF34" s="65"/>
      <c r="AEG34" s="65"/>
      <c r="AEH34" s="65"/>
      <c r="AEI34" s="65"/>
      <c r="AEJ34" s="65"/>
      <c r="AEK34" s="65"/>
      <c r="AEL34" s="65"/>
      <c r="AEM34" s="65"/>
      <c r="AEN34" s="65"/>
      <c r="AEO34" s="65"/>
      <c r="AEP34" s="65"/>
      <c r="AEQ34" s="65"/>
      <c r="AER34" s="65"/>
      <c r="AES34" s="65"/>
      <c r="AET34" s="65"/>
      <c r="AEU34" s="65"/>
      <c r="AEV34" s="65"/>
      <c r="AEW34" s="65"/>
      <c r="AEX34" s="65"/>
      <c r="AEY34" s="65"/>
      <c r="AEZ34" s="65"/>
      <c r="AFA34" s="65"/>
      <c r="AFB34" s="65"/>
      <c r="AFC34" s="65"/>
      <c r="AFD34" s="65"/>
      <c r="AFE34" s="65"/>
      <c r="AFF34" s="65"/>
      <c r="AFG34" s="65"/>
      <c r="AFH34" s="65"/>
      <c r="AFI34" s="65"/>
      <c r="AFJ34" s="65"/>
      <c r="AFK34" s="65"/>
      <c r="AFL34" s="65"/>
      <c r="AFM34" s="65"/>
      <c r="AFN34" s="65"/>
      <c r="AFO34" s="65"/>
      <c r="AFP34" s="65"/>
      <c r="AFQ34" s="65"/>
      <c r="AFR34" s="65"/>
      <c r="AFS34" s="65"/>
      <c r="AFT34" s="65"/>
      <c r="AFU34" s="65"/>
      <c r="AFV34" s="65"/>
      <c r="AFW34" s="65"/>
      <c r="AFX34" s="65"/>
      <c r="AFY34" s="65"/>
      <c r="AFZ34" s="65"/>
      <c r="AGA34" s="65"/>
      <c r="AGB34" s="65"/>
      <c r="AGC34" s="65"/>
      <c r="AGD34" s="65"/>
      <c r="AGE34" s="65"/>
      <c r="AGF34" s="65"/>
      <c r="AGG34" s="65"/>
      <c r="AGH34" s="65"/>
      <c r="AGI34" s="65"/>
      <c r="AGJ34" s="65"/>
      <c r="AGK34" s="65"/>
      <c r="AGL34" s="65"/>
      <c r="AGM34" s="65"/>
      <c r="AGN34" s="65"/>
      <c r="AGO34" s="65"/>
      <c r="AGP34" s="65"/>
      <c r="AGQ34" s="65"/>
      <c r="AGR34" s="65"/>
      <c r="AGS34" s="65"/>
      <c r="AGT34" s="65"/>
      <c r="AGU34" s="65"/>
      <c r="AGV34" s="65"/>
      <c r="AGW34" s="65"/>
      <c r="AGX34" s="65"/>
      <c r="AGY34" s="65"/>
      <c r="AGZ34" s="65"/>
      <c r="AHA34" s="65"/>
      <c r="AHB34" s="65"/>
      <c r="AHC34" s="65"/>
      <c r="AHD34" s="65"/>
      <c r="AHE34" s="65"/>
      <c r="AHF34" s="65"/>
      <c r="AHG34" s="65"/>
      <c r="AHH34" s="65"/>
      <c r="AHI34" s="65"/>
      <c r="AHJ34" s="65"/>
      <c r="AHK34" s="65"/>
      <c r="AHL34" s="65"/>
      <c r="AHM34" s="65"/>
      <c r="AHN34" s="65"/>
      <c r="AHO34" s="65"/>
      <c r="AHP34" s="65"/>
      <c r="AHQ34" s="65"/>
      <c r="AHR34" s="65"/>
      <c r="AHS34" s="65"/>
      <c r="AHT34" s="65"/>
      <c r="AHU34" s="65"/>
      <c r="AHV34" s="65"/>
      <c r="AHW34" s="65"/>
      <c r="AHX34" s="65"/>
      <c r="AHY34" s="65"/>
      <c r="AHZ34" s="65"/>
      <c r="AIA34" s="65"/>
      <c r="AIB34" s="65"/>
      <c r="AIC34" s="65"/>
      <c r="AID34" s="65"/>
      <c r="AIE34" s="65"/>
      <c r="AIF34" s="65"/>
      <c r="AIG34" s="65"/>
      <c r="AIH34" s="65"/>
      <c r="AII34" s="65"/>
      <c r="AIJ34" s="65"/>
      <c r="AIK34" s="65"/>
      <c r="AIL34" s="65"/>
      <c r="AIM34" s="65"/>
      <c r="AIN34" s="65"/>
      <c r="AIO34" s="65"/>
      <c r="AIP34" s="65"/>
      <c r="AIQ34" s="65"/>
      <c r="AIR34" s="65"/>
      <c r="AIS34" s="65"/>
      <c r="AIT34" s="65"/>
      <c r="AIU34" s="65"/>
      <c r="AIV34" s="65"/>
      <c r="AIW34" s="65"/>
      <c r="AIX34" s="65"/>
      <c r="AIY34" s="65"/>
      <c r="AIZ34" s="65"/>
      <c r="AJA34" s="65"/>
      <c r="AJB34" s="65"/>
      <c r="AJC34" s="65"/>
      <c r="AJD34" s="65"/>
      <c r="AJE34" s="65"/>
      <c r="AJF34" s="65"/>
      <c r="AJG34" s="65"/>
      <c r="AJH34" s="65"/>
      <c r="AJI34" s="65"/>
      <c r="AJJ34" s="65"/>
      <c r="AJK34" s="65"/>
      <c r="AJL34" s="65"/>
      <c r="AJM34" s="65"/>
      <c r="AJN34" s="65"/>
      <c r="AJO34" s="65"/>
      <c r="AJP34" s="65"/>
      <c r="AJQ34" s="65"/>
      <c r="AJR34" s="65"/>
      <c r="AJS34" s="65"/>
      <c r="AJT34" s="65"/>
      <c r="AJU34" s="65"/>
      <c r="AJV34" s="65"/>
      <c r="AJW34" s="65"/>
      <c r="AJX34" s="65"/>
      <c r="AJY34" s="65"/>
      <c r="AJZ34" s="65"/>
      <c r="AKA34" s="65"/>
      <c r="AKB34" s="65"/>
      <c r="AKC34" s="65"/>
      <c r="AKD34" s="65"/>
      <c r="AKE34" s="65"/>
      <c r="AKF34" s="65"/>
      <c r="AKG34" s="65"/>
      <c r="AKH34" s="65"/>
      <c r="AKI34" s="65"/>
      <c r="AKJ34" s="65"/>
      <c r="AKK34" s="65"/>
      <c r="AKL34" s="65"/>
      <c r="AKM34" s="65"/>
      <c r="AKN34" s="65"/>
      <c r="AKO34" s="65"/>
      <c r="AKP34" s="65"/>
      <c r="AKQ34" s="65"/>
      <c r="AKR34" s="65"/>
      <c r="AKS34" s="65"/>
      <c r="AKT34" s="65"/>
      <c r="AKU34" s="65"/>
      <c r="AKV34" s="65"/>
      <c r="AKW34" s="65"/>
      <c r="AKX34" s="65"/>
      <c r="AKY34" s="65"/>
      <c r="AKZ34" s="65"/>
      <c r="ALA34" s="65"/>
      <c r="ALB34" s="65"/>
      <c r="ALC34" s="65"/>
      <c r="ALD34" s="65"/>
      <c r="ALE34" s="65"/>
      <c r="ALF34" s="65"/>
      <c r="ALG34" s="65"/>
      <c r="ALH34" s="65"/>
      <c r="ALI34" s="65"/>
      <c r="ALJ34" s="65"/>
      <c r="ALK34" s="65"/>
      <c r="ALL34" s="65"/>
      <c r="ALM34" s="65"/>
      <c r="ALN34" s="65"/>
      <c r="ALO34" s="65"/>
      <c r="ALP34" s="65"/>
      <c r="ALQ34" s="65"/>
      <c r="ALR34" s="65"/>
      <c r="ALS34" s="65"/>
      <c r="ALT34" s="65"/>
      <c r="ALU34" s="65"/>
      <c r="ALV34" s="65"/>
      <c r="ALW34" s="65"/>
      <c r="ALX34" s="65"/>
      <c r="ALY34" s="65"/>
      <c r="ALZ34" s="65"/>
      <c r="AMA34" s="65"/>
      <c r="AMB34" s="65"/>
      <c r="AMC34" s="65"/>
      <c r="AMD34" s="65"/>
      <c r="AME34" s="65"/>
      <c r="AMF34" s="65"/>
      <c r="AMG34" s="65"/>
      <c r="AMH34" s="65"/>
      <c r="AMI34" s="65"/>
      <c r="AMJ34" s="65"/>
    </row>
    <row r="35" spans="1:1024" s="66" customFormat="1" ht="40.5" thickBot="1" x14ac:dyDescent="0.3">
      <c r="A35" s="34" t="s">
        <v>611</v>
      </c>
      <c r="B35" s="123" t="s">
        <v>613</v>
      </c>
      <c r="C35" s="47">
        <v>113960</v>
      </c>
      <c r="D35" s="186" t="s">
        <v>167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2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  <c r="VE35" s="65"/>
      <c r="VF35" s="65"/>
      <c r="VG35" s="65"/>
      <c r="VH35" s="65"/>
      <c r="VI35" s="65"/>
      <c r="VJ35" s="65"/>
      <c r="VK35" s="65"/>
      <c r="VL35" s="65"/>
      <c r="VM35" s="65"/>
      <c r="VN35" s="65"/>
      <c r="VO35" s="65"/>
      <c r="VP35" s="65"/>
      <c r="VQ35" s="65"/>
      <c r="VR35" s="65"/>
      <c r="VS35" s="65"/>
      <c r="VT35" s="65"/>
      <c r="VU35" s="65"/>
      <c r="VV35" s="65"/>
      <c r="VW35" s="65"/>
      <c r="VX35" s="65"/>
      <c r="VY35" s="65"/>
      <c r="VZ35" s="65"/>
      <c r="WA35" s="65"/>
      <c r="WB35" s="65"/>
      <c r="WC35" s="65"/>
      <c r="WD35" s="65"/>
      <c r="WE35" s="65"/>
      <c r="WF35" s="65"/>
      <c r="WG35" s="65"/>
      <c r="WH35" s="65"/>
      <c r="WI35" s="65"/>
      <c r="WJ35" s="65"/>
      <c r="WK35" s="65"/>
      <c r="WL35" s="65"/>
      <c r="WM35" s="65"/>
      <c r="WN35" s="65"/>
      <c r="WO35" s="65"/>
      <c r="WP35" s="65"/>
      <c r="WQ35" s="65"/>
      <c r="WR35" s="65"/>
      <c r="WS35" s="65"/>
      <c r="WT35" s="65"/>
      <c r="WU35" s="65"/>
      <c r="WV35" s="65"/>
      <c r="WW35" s="65"/>
      <c r="WX35" s="65"/>
      <c r="WY35" s="65"/>
      <c r="WZ35" s="65"/>
      <c r="XA35" s="65"/>
      <c r="XB35" s="65"/>
      <c r="XC35" s="65"/>
      <c r="XD35" s="65"/>
      <c r="XE35" s="65"/>
      <c r="XF35" s="65"/>
      <c r="XG35" s="65"/>
      <c r="XH35" s="65"/>
      <c r="XI35" s="65"/>
      <c r="XJ35" s="65"/>
      <c r="XK35" s="65"/>
      <c r="XL35" s="65"/>
      <c r="XM35" s="65"/>
      <c r="XN35" s="65"/>
      <c r="XO35" s="65"/>
      <c r="XP35" s="65"/>
      <c r="XQ35" s="65"/>
      <c r="XR35" s="65"/>
      <c r="XS35" s="65"/>
      <c r="XT35" s="65"/>
      <c r="XU35" s="65"/>
      <c r="XV35" s="65"/>
      <c r="XW35" s="65"/>
      <c r="XX35" s="65"/>
      <c r="XY35" s="65"/>
      <c r="XZ35" s="65"/>
      <c r="YA35" s="65"/>
      <c r="YB35" s="65"/>
      <c r="YC35" s="65"/>
      <c r="YD35" s="65"/>
      <c r="YE35" s="65"/>
      <c r="YF35" s="65"/>
      <c r="YG35" s="65"/>
      <c r="YH35" s="65"/>
      <c r="YI35" s="65"/>
      <c r="YJ35" s="65"/>
      <c r="YK35" s="65"/>
      <c r="YL35" s="65"/>
      <c r="YM35" s="65"/>
      <c r="YN35" s="65"/>
      <c r="YO35" s="65"/>
      <c r="YP35" s="65"/>
      <c r="YQ35" s="65"/>
      <c r="YR35" s="65"/>
      <c r="YS35" s="65"/>
      <c r="YT35" s="65"/>
      <c r="YU35" s="65"/>
      <c r="YV35" s="65"/>
      <c r="YW35" s="65"/>
      <c r="YX35" s="65"/>
      <c r="YY35" s="65"/>
      <c r="YZ35" s="65"/>
      <c r="ZA35" s="65"/>
      <c r="ZB35" s="65"/>
      <c r="ZC35" s="65"/>
      <c r="ZD35" s="65"/>
      <c r="ZE35" s="65"/>
      <c r="ZF35" s="65"/>
      <c r="ZG35" s="65"/>
      <c r="ZH35" s="65"/>
      <c r="ZI35" s="65"/>
      <c r="ZJ35" s="65"/>
      <c r="ZK35" s="65"/>
      <c r="ZL35" s="65"/>
      <c r="ZM35" s="65"/>
      <c r="ZN35" s="65"/>
      <c r="ZO35" s="65"/>
      <c r="ZP35" s="65"/>
      <c r="ZQ35" s="65"/>
      <c r="ZR35" s="65"/>
      <c r="ZS35" s="65"/>
      <c r="ZT35" s="65"/>
      <c r="ZU35" s="65"/>
      <c r="ZV35" s="65"/>
      <c r="ZW35" s="65"/>
      <c r="ZX35" s="65"/>
      <c r="ZY35" s="65"/>
      <c r="ZZ35" s="65"/>
      <c r="AAA35" s="65"/>
      <c r="AAB35" s="65"/>
      <c r="AAC35" s="65"/>
      <c r="AAD35" s="65"/>
      <c r="AAE35" s="65"/>
      <c r="AAF35" s="65"/>
      <c r="AAG35" s="65"/>
      <c r="AAH35" s="65"/>
      <c r="AAI35" s="65"/>
      <c r="AAJ35" s="65"/>
      <c r="AAK35" s="65"/>
      <c r="AAL35" s="65"/>
      <c r="AAM35" s="65"/>
      <c r="AAN35" s="65"/>
      <c r="AAO35" s="65"/>
      <c r="AAP35" s="65"/>
      <c r="AAQ35" s="65"/>
      <c r="AAR35" s="65"/>
      <c r="AAS35" s="65"/>
      <c r="AAT35" s="65"/>
      <c r="AAU35" s="65"/>
      <c r="AAV35" s="65"/>
      <c r="AAW35" s="65"/>
      <c r="AAX35" s="65"/>
      <c r="AAY35" s="65"/>
      <c r="AAZ35" s="65"/>
      <c r="ABA35" s="65"/>
      <c r="ABB35" s="65"/>
      <c r="ABC35" s="65"/>
      <c r="ABD35" s="65"/>
      <c r="ABE35" s="65"/>
      <c r="ABF35" s="65"/>
      <c r="ABG35" s="65"/>
      <c r="ABH35" s="65"/>
      <c r="ABI35" s="65"/>
      <c r="ABJ35" s="65"/>
      <c r="ABK35" s="65"/>
      <c r="ABL35" s="65"/>
      <c r="ABM35" s="65"/>
      <c r="ABN35" s="65"/>
      <c r="ABO35" s="65"/>
      <c r="ABP35" s="65"/>
      <c r="ABQ35" s="65"/>
      <c r="ABR35" s="65"/>
      <c r="ABS35" s="65"/>
      <c r="ABT35" s="65"/>
      <c r="ABU35" s="65"/>
      <c r="ABV35" s="65"/>
      <c r="ABW35" s="65"/>
      <c r="ABX35" s="65"/>
      <c r="ABY35" s="65"/>
      <c r="ABZ35" s="65"/>
      <c r="ACA35" s="65"/>
      <c r="ACB35" s="65"/>
      <c r="ACC35" s="65"/>
      <c r="ACD35" s="65"/>
      <c r="ACE35" s="65"/>
      <c r="ACF35" s="65"/>
      <c r="ACG35" s="65"/>
      <c r="ACH35" s="65"/>
      <c r="ACI35" s="65"/>
      <c r="ACJ35" s="65"/>
      <c r="ACK35" s="65"/>
      <c r="ACL35" s="65"/>
      <c r="ACM35" s="65"/>
      <c r="ACN35" s="65"/>
      <c r="ACO35" s="65"/>
      <c r="ACP35" s="65"/>
      <c r="ACQ35" s="65"/>
      <c r="ACR35" s="65"/>
      <c r="ACS35" s="65"/>
      <c r="ACT35" s="65"/>
      <c r="ACU35" s="65"/>
      <c r="ACV35" s="65"/>
      <c r="ACW35" s="65"/>
      <c r="ACX35" s="65"/>
      <c r="ACY35" s="65"/>
      <c r="ACZ35" s="65"/>
      <c r="ADA35" s="65"/>
      <c r="ADB35" s="65"/>
      <c r="ADC35" s="65"/>
      <c r="ADD35" s="65"/>
      <c r="ADE35" s="65"/>
      <c r="ADF35" s="65"/>
      <c r="ADG35" s="65"/>
      <c r="ADH35" s="65"/>
      <c r="ADI35" s="65"/>
      <c r="ADJ35" s="65"/>
      <c r="ADK35" s="65"/>
      <c r="ADL35" s="65"/>
      <c r="ADM35" s="65"/>
      <c r="ADN35" s="65"/>
      <c r="ADO35" s="65"/>
      <c r="ADP35" s="65"/>
      <c r="ADQ35" s="65"/>
      <c r="ADR35" s="65"/>
      <c r="ADS35" s="65"/>
      <c r="ADT35" s="65"/>
      <c r="ADU35" s="65"/>
      <c r="ADV35" s="65"/>
      <c r="ADW35" s="65"/>
      <c r="ADX35" s="65"/>
      <c r="ADY35" s="65"/>
      <c r="ADZ35" s="65"/>
      <c r="AEA35" s="65"/>
      <c r="AEB35" s="65"/>
      <c r="AEC35" s="65"/>
      <c r="AED35" s="65"/>
      <c r="AEE35" s="65"/>
      <c r="AEF35" s="65"/>
      <c r="AEG35" s="65"/>
      <c r="AEH35" s="65"/>
      <c r="AEI35" s="65"/>
      <c r="AEJ35" s="65"/>
      <c r="AEK35" s="65"/>
      <c r="AEL35" s="65"/>
      <c r="AEM35" s="65"/>
      <c r="AEN35" s="65"/>
      <c r="AEO35" s="65"/>
      <c r="AEP35" s="65"/>
      <c r="AEQ35" s="65"/>
      <c r="AER35" s="65"/>
      <c r="AES35" s="65"/>
      <c r="AET35" s="65"/>
      <c r="AEU35" s="65"/>
      <c r="AEV35" s="65"/>
      <c r="AEW35" s="65"/>
      <c r="AEX35" s="65"/>
      <c r="AEY35" s="65"/>
      <c r="AEZ35" s="65"/>
      <c r="AFA35" s="65"/>
      <c r="AFB35" s="65"/>
      <c r="AFC35" s="65"/>
      <c r="AFD35" s="65"/>
      <c r="AFE35" s="65"/>
      <c r="AFF35" s="65"/>
      <c r="AFG35" s="65"/>
      <c r="AFH35" s="65"/>
      <c r="AFI35" s="65"/>
      <c r="AFJ35" s="65"/>
      <c r="AFK35" s="65"/>
      <c r="AFL35" s="65"/>
      <c r="AFM35" s="65"/>
      <c r="AFN35" s="65"/>
      <c r="AFO35" s="65"/>
      <c r="AFP35" s="65"/>
      <c r="AFQ35" s="65"/>
      <c r="AFR35" s="65"/>
      <c r="AFS35" s="65"/>
      <c r="AFT35" s="65"/>
      <c r="AFU35" s="65"/>
      <c r="AFV35" s="65"/>
      <c r="AFW35" s="65"/>
      <c r="AFX35" s="65"/>
      <c r="AFY35" s="65"/>
      <c r="AFZ35" s="65"/>
      <c r="AGA35" s="65"/>
      <c r="AGB35" s="65"/>
      <c r="AGC35" s="65"/>
      <c r="AGD35" s="65"/>
      <c r="AGE35" s="65"/>
      <c r="AGF35" s="65"/>
      <c r="AGG35" s="65"/>
      <c r="AGH35" s="65"/>
      <c r="AGI35" s="65"/>
      <c r="AGJ35" s="65"/>
      <c r="AGK35" s="65"/>
      <c r="AGL35" s="65"/>
      <c r="AGM35" s="65"/>
      <c r="AGN35" s="65"/>
      <c r="AGO35" s="65"/>
      <c r="AGP35" s="65"/>
      <c r="AGQ35" s="65"/>
      <c r="AGR35" s="65"/>
      <c r="AGS35" s="65"/>
      <c r="AGT35" s="65"/>
      <c r="AGU35" s="65"/>
      <c r="AGV35" s="65"/>
      <c r="AGW35" s="65"/>
      <c r="AGX35" s="65"/>
      <c r="AGY35" s="65"/>
      <c r="AGZ35" s="65"/>
      <c r="AHA35" s="65"/>
      <c r="AHB35" s="65"/>
      <c r="AHC35" s="65"/>
      <c r="AHD35" s="65"/>
      <c r="AHE35" s="65"/>
      <c r="AHF35" s="65"/>
      <c r="AHG35" s="65"/>
      <c r="AHH35" s="65"/>
      <c r="AHI35" s="65"/>
      <c r="AHJ35" s="65"/>
      <c r="AHK35" s="65"/>
      <c r="AHL35" s="65"/>
      <c r="AHM35" s="65"/>
      <c r="AHN35" s="65"/>
      <c r="AHO35" s="65"/>
      <c r="AHP35" s="65"/>
      <c r="AHQ35" s="65"/>
      <c r="AHR35" s="65"/>
      <c r="AHS35" s="65"/>
      <c r="AHT35" s="65"/>
      <c r="AHU35" s="65"/>
      <c r="AHV35" s="65"/>
      <c r="AHW35" s="65"/>
      <c r="AHX35" s="65"/>
      <c r="AHY35" s="65"/>
      <c r="AHZ35" s="65"/>
      <c r="AIA35" s="65"/>
      <c r="AIB35" s="65"/>
      <c r="AIC35" s="65"/>
      <c r="AID35" s="65"/>
      <c r="AIE35" s="65"/>
      <c r="AIF35" s="65"/>
      <c r="AIG35" s="65"/>
      <c r="AIH35" s="65"/>
      <c r="AII35" s="65"/>
      <c r="AIJ35" s="65"/>
      <c r="AIK35" s="65"/>
      <c r="AIL35" s="65"/>
      <c r="AIM35" s="65"/>
      <c r="AIN35" s="65"/>
      <c r="AIO35" s="65"/>
      <c r="AIP35" s="65"/>
      <c r="AIQ35" s="65"/>
      <c r="AIR35" s="65"/>
      <c r="AIS35" s="65"/>
      <c r="AIT35" s="65"/>
      <c r="AIU35" s="65"/>
      <c r="AIV35" s="65"/>
      <c r="AIW35" s="65"/>
      <c r="AIX35" s="65"/>
      <c r="AIY35" s="65"/>
      <c r="AIZ35" s="65"/>
      <c r="AJA35" s="65"/>
      <c r="AJB35" s="65"/>
      <c r="AJC35" s="65"/>
      <c r="AJD35" s="65"/>
      <c r="AJE35" s="65"/>
      <c r="AJF35" s="65"/>
      <c r="AJG35" s="65"/>
      <c r="AJH35" s="65"/>
      <c r="AJI35" s="65"/>
      <c r="AJJ35" s="65"/>
      <c r="AJK35" s="65"/>
      <c r="AJL35" s="65"/>
      <c r="AJM35" s="65"/>
      <c r="AJN35" s="65"/>
      <c r="AJO35" s="65"/>
      <c r="AJP35" s="65"/>
      <c r="AJQ35" s="65"/>
      <c r="AJR35" s="65"/>
      <c r="AJS35" s="65"/>
      <c r="AJT35" s="65"/>
      <c r="AJU35" s="65"/>
      <c r="AJV35" s="65"/>
      <c r="AJW35" s="65"/>
      <c r="AJX35" s="65"/>
      <c r="AJY35" s="65"/>
      <c r="AJZ35" s="65"/>
      <c r="AKA35" s="65"/>
      <c r="AKB35" s="65"/>
      <c r="AKC35" s="65"/>
      <c r="AKD35" s="65"/>
      <c r="AKE35" s="65"/>
      <c r="AKF35" s="65"/>
      <c r="AKG35" s="65"/>
      <c r="AKH35" s="65"/>
      <c r="AKI35" s="65"/>
      <c r="AKJ35" s="65"/>
      <c r="AKK35" s="65"/>
      <c r="AKL35" s="65"/>
      <c r="AKM35" s="65"/>
      <c r="AKN35" s="65"/>
      <c r="AKO35" s="65"/>
      <c r="AKP35" s="65"/>
      <c r="AKQ35" s="65"/>
      <c r="AKR35" s="65"/>
      <c r="AKS35" s="65"/>
      <c r="AKT35" s="65"/>
      <c r="AKU35" s="65"/>
      <c r="AKV35" s="65"/>
      <c r="AKW35" s="65"/>
      <c r="AKX35" s="65"/>
      <c r="AKY35" s="65"/>
      <c r="AKZ35" s="65"/>
      <c r="ALA35" s="65"/>
      <c r="ALB35" s="65"/>
      <c r="ALC35" s="65"/>
      <c r="ALD35" s="65"/>
      <c r="ALE35" s="65"/>
      <c r="ALF35" s="65"/>
      <c r="ALG35" s="65"/>
      <c r="ALH35" s="65"/>
      <c r="ALI35" s="65"/>
      <c r="ALJ35" s="65"/>
      <c r="ALK35" s="65"/>
      <c r="ALL35" s="65"/>
      <c r="ALM35" s="65"/>
      <c r="ALN35" s="65"/>
      <c r="ALO35" s="65"/>
      <c r="ALP35" s="65"/>
      <c r="ALQ35" s="65"/>
      <c r="ALR35" s="65"/>
      <c r="ALS35" s="65"/>
      <c r="ALT35" s="65"/>
      <c r="ALU35" s="65"/>
      <c r="ALV35" s="65"/>
      <c r="ALW35" s="65"/>
      <c r="ALX35" s="65"/>
      <c r="ALY35" s="65"/>
      <c r="ALZ35" s="65"/>
      <c r="AMA35" s="65"/>
      <c r="AMB35" s="65"/>
      <c r="AMC35" s="65"/>
      <c r="AMD35" s="65"/>
      <c r="AME35" s="65"/>
      <c r="AMF35" s="65"/>
      <c r="AMG35" s="65"/>
      <c r="AMH35" s="65"/>
      <c r="AMI35" s="65"/>
      <c r="AMJ35" s="65"/>
    </row>
    <row r="36" spans="1:1024" s="66" customFormat="1" ht="24.95" customHeight="1" thickBot="1" x14ac:dyDescent="0.3">
      <c r="A36" s="230" t="s">
        <v>157</v>
      </c>
      <c r="B36" s="231"/>
      <c r="C36" s="231"/>
      <c r="D36" s="232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2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  <c r="VE36" s="65"/>
      <c r="VF36" s="65"/>
      <c r="VG36" s="65"/>
      <c r="VH36" s="65"/>
      <c r="VI36" s="65"/>
      <c r="VJ36" s="65"/>
      <c r="VK36" s="65"/>
      <c r="VL36" s="65"/>
      <c r="VM36" s="65"/>
      <c r="VN36" s="65"/>
      <c r="VO36" s="65"/>
      <c r="VP36" s="65"/>
      <c r="VQ36" s="65"/>
      <c r="VR36" s="65"/>
      <c r="VS36" s="65"/>
      <c r="VT36" s="65"/>
      <c r="VU36" s="65"/>
      <c r="VV36" s="65"/>
      <c r="VW36" s="65"/>
      <c r="VX36" s="65"/>
      <c r="VY36" s="65"/>
      <c r="VZ36" s="65"/>
      <c r="WA36" s="65"/>
      <c r="WB36" s="65"/>
      <c r="WC36" s="65"/>
      <c r="WD36" s="65"/>
      <c r="WE36" s="65"/>
      <c r="WF36" s="65"/>
      <c r="WG36" s="65"/>
      <c r="WH36" s="65"/>
      <c r="WI36" s="65"/>
      <c r="WJ36" s="65"/>
      <c r="WK36" s="65"/>
      <c r="WL36" s="65"/>
      <c r="WM36" s="65"/>
      <c r="WN36" s="65"/>
      <c r="WO36" s="65"/>
      <c r="WP36" s="65"/>
      <c r="WQ36" s="65"/>
      <c r="WR36" s="65"/>
      <c r="WS36" s="65"/>
      <c r="WT36" s="65"/>
      <c r="WU36" s="65"/>
      <c r="WV36" s="65"/>
      <c r="WW36" s="65"/>
      <c r="WX36" s="65"/>
      <c r="WY36" s="65"/>
      <c r="WZ36" s="65"/>
      <c r="XA36" s="65"/>
      <c r="XB36" s="65"/>
      <c r="XC36" s="65"/>
      <c r="XD36" s="65"/>
      <c r="XE36" s="65"/>
      <c r="XF36" s="65"/>
      <c r="XG36" s="65"/>
      <c r="XH36" s="65"/>
      <c r="XI36" s="65"/>
      <c r="XJ36" s="65"/>
      <c r="XK36" s="65"/>
      <c r="XL36" s="65"/>
      <c r="XM36" s="65"/>
      <c r="XN36" s="65"/>
      <c r="XO36" s="65"/>
      <c r="XP36" s="65"/>
      <c r="XQ36" s="65"/>
      <c r="XR36" s="65"/>
      <c r="XS36" s="65"/>
      <c r="XT36" s="65"/>
      <c r="XU36" s="65"/>
      <c r="XV36" s="65"/>
      <c r="XW36" s="65"/>
      <c r="XX36" s="65"/>
      <c r="XY36" s="65"/>
      <c r="XZ36" s="65"/>
      <c r="YA36" s="65"/>
      <c r="YB36" s="65"/>
      <c r="YC36" s="65"/>
      <c r="YD36" s="65"/>
      <c r="YE36" s="65"/>
      <c r="YF36" s="65"/>
      <c r="YG36" s="65"/>
      <c r="YH36" s="65"/>
      <c r="YI36" s="65"/>
      <c r="YJ36" s="65"/>
      <c r="YK36" s="65"/>
      <c r="YL36" s="65"/>
      <c r="YM36" s="65"/>
      <c r="YN36" s="65"/>
      <c r="YO36" s="65"/>
      <c r="YP36" s="65"/>
      <c r="YQ36" s="65"/>
      <c r="YR36" s="65"/>
      <c r="YS36" s="65"/>
      <c r="YT36" s="65"/>
      <c r="YU36" s="65"/>
      <c r="YV36" s="65"/>
      <c r="YW36" s="65"/>
      <c r="YX36" s="65"/>
      <c r="YY36" s="65"/>
      <c r="YZ36" s="65"/>
      <c r="ZA36" s="65"/>
      <c r="ZB36" s="65"/>
      <c r="ZC36" s="65"/>
      <c r="ZD36" s="65"/>
      <c r="ZE36" s="65"/>
      <c r="ZF36" s="65"/>
      <c r="ZG36" s="65"/>
      <c r="ZH36" s="65"/>
      <c r="ZI36" s="65"/>
      <c r="ZJ36" s="65"/>
      <c r="ZK36" s="65"/>
      <c r="ZL36" s="65"/>
      <c r="ZM36" s="65"/>
      <c r="ZN36" s="65"/>
      <c r="ZO36" s="65"/>
      <c r="ZP36" s="65"/>
      <c r="ZQ36" s="65"/>
      <c r="ZR36" s="65"/>
      <c r="ZS36" s="65"/>
      <c r="ZT36" s="65"/>
      <c r="ZU36" s="65"/>
      <c r="ZV36" s="65"/>
      <c r="ZW36" s="65"/>
      <c r="ZX36" s="65"/>
      <c r="ZY36" s="65"/>
      <c r="ZZ36" s="65"/>
      <c r="AAA36" s="65"/>
      <c r="AAB36" s="65"/>
      <c r="AAC36" s="65"/>
      <c r="AAD36" s="65"/>
      <c r="AAE36" s="65"/>
      <c r="AAF36" s="65"/>
      <c r="AAG36" s="65"/>
      <c r="AAH36" s="65"/>
      <c r="AAI36" s="65"/>
      <c r="AAJ36" s="65"/>
      <c r="AAK36" s="65"/>
      <c r="AAL36" s="65"/>
      <c r="AAM36" s="65"/>
      <c r="AAN36" s="65"/>
      <c r="AAO36" s="65"/>
      <c r="AAP36" s="65"/>
      <c r="AAQ36" s="65"/>
      <c r="AAR36" s="65"/>
      <c r="AAS36" s="65"/>
      <c r="AAT36" s="65"/>
      <c r="AAU36" s="65"/>
      <c r="AAV36" s="65"/>
      <c r="AAW36" s="65"/>
      <c r="AAX36" s="65"/>
      <c r="AAY36" s="65"/>
      <c r="AAZ36" s="65"/>
      <c r="ABA36" s="65"/>
      <c r="ABB36" s="65"/>
      <c r="ABC36" s="65"/>
      <c r="ABD36" s="65"/>
      <c r="ABE36" s="65"/>
      <c r="ABF36" s="65"/>
      <c r="ABG36" s="65"/>
      <c r="ABH36" s="65"/>
      <c r="ABI36" s="65"/>
      <c r="ABJ36" s="65"/>
      <c r="ABK36" s="65"/>
      <c r="ABL36" s="65"/>
      <c r="ABM36" s="65"/>
      <c r="ABN36" s="65"/>
      <c r="ABO36" s="65"/>
      <c r="ABP36" s="65"/>
      <c r="ABQ36" s="65"/>
      <c r="ABR36" s="65"/>
      <c r="ABS36" s="65"/>
      <c r="ABT36" s="65"/>
      <c r="ABU36" s="65"/>
      <c r="ABV36" s="65"/>
      <c r="ABW36" s="65"/>
      <c r="ABX36" s="65"/>
      <c r="ABY36" s="65"/>
      <c r="ABZ36" s="65"/>
      <c r="ACA36" s="65"/>
      <c r="ACB36" s="65"/>
      <c r="ACC36" s="65"/>
      <c r="ACD36" s="65"/>
      <c r="ACE36" s="65"/>
      <c r="ACF36" s="65"/>
      <c r="ACG36" s="65"/>
      <c r="ACH36" s="65"/>
      <c r="ACI36" s="65"/>
      <c r="ACJ36" s="65"/>
      <c r="ACK36" s="65"/>
      <c r="ACL36" s="65"/>
      <c r="ACM36" s="65"/>
      <c r="ACN36" s="65"/>
      <c r="ACO36" s="65"/>
      <c r="ACP36" s="65"/>
      <c r="ACQ36" s="65"/>
      <c r="ACR36" s="65"/>
      <c r="ACS36" s="65"/>
      <c r="ACT36" s="65"/>
      <c r="ACU36" s="65"/>
      <c r="ACV36" s="65"/>
      <c r="ACW36" s="65"/>
      <c r="ACX36" s="65"/>
      <c r="ACY36" s="65"/>
      <c r="ACZ36" s="65"/>
      <c r="ADA36" s="65"/>
      <c r="ADB36" s="65"/>
      <c r="ADC36" s="65"/>
      <c r="ADD36" s="65"/>
      <c r="ADE36" s="65"/>
      <c r="ADF36" s="65"/>
      <c r="ADG36" s="65"/>
      <c r="ADH36" s="65"/>
      <c r="ADI36" s="65"/>
      <c r="ADJ36" s="65"/>
      <c r="ADK36" s="65"/>
      <c r="ADL36" s="65"/>
      <c r="ADM36" s="65"/>
      <c r="ADN36" s="65"/>
      <c r="ADO36" s="65"/>
      <c r="ADP36" s="65"/>
      <c r="ADQ36" s="65"/>
      <c r="ADR36" s="65"/>
      <c r="ADS36" s="65"/>
      <c r="ADT36" s="65"/>
      <c r="ADU36" s="65"/>
      <c r="ADV36" s="65"/>
      <c r="ADW36" s="65"/>
      <c r="ADX36" s="65"/>
      <c r="ADY36" s="65"/>
      <c r="ADZ36" s="65"/>
      <c r="AEA36" s="65"/>
      <c r="AEB36" s="65"/>
      <c r="AEC36" s="65"/>
      <c r="AED36" s="65"/>
      <c r="AEE36" s="65"/>
      <c r="AEF36" s="65"/>
      <c r="AEG36" s="65"/>
      <c r="AEH36" s="65"/>
      <c r="AEI36" s="65"/>
      <c r="AEJ36" s="65"/>
      <c r="AEK36" s="65"/>
      <c r="AEL36" s="65"/>
      <c r="AEM36" s="65"/>
      <c r="AEN36" s="65"/>
      <c r="AEO36" s="65"/>
      <c r="AEP36" s="65"/>
      <c r="AEQ36" s="65"/>
      <c r="AER36" s="65"/>
      <c r="AES36" s="65"/>
      <c r="AET36" s="65"/>
      <c r="AEU36" s="65"/>
      <c r="AEV36" s="65"/>
      <c r="AEW36" s="65"/>
      <c r="AEX36" s="65"/>
      <c r="AEY36" s="65"/>
      <c r="AEZ36" s="65"/>
      <c r="AFA36" s="65"/>
      <c r="AFB36" s="65"/>
      <c r="AFC36" s="65"/>
      <c r="AFD36" s="65"/>
      <c r="AFE36" s="65"/>
      <c r="AFF36" s="65"/>
      <c r="AFG36" s="65"/>
      <c r="AFH36" s="65"/>
      <c r="AFI36" s="65"/>
      <c r="AFJ36" s="65"/>
      <c r="AFK36" s="65"/>
      <c r="AFL36" s="65"/>
      <c r="AFM36" s="65"/>
      <c r="AFN36" s="65"/>
      <c r="AFO36" s="65"/>
      <c r="AFP36" s="65"/>
      <c r="AFQ36" s="65"/>
      <c r="AFR36" s="65"/>
      <c r="AFS36" s="65"/>
      <c r="AFT36" s="65"/>
      <c r="AFU36" s="65"/>
      <c r="AFV36" s="65"/>
      <c r="AFW36" s="65"/>
      <c r="AFX36" s="65"/>
      <c r="AFY36" s="65"/>
      <c r="AFZ36" s="65"/>
      <c r="AGA36" s="65"/>
      <c r="AGB36" s="65"/>
      <c r="AGC36" s="65"/>
      <c r="AGD36" s="65"/>
      <c r="AGE36" s="65"/>
      <c r="AGF36" s="65"/>
      <c r="AGG36" s="65"/>
      <c r="AGH36" s="65"/>
      <c r="AGI36" s="65"/>
      <c r="AGJ36" s="65"/>
      <c r="AGK36" s="65"/>
      <c r="AGL36" s="65"/>
      <c r="AGM36" s="65"/>
      <c r="AGN36" s="65"/>
      <c r="AGO36" s="65"/>
      <c r="AGP36" s="65"/>
      <c r="AGQ36" s="65"/>
      <c r="AGR36" s="65"/>
      <c r="AGS36" s="65"/>
      <c r="AGT36" s="65"/>
      <c r="AGU36" s="65"/>
      <c r="AGV36" s="65"/>
      <c r="AGW36" s="65"/>
      <c r="AGX36" s="65"/>
      <c r="AGY36" s="65"/>
      <c r="AGZ36" s="65"/>
      <c r="AHA36" s="65"/>
      <c r="AHB36" s="65"/>
      <c r="AHC36" s="65"/>
      <c r="AHD36" s="65"/>
      <c r="AHE36" s="65"/>
      <c r="AHF36" s="65"/>
      <c r="AHG36" s="65"/>
      <c r="AHH36" s="65"/>
      <c r="AHI36" s="65"/>
      <c r="AHJ36" s="65"/>
      <c r="AHK36" s="65"/>
      <c r="AHL36" s="65"/>
      <c r="AHM36" s="65"/>
      <c r="AHN36" s="65"/>
      <c r="AHO36" s="65"/>
      <c r="AHP36" s="65"/>
      <c r="AHQ36" s="65"/>
      <c r="AHR36" s="65"/>
      <c r="AHS36" s="65"/>
      <c r="AHT36" s="65"/>
      <c r="AHU36" s="65"/>
      <c r="AHV36" s="65"/>
      <c r="AHW36" s="65"/>
      <c r="AHX36" s="65"/>
      <c r="AHY36" s="65"/>
      <c r="AHZ36" s="65"/>
      <c r="AIA36" s="65"/>
      <c r="AIB36" s="65"/>
      <c r="AIC36" s="65"/>
      <c r="AID36" s="65"/>
      <c r="AIE36" s="65"/>
      <c r="AIF36" s="65"/>
      <c r="AIG36" s="65"/>
      <c r="AIH36" s="65"/>
      <c r="AII36" s="65"/>
      <c r="AIJ36" s="65"/>
      <c r="AIK36" s="65"/>
      <c r="AIL36" s="65"/>
      <c r="AIM36" s="65"/>
      <c r="AIN36" s="65"/>
      <c r="AIO36" s="65"/>
      <c r="AIP36" s="65"/>
      <c r="AIQ36" s="65"/>
      <c r="AIR36" s="65"/>
      <c r="AIS36" s="65"/>
      <c r="AIT36" s="65"/>
      <c r="AIU36" s="65"/>
      <c r="AIV36" s="65"/>
      <c r="AIW36" s="65"/>
      <c r="AIX36" s="65"/>
      <c r="AIY36" s="65"/>
      <c r="AIZ36" s="65"/>
      <c r="AJA36" s="65"/>
      <c r="AJB36" s="65"/>
      <c r="AJC36" s="65"/>
      <c r="AJD36" s="65"/>
      <c r="AJE36" s="65"/>
      <c r="AJF36" s="65"/>
      <c r="AJG36" s="65"/>
      <c r="AJH36" s="65"/>
      <c r="AJI36" s="65"/>
      <c r="AJJ36" s="65"/>
      <c r="AJK36" s="65"/>
      <c r="AJL36" s="65"/>
      <c r="AJM36" s="65"/>
      <c r="AJN36" s="65"/>
      <c r="AJO36" s="65"/>
      <c r="AJP36" s="65"/>
      <c r="AJQ36" s="65"/>
      <c r="AJR36" s="65"/>
      <c r="AJS36" s="65"/>
      <c r="AJT36" s="65"/>
      <c r="AJU36" s="65"/>
      <c r="AJV36" s="65"/>
      <c r="AJW36" s="65"/>
      <c r="AJX36" s="65"/>
      <c r="AJY36" s="65"/>
      <c r="AJZ36" s="65"/>
      <c r="AKA36" s="65"/>
      <c r="AKB36" s="65"/>
      <c r="AKC36" s="65"/>
      <c r="AKD36" s="65"/>
      <c r="AKE36" s="65"/>
      <c r="AKF36" s="65"/>
      <c r="AKG36" s="65"/>
      <c r="AKH36" s="65"/>
      <c r="AKI36" s="65"/>
      <c r="AKJ36" s="65"/>
      <c r="AKK36" s="65"/>
      <c r="AKL36" s="65"/>
      <c r="AKM36" s="65"/>
      <c r="AKN36" s="65"/>
      <c r="AKO36" s="65"/>
      <c r="AKP36" s="65"/>
      <c r="AKQ36" s="65"/>
      <c r="AKR36" s="65"/>
      <c r="AKS36" s="65"/>
      <c r="AKT36" s="65"/>
      <c r="AKU36" s="65"/>
      <c r="AKV36" s="65"/>
      <c r="AKW36" s="65"/>
      <c r="AKX36" s="65"/>
      <c r="AKY36" s="65"/>
      <c r="AKZ36" s="65"/>
      <c r="ALA36" s="65"/>
      <c r="ALB36" s="65"/>
      <c r="ALC36" s="65"/>
      <c r="ALD36" s="65"/>
      <c r="ALE36" s="65"/>
      <c r="ALF36" s="65"/>
      <c r="ALG36" s="65"/>
      <c r="ALH36" s="65"/>
      <c r="ALI36" s="65"/>
      <c r="ALJ36" s="65"/>
      <c r="ALK36" s="65"/>
      <c r="ALL36" s="65"/>
      <c r="ALM36" s="65"/>
      <c r="ALN36" s="65"/>
      <c r="ALO36" s="65"/>
      <c r="ALP36" s="65"/>
      <c r="ALQ36" s="65"/>
      <c r="ALR36" s="65"/>
      <c r="ALS36" s="65"/>
      <c r="ALT36" s="65"/>
      <c r="ALU36" s="65"/>
      <c r="ALV36" s="65"/>
      <c r="ALW36" s="65"/>
      <c r="ALX36" s="65"/>
      <c r="ALY36" s="65"/>
      <c r="ALZ36" s="65"/>
      <c r="AMA36" s="65"/>
      <c r="AMB36" s="65"/>
      <c r="AMC36" s="65"/>
      <c r="AMD36" s="65"/>
      <c r="AME36" s="65"/>
      <c r="AMF36" s="65"/>
      <c r="AMG36" s="65"/>
      <c r="AMH36" s="65"/>
      <c r="AMI36" s="65"/>
      <c r="AMJ36" s="65"/>
    </row>
    <row r="37" spans="1:1024" s="66" customFormat="1" ht="24.95" customHeight="1" thickBot="1" x14ac:dyDescent="0.3">
      <c r="A37" s="227" t="s">
        <v>302</v>
      </c>
      <c r="B37" s="228"/>
      <c r="C37" s="228"/>
      <c r="D37" s="229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2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  <c r="VD37" s="65"/>
      <c r="VE37" s="65"/>
      <c r="VF37" s="65"/>
      <c r="VG37" s="65"/>
      <c r="VH37" s="65"/>
      <c r="VI37" s="65"/>
      <c r="VJ37" s="65"/>
      <c r="VK37" s="65"/>
      <c r="VL37" s="65"/>
      <c r="VM37" s="65"/>
      <c r="VN37" s="65"/>
      <c r="VO37" s="65"/>
      <c r="VP37" s="65"/>
      <c r="VQ37" s="65"/>
      <c r="VR37" s="65"/>
      <c r="VS37" s="65"/>
      <c r="VT37" s="65"/>
      <c r="VU37" s="65"/>
      <c r="VV37" s="65"/>
      <c r="VW37" s="65"/>
      <c r="VX37" s="65"/>
      <c r="VY37" s="65"/>
      <c r="VZ37" s="65"/>
      <c r="WA37" s="65"/>
      <c r="WB37" s="65"/>
      <c r="WC37" s="65"/>
      <c r="WD37" s="65"/>
      <c r="WE37" s="65"/>
      <c r="WF37" s="65"/>
      <c r="WG37" s="65"/>
      <c r="WH37" s="65"/>
      <c r="WI37" s="65"/>
      <c r="WJ37" s="65"/>
      <c r="WK37" s="65"/>
      <c r="WL37" s="65"/>
      <c r="WM37" s="65"/>
      <c r="WN37" s="65"/>
      <c r="WO37" s="65"/>
      <c r="WP37" s="65"/>
      <c r="WQ37" s="65"/>
      <c r="WR37" s="65"/>
      <c r="WS37" s="65"/>
      <c r="WT37" s="65"/>
      <c r="WU37" s="65"/>
      <c r="WV37" s="65"/>
      <c r="WW37" s="65"/>
      <c r="WX37" s="65"/>
      <c r="WY37" s="65"/>
      <c r="WZ37" s="65"/>
      <c r="XA37" s="65"/>
      <c r="XB37" s="65"/>
      <c r="XC37" s="65"/>
      <c r="XD37" s="65"/>
      <c r="XE37" s="65"/>
      <c r="XF37" s="65"/>
      <c r="XG37" s="65"/>
      <c r="XH37" s="65"/>
      <c r="XI37" s="65"/>
      <c r="XJ37" s="65"/>
      <c r="XK37" s="65"/>
      <c r="XL37" s="65"/>
      <c r="XM37" s="65"/>
      <c r="XN37" s="65"/>
      <c r="XO37" s="65"/>
      <c r="XP37" s="65"/>
      <c r="XQ37" s="65"/>
      <c r="XR37" s="65"/>
      <c r="XS37" s="65"/>
      <c r="XT37" s="65"/>
      <c r="XU37" s="65"/>
      <c r="XV37" s="65"/>
      <c r="XW37" s="65"/>
      <c r="XX37" s="65"/>
      <c r="XY37" s="65"/>
      <c r="XZ37" s="65"/>
      <c r="YA37" s="65"/>
      <c r="YB37" s="65"/>
      <c r="YC37" s="65"/>
      <c r="YD37" s="65"/>
      <c r="YE37" s="65"/>
      <c r="YF37" s="65"/>
      <c r="YG37" s="65"/>
      <c r="YH37" s="65"/>
      <c r="YI37" s="65"/>
      <c r="YJ37" s="65"/>
      <c r="YK37" s="65"/>
      <c r="YL37" s="65"/>
      <c r="YM37" s="65"/>
      <c r="YN37" s="65"/>
      <c r="YO37" s="65"/>
      <c r="YP37" s="65"/>
      <c r="YQ37" s="65"/>
      <c r="YR37" s="65"/>
      <c r="YS37" s="65"/>
      <c r="YT37" s="65"/>
      <c r="YU37" s="65"/>
      <c r="YV37" s="65"/>
      <c r="YW37" s="65"/>
      <c r="YX37" s="65"/>
      <c r="YY37" s="65"/>
      <c r="YZ37" s="65"/>
      <c r="ZA37" s="65"/>
      <c r="ZB37" s="65"/>
      <c r="ZC37" s="65"/>
      <c r="ZD37" s="65"/>
      <c r="ZE37" s="65"/>
      <c r="ZF37" s="65"/>
      <c r="ZG37" s="65"/>
      <c r="ZH37" s="65"/>
      <c r="ZI37" s="65"/>
      <c r="ZJ37" s="65"/>
      <c r="ZK37" s="65"/>
      <c r="ZL37" s="65"/>
      <c r="ZM37" s="65"/>
      <c r="ZN37" s="65"/>
      <c r="ZO37" s="65"/>
      <c r="ZP37" s="65"/>
      <c r="ZQ37" s="65"/>
      <c r="ZR37" s="65"/>
      <c r="ZS37" s="65"/>
      <c r="ZT37" s="65"/>
      <c r="ZU37" s="65"/>
      <c r="ZV37" s="65"/>
      <c r="ZW37" s="65"/>
      <c r="ZX37" s="65"/>
      <c r="ZY37" s="65"/>
      <c r="ZZ37" s="65"/>
      <c r="AAA37" s="65"/>
      <c r="AAB37" s="65"/>
      <c r="AAC37" s="65"/>
      <c r="AAD37" s="65"/>
      <c r="AAE37" s="65"/>
      <c r="AAF37" s="65"/>
      <c r="AAG37" s="65"/>
      <c r="AAH37" s="65"/>
      <c r="AAI37" s="65"/>
      <c r="AAJ37" s="65"/>
      <c r="AAK37" s="65"/>
      <c r="AAL37" s="65"/>
      <c r="AAM37" s="65"/>
      <c r="AAN37" s="65"/>
      <c r="AAO37" s="65"/>
      <c r="AAP37" s="65"/>
      <c r="AAQ37" s="65"/>
      <c r="AAR37" s="65"/>
      <c r="AAS37" s="65"/>
      <c r="AAT37" s="65"/>
      <c r="AAU37" s="65"/>
      <c r="AAV37" s="65"/>
      <c r="AAW37" s="65"/>
      <c r="AAX37" s="65"/>
      <c r="AAY37" s="65"/>
      <c r="AAZ37" s="65"/>
      <c r="ABA37" s="65"/>
      <c r="ABB37" s="65"/>
      <c r="ABC37" s="65"/>
      <c r="ABD37" s="65"/>
      <c r="ABE37" s="65"/>
      <c r="ABF37" s="65"/>
      <c r="ABG37" s="65"/>
      <c r="ABH37" s="65"/>
      <c r="ABI37" s="65"/>
      <c r="ABJ37" s="65"/>
      <c r="ABK37" s="65"/>
      <c r="ABL37" s="65"/>
      <c r="ABM37" s="65"/>
      <c r="ABN37" s="65"/>
      <c r="ABO37" s="65"/>
      <c r="ABP37" s="65"/>
      <c r="ABQ37" s="65"/>
      <c r="ABR37" s="65"/>
      <c r="ABS37" s="65"/>
      <c r="ABT37" s="65"/>
      <c r="ABU37" s="65"/>
      <c r="ABV37" s="65"/>
      <c r="ABW37" s="65"/>
      <c r="ABX37" s="65"/>
      <c r="ABY37" s="65"/>
      <c r="ABZ37" s="65"/>
      <c r="ACA37" s="65"/>
      <c r="ACB37" s="65"/>
      <c r="ACC37" s="65"/>
      <c r="ACD37" s="65"/>
      <c r="ACE37" s="65"/>
      <c r="ACF37" s="65"/>
      <c r="ACG37" s="65"/>
      <c r="ACH37" s="65"/>
      <c r="ACI37" s="65"/>
      <c r="ACJ37" s="65"/>
      <c r="ACK37" s="65"/>
      <c r="ACL37" s="65"/>
      <c r="ACM37" s="65"/>
      <c r="ACN37" s="65"/>
      <c r="ACO37" s="65"/>
      <c r="ACP37" s="65"/>
      <c r="ACQ37" s="65"/>
      <c r="ACR37" s="65"/>
      <c r="ACS37" s="65"/>
      <c r="ACT37" s="65"/>
      <c r="ACU37" s="65"/>
      <c r="ACV37" s="65"/>
      <c r="ACW37" s="65"/>
      <c r="ACX37" s="65"/>
      <c r="ACY37" s="65"/>
      <c r="ACZ37" s="65"/>
      <c r="ADA37" s="65"/>
      <c r="ADB37" s="65"/>
      <c r="ADC37" s="65"/>
      <c r="ADD37" s="65"/>
      <c r="ADE37" s="65"/>
      <c r="ADF37" s="65"/>
      <c r="ADG37" s="65"/>
      <c r="ADH37" s="65"/>
      <c r="ADI37" s="65"/>
      <c r="ADJ37" s="65"/>
      <c r="ADK37" s="65"/>
      <c r="ADL37" s="65"/>
      <c r="ADM37" s="65"/>
      <c r="ADN37" s="65"/>
      <c r="ADO37" s="65"/>
      <c r="ADP37" s="65"/>
      <c r="ADQ37" s="65"/>
      <c r="ADR37" s="65"/>
      <c r="ADS37" s="65"/>
      <c r="ADT37" s="65"/>
      <c r="ADU37" s="65"/>
      <c r="ADV37" s="65"/>
      <c r="ADW37" s="65"/>
      <c r="ADX37" s="65"/>
      <c r="ADY37" s="65"/>
      <c r="ADZ37" s="65"/>
      <c r="AEA37" s="65"/>
      <c r="AEB37" s="65"/>
      <c r="AEC37" s="65"/>
      <c r="AED37" s="65"/>
      <c r="AEE37" s="65"/>
      <c r="AEF37" s="65"/>
      <c r="AEG37" s="65"/>
      <c r="AEH37" s="65"/>
      <c r="AEI37" s="65"/>
      <c r="AEJ37" s="65"/>
      <c r="AEK37" s="65"/>
      <c r="AEL37" s="65"/>
      <c r="AEM37" s="65"/>
      <c r="AEN37" s="65"/>
      <c r="AEO37" s="65"/>
      <c r="AEP37" s="65"/>
      <c r="AEQ37" s="65"/>
      <c r="AER37" s="65"/>
      <c r="AES37" s="65"/>
      <c r="AET37" s="65"/>
      <c r="AEU37" s="65"/>
      <c r="AEV37" s="65"/>
      <c r="AEW37" s="65"/>
      <c r="AEX37" s="65"/>
      <c r="AEY37" s="65"/>
      <c r="AEZ37" s="65"/>
      <c r="AFA37" s="65"/>
      <c r="AFB37" s="65"/>
      <c r="AFC37" s="65"/>
      <c r="AFD37" s="65"/>
      <c r="AFE37" s="65"/>
      <c r="AFF37" s="65"/>
      <c r="AFG37" s="65"/>
      <c r="AFH37" s="65"/>
      <c r="AFI37" s="65"/>
      <c r="AFJ37" s="65"/>
      <c r="AFK37" s="65"/>
      <c r="AFL37" s="65"/>
      <c r="AFM37" s="65"/>
      <c r="AFN37" s="65"/>
      <c r="AFO37" s="65"/>
      <c r="AFP37" s="65"/>
      <c r="AFQ37" s="65"/>
      <c r="AFR37" s="65"/>
      <c r="AFS37" s="65"/>
      <c r="AFT37" s="65"/>
      <c r="AFU37" s="65"/>
      <c r="AFV37" s="65"/>
      <c r="AFW37" s="65"/>
      <c r="AFX37" s="65"/>
      <c r="AFY37" s="65"/>
      <c r="AFZ37" s="65"/>
      <c r="AGA37" s="65"/>
      <c r="AGB37" s="65"/>
      <c r="AGC37" s="65"/>
      <c r="AGD37" s="65"/>
      <c r="AGE37" s="65"/>
      <c r="AGF37" s="65"/>
      <c r="AGG37" s="65"/>
      <c r="AGH37" s="65"/>
      <c r="AGI37" s="65"/>
      <c r="AGJ37" s="65"/>
      <c r="AGK37" s="65"/>
      <c r="AGL37" s="65"/>
      <c r="AGM37" s="65"/>
      <c r="AGN37" s="65"/>
      <c r="AGO37" s="65"/>
      <c r="AGP37" s="65"/>
      <c r="AGQ37" s="65"/>
      <c r="AGR37" s="65"/>
      <c r="AGS37" s="65"/>
      <c r="AGT37" s="65"/>
      <c r="AGU37" s="65"/>
      <c r="AGV37" s="65"/>
      <c r="AGW37" s="65"/>
      <c r="AGX37" s="65"/>
      <c r="AGY37" s="65"/>
      <c r="AGZ37" s="65"/>
      <c r="AHA37" s="65"/>
      <c r="AHB37" s="65"/>
      <c r="AHC37" s="65"/>
      <c r="AHD37" s="65"/>
      <c r="AHE37" s="65"/>
      <c r="AHF37" s="65"/>
      <c r="AHG37" s="65"/>
      <c r="AHH37" s="65"/>
      <c r="AHI37" s="65"/>
      <c r="AHJ37" s="65"/>
      <c r="AHK37" s="65"/>
      <c r="AHL37" s="65"/>
      <c r="AHM37" s="65"/>
      <c r="AHN37" s="65"/>
      <c r="AHO37" s="65"/>
      <c r="AHP37" s="65"/>
      <c r="AHQ37" s="65"/>
      <c r="AHR37" s="65"/>
      <c r="AHS37" s="65"/>
      <c r="AHT37" s="65"/>
      <c r="AHU37" s="65"/>
      <c r="AHV37" s="65"/>
      <c r="AHW37" s="65"/>
      <c r="AHX37" s="65"/>
      <c r="AHY37" s="65"/>
      <c r="AHZ37" s="65"/>
      <c r="AIA37" s="65"/>
      <c r="AIB37" s="65"/>
      <c r="AIC37" s="65"/>
      <c r="AID37" s="65"/>
      <c r="AIE37" s="65"/>
      <c r="AIF37" s="65"/>
      <c r="AIG37" s="65"/>
      <c r="AIH37" s="65"/>
      <c r="AII37" s="65"/>
      <c r="AIJ37" s="65"/>
      <c r="AIK37" s="65"/>
      <c r="AIL37" s="65"/>
      <c r="AIM37" s="65"/>
      <c r="AIN37" s="65"/>
      <c r="AIO37" s="65"/>
      <c r="AIP37" s="65"/>
      <c r="AIQ37" s="65"/>
      <c r="AIR37" s="65"/>
      <c r="AIS37" s="65"/>
      <c r="AIT37" s="65"/>
      <c r="AIU37" s="65"/>
      <c r="AIV37" s="65"/>
      <c r="AIW37" s="65"/>
      <c r="AIX37" s="65"/>
      <c r="AIY37" s="65"/>
      <c r="AIZ37" s="65"/>
      <c r="AJA37" s="65"/>
      <c r="AJB37" s="65"/>
      <c r="AJC37" s="65"/>
      <c r="AJD37" s="65"/>
      <c r="AJE37" s="65"/>
      <c r="AJF37" s="65"/>
      <c r="AJG37" s="65"/>
      <c r="AJH37" s="65"/>
      <c r="AJI37" s="65"/>
      <c r="AJJ37" s="65"/>
      <c r="AJK37" s="65"/>
      <c r="AJL37" s="65"/>
      <c r="AJM37" s="65"/>
      <c r="AJN37" s="65"/>
      <c r="AJO37" s="65"/>
      <c r="AJP37" s="65"/>
      <c r="AJQ37" s="65"/>
      <c r="AJR37" s="65"/>
      <c r="AJS37" s="65"/>
      <c r="AJT37" s="65"/>
      <c r="AJU37" s="65"/>
      <c r="AJV37" s="65"/>
      <c r="AJW37" s="65"/>
      <c r="AJX37" s="65"/>
      <c r="AJY37" s="65"/>
      <c r="AJZ37" s="65"/>
      <c r="AKA37" s="65"/>
      <c r="AKB37" s="65"/>
      <c r="AKC37" s="65"/>
      <c r="AKD37" s="65"/>
      <c r="AKE37" s="65"/>
      <c r="AKF37" s="65"/>
      <c r="AKG37" s="65"/>
      <c r="AKH37" s="65"/>
      <c r="AKI37" s="65"/>
      <c r="AKJ37" s="65"/>
      <c r="AKK37" s="65"/>
      <c r="AKL37" s="65"/>
      <c r="AKM37" s="65"/>
      <c r="AKN37" s="65"/>
      <c r="AKO37" s="65"/>
      <c r="AKP37" s="65"/>
      <c r="AKQ37" s="65"/>
      <c r="AKR37" s="65"/>
      <c r="AKS37" s="65"/>
      <c r="AKT37" s="65"/>
      <c r="AKU37" s="65"/>
      <c r="AKV37" s="65"/>
      <c r="AKW37" s="65"/>
      <c r="AKX37" s="65"/>
      <c r="AKY37" s="65"/>
      <c r="AKZ37" s="65"/>
      <c r="ALA37" s="65"/>
      <c r="ALB37" s="65"/>
      <c r="ALC37" s="65"/>
      <c r="ALD37" s="65"/>
      <c r="ALE37" s="65"/>
      <c r="ALF37" s="65"/>
      <c r="ALG37" s="65"/>
      <c r="ALH37" s="65"/>
      <c r="ALI37" s="65"/>
      <c r="ALJ37" s="65"/>
      <c r="ALK37" s="65"/>
      <c r="ALL37" s="65"/>
      <c r="ALM37" s="65"/>
      <c r="ALN37" s="65"/>
      <c r="ALO37" s="65"/>
      <c r="ALP37" s="65"/>
      <c r="ALQ37" s="65"/>
      <c r="ALR37" s="65"/>
      <c r="ALS37" s="65"/>
      <c r="ALT37" s="65"/>
      <c r="ALU37" s="65"/>
      <c r="ALV37" s="65"/>
      <c r="ALW37" s="65"/>
      <c r="ALX37" s="65"/>
      <c r="ALY37" s="65"/>
      <c r="ALZ37" s="65"/>
      <c r="AMA37" s="65"/>
      <c r="AMB37" s="65"/>
      <c r="AMC37" s="65"/>
      <c r="AMD37" s="65"/>
      <c r="AME37" s="65"/>
      <c r="AMF37" s="65"/>
      <c r="AMG37" s="65"/>
      <c r="AMH37" s="65"/>
      <c r="AMI37" s="65"/>
      <c r="AMJ37" s="65"/>
    </row>
    <row r="38" spans="1:1024" s="66" customFormat="1" ht="39.75" x14ac:dyDescent="0.25">
      <c r="A38" s="40" t="s">
        <v>158</v>
      </c>
      <c r="B38" s="121" t="s">
        <v>593</v>
      </c>
      <c r="C38" s="42">
        <v>2200</v>
      </c>
      <c r="D38" s="41" t="s">
        <v>7</v>
      </c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2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</row>
    <row r="39" spans="1:1024" s="66" customFormat="1" ht="33" customHeight="1" x14ac:dyDescent="0.25">
      <c r="A39" s="12" t="s">
        <v>159</v>
      </c>
      <c r="B39" s="57" t="s">
        <v>594</v>
      </c>
      <c r="C39" s="45">
        <f>C38*1.5</f>
        <v>3300</v>
      </c>
      <c r="D39" s="44" t="s">
        <v>7</v>
      </c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  <c r="QF39" s="65"/>
      <c r="QG39" s="65"/>
      <c r="QH39" s="65"/>
      <c r="QI39" s="65"/>
      <c r="QJ39" s="65"/>
      <c r="QK39" s="65"/>
      <c r="QL39" s="65"/>
      <c r="QM39" s="65"/>
      <c r="QN39" s="65"/>
      <c r="QO39" s="65"/>
      <c r="QP39" s="65"/>
      <c r="QQ39" s="65"/>
      <c r="QR39" s="65"/>
      <c r="QS39" s="65"/>
      <c r="QT39" s="65"/>
      <c r="QU39" s="65"/>
      <c r="QV39" s="65"/>
      <c r="QW39" s="65"/>
      <c r="QX39" s="65"/>
      <c r="QY39" s="65"/>
      <c r="QZ39" s="65"/>
      <c r="RA39" s="65"/>
      <c r="RB39" s="65"/>
      <c r="RC39" s="65"/>
      <c r="RD39" s="65"/>
      <c r="RE39" s="65"/>
      <c r="RF39" s="65"/>
      <c r="RG39" s="65"/>
      <c r="RH39" s="65"/>
      <c r="RI39" s="65"/>
      <c r="RJ39" s="65"/>
      <c r="RK39" s="65"/>
      <c r="RL39" s="65"/>
      <c r="RM39" s="65"/>
      <c r="RN39" s="65"/>
      <c r="RO39" s="65"/>
      <c r="RP39" s="65"/>
      <c r="RQ39" s="65"/>
      <c r="RR39" s="65"/>
      <c r="RS39" s="65"/>
      <c r="RT39" s="65"/>
      <c r="RU39" s="65"/>
      <c r="RV39" s="65"/>
      <c r="RW39" s="65"/>
      <c r="RX39" s="65"/>
      <c r="RY39" s="65"/>
      <c r="RZ39" s="65"/>
      <c r="SA39" s="65"/>
      <c r="SB39" s="65"/>
      <c r="SC39" s="65"/>
      <c r="SD39" s="65"/>
      <c r="SE39" s="65"/>
      <c r="SF39" s="65"/>
      <c r="SG39" s="65"/>
      <c r="SH39" s="65"/>
      <c r="SI39" s="65"/>
      <c r="SJ39" s="65"/>
      <c r="SK39" s="65"/>
      <c r="SL39" s="65"/>
      <c r="SM39" s="65"/>
      <c r="SN39" s="65"/>
      <c r="SO39" s="65"/>
      <c r="SP39" s="65"/>
      <c r="SQ39" s="65"/>
      <c r="SR39" s="65"/>
      <c r="SS39" s="65"/>
      <c r="ST39" s="65"/>
      <c r="SU39" s="65"/>
      <c r="SV39" s="65"/>
      <c r="SW39" s="65"/>
      <c r="SX39" s="65"/>
      <c r="SY39" s="65"/>
      <c r="SZ39" s="65"/>
      <c r="TA39" s="65"/>
      <c r="TB39" s="65"/>
      <c r="TC39" s="65"/>
      <c r="TD39" s="65"/>
      <c r="TE39" s="65"/>
      <c r="TF39" s="65"/>
      <c r="TG39" s="65"/>
      <c r="TH39" s="65"/>
      <c r="TI39" s="65"/>
      <c r="TJ39" s="65"/>
      <c r="TK39" s="65"/>
      <c r="TL39" s="65"/>
      <c r="TM39" s="65"/>
      <c r="TN39" s="65"/>
      <c r="TO39" s="65"/>
      <c r="TP39" s="65"/>
      <c r="TQ39" s="65"/>
      <c r="TR39" s="65"/>
      <c r="TS39" s="65"/>
      <c r="TT39" s="65"/>
      <c r="TU39" s="65"/>
      <c r="TV39" s="65"/>
      <c r="TW39" s="65"/>
      <c r="TX39" s="65"/>
      <c r="TY39" s="65"/>
      <c r="TZ39" s="65"/>
      <c r="UA39" s="65"/>
      <c r="UB39" s="65"/>
      <c r="UC39" s="65"/>
      <c r="UD39" s="65"/>
      <c r="UE39" s="65"/>
      <c r="UF39" s="65"/>
      <c r="UG39" s="65"/>
      <c r="UH39" s="65"/>
      <c r="UI39" s="65"/>
      <c r="UJ39" s="65"/>
      <c r="UK39" s="65"/>
      <c r="UL39" s="65"/>
      <c r="UM39" s="65"/>
      <c r="UN39" s="65"/>
      <c r="UO39" s="65"/>
      <c r="UP39" s="65"/>
      <c r="UQ39" s="65"/>
      <c r="UR39" s="65"/>
      <c r="US39" s="65"/>
      <c r="UT39" s="65"/>
      <c r="UU39" s="65"/>
      <c r="UV39" s="65"/>
      <c r="UW39" s="65"/>
      <c r="UX39" s="65"/>
      <c r="UY39" s="65"/>
      <c r="UZ39" s="65"/>
      <c r="VA39" s="65"/>
      <c r="VB39" s="65"/>
      <c r="VC39" s="65"/>
      <c r="VD39" s="65"/>
      <c r="VE39" s="65"/>
      <c r="VF39" s="65"/>
      <c r="VG39" s="65"/>
      <c r="VH39" s="65"/>
      <c r="VI39" s="65"/>
      <c r="VJ39" s="65"/>
      <c r="VK39" s="65"/>
      <c r="VL39" s="65"/>
      <c r="VM39" s="65"/>
      <c r="VN39" s="65"/>
      <c r="VO39" s="65"/>
      <c r="VP39" s="65"/>
      <c r="VQ39" s="65"/>
      <c r="VR39" s="65"/>
      <c r="VS39" s="65"/>
      <c r="VT39" s="65"/>
      <c r="VU39" s="65"/>
      <c r="VV39" s="65"/>
      <c r="VW39" s="65"/>
      <c r="VX39" s="65"/>
      <c r="VY39" s="65"/>
      <c r="VZ39" s="65"/>
      <c r="WA39" s="65"/>
      <c r="WB39" s="65"/>
      <c r="WC39" s="65"/>
      <c r="WD39" s="65"/>
      <c r="WE39" s="65"/>
      <c r="WF39" s="65"/>
      <c r="WG39" s="65"/>
      <c r="WH39" s="65"/>
      <c r="WI39" s="65"/>
      <c r="WJ39" s="65"/>
      <c r="WK39" s="65"/>
      <c r="WL39" s="65"/>
      <c r="WM39" s="65"/>
      <c r="WN39" s="65"/>
      <c r="WO39" s="65"/>
      <c r="WP39" s="65"/>
      <c r="WQ39" s="65"/>
      <c r="WR39" s="65"/>
      <c r="WS39" s="65"/>
      <c r="WT39" s="65"/>
      <c r="WU39" s="65"/>
      <c r="WV39" s="65"/>
      <c r="WW39" s="65"/>
      <c r="WX39" s="65"/>
      <c r="WY39" s="65"/>
      <c r="WZ39" s="65"/>
      <c r="XA39" s="65"/>
      <c r="XB39" s="65"/>
      <c r="XC39" s="65"/>
      <c r="XD39" s="65"/>
      <c r="XE39" s="65"/>
      <c r="XF39" s="65"/>
      <c r="XG39" s="65"/>
      <c r="XH39" s="65"/>
      <c r="XI39" s="65"/>
      <c r="XJ39" s="65"/>
      <c r="XK39" s="65"/>
      <c r="XL39" s="65"/>
      <c r="XM39" s="65"/>
      <c r="XN39" s="65"/>
      <c r="XO39" s="65"/>
      <c r="XP39" s="65"/>
      <c r="XQ39" s="65"/>
      <c r="XR39" s="65"/>
      <c r="XS39" s="65"/>
      <c r="XT39" s="65"/>
      <c r="XU39" s="65"/>
      <c r="XV39" s="65"/>
      <c r="XW39" s="65"/>
      <c r="XX39" s="65"/>
      <c r="XY39" s="65"/>
      <c r="XZ39" s="65"/>
      <c r="YA39" s="65"/>
      <c r="YB39" s="65"/>
      <c r="YC39" s="65"/>
      <c r="YD39" s="65"/>
      <c r="YE39" s="65"/>
      <c r="YF39" s="65"/>
      <c r="YG39" s="65"/>
      <c r="YH39" s="65"/>
      <c r="YI39" s="65"/>
      <c r="YJ39" s="65"/>
      <c r="YK39" s="65"/>
      <c r="YL39" s="65"/>
      <c r="YM39" s="65"/>
      <c r="YN39" s="65"/>
      <c r="YO39" s="65"/>
      <c r="YP39" s="65"/>
      <c r="YQ39" s="65"/>
      <c r="YR39" s="65"/>
      <c r="YS39" s="65"/>
      <c r="YT39" s="65"/>
      <c r="YU39" s="65"/>
      <c r="YV39" s="65"/>
      <c r="YW39" s="65"/>
      <c r="YX39" s="65"/>
      <c r="YY39" s="65"/>
      <c r="YZ39" s="65"/>
      <c r="ZA39" s="65"/>
      <c r="ZB39" s="65"/>
      <c r="ZC39" s="65"/>
      <c r="ZD39" s="65"/>
      <c r="ZE39" s="65"/>
      <c r="ZF39" s="65"/>
      <c r="ZG39" s="65"/>
      <c r="ZH39" s="65"/>
      <c r="ZI39" s="65"/>
      <c r="ZJ39" s="65"/>
      <c r="ZK39" s="65"/>
      <c r="ZL39" s="65"/>
      <c r="ZM39" s="65"/>
      <c r="ZN39" s="65"/>
      <c r="ZO39" s="65"/>
      <c r="ZP39" s="65"/>
      <c r="ZQ39" s="65"/>
      <c r="ZR39" s="65"/>
      <c r="ZS39" s="65"/>
      <c r="ZT39" s="65"/>
      <c r="ZU39" s="65"/>
      <c r="ZV39" s="65"/>
      <c r="ZW39" s="65"/>
      <c r="ZX39" s="65"/>
      <c r="ZY39" s="65"/>
      <c r="ZZ39" s="65"/>
      <c r="AAA39" s="65"/>
      <c r="AAB39" s="65"/>
      <c r="AAC39" s="65"/>
      <c r="AAD39" s="65"/>
      <c r="AAE39" s="65"/>
      <c r="AAF39" s="65"/>
      <c r="AAG39" s="65"/>
      <c r="AAH39" s="65"/>
      <c r="AAI39" s="65"/>
      <c r="AAJ39" s="65"/>
      <c r="AAK39" s="65"/>
      <c r="AAL39" s="65"/>
      <c r="AAM39" s="65"/>
      <c r="AAN39" s="65"/>
      <c r="AAO39" s="65"/>
      <c r="AAP39" s="65"/>
      <c r="AAQ39" s="65"/>
      <c r="AAR39" s="65"/>
      <c r="AAS39" s="65"/>
      <c r="AAT39" s="65"/>
      <c r="AAU39" s="65"/>
      <c r="AAV39" s="65"/>
      <c r="AAW39" s="65"/>
      <c r="AAX39" s="65"/>
      <c r="AAY39" s="65"/>
      <c r="AAZ39" s="65"/>
      <c r="ABA39" s="65"/>
      <c r="ABB39" s="65"/>
      <c r="ABC39" s="65"/>
      <c r="ABD39" s="65"/>
      <c r="ABE39" s="65"/>
      <c r="ABF39" s="65"/>
      <c r="ABG39" s="65"/>
      <c r="ABH39" s="65"/>
      <c r="ABI39" s="65"/>
      <c r="ABJ39" s="65"/>
      <c r="ABK39" s="65"/>
      <c r="ABL39" s="65"/>
      <c r="ABM39" s="65"/>
      <c r="ABN39" s="65"/>
      <c r="ABO39" s="65"/>
      <c r="ABP39" s="65"/>
      <c r="ABQ39" s="65"/>
      <c r="ABR39" s="65"/>
      <c r="ABS39" s="65"/>
      <c r="ABT39" s="65"/>
      <c r="ABU39" s="65"/>
      <c r="ABV39" s="65"/>
      <c r="ABW39" s="65"/>
      <c r="ABX39" s="65"/>
      <c r="ABY39" s="65"/>
      <c r="ABZ39" s="65"/>
      <c r="ACA39" s="65"/>
      <c r="ACB39" s="65"/>
      <c r="ACC39" s="65"/>
      <c r="ACD39" s="65"/>
      <c r="ACE39" s="65"/>
      <c r="ACF39" s="65"/>
      <c r="ACG39" s="65"/>
      <c r="ACH39" s="65"/>
      <c r="ACI39" s="65"/>
      <c r="ACJ39" s="65"/>
      <c r="ACK39" s="65"/>
      <c r="ACL39" s="65"/>
      <c r="ACM39" s="65"/>
      <c r="ACN39" s="65"/>
      <c r="ACO39" s="65"/>
      <c r="ACP39" s="65"/>
      <c r="ACQ39" s="65"/>
      <c r="ACR39" s="65"/>
      <c r="ACS39" s="65"/>
      <c r="ACT39" s="65"/>
      <c r="ACU39" s="65"/>
      <c r="ACV39" s="65"/>
      <c r="ACW39" s="65"/>
      <c r="ACX39" s="65"/>
      <c r="ACY39" s="65"/>
      <c r="ACZ39" s="65"/>
      <c r="ADA39" s="65"/>
      <c r="ADB39" s="65"/>
      <c r="ADC39" s="65"/>
      <c r="ADD39" s="65"/>
      <c r="ADE39" s="65"/>
      <c r="ADF39" s="65"/>
      <c r="ADG39" s="65"/>
      <c r="ADH39" s="65"/>
      <c r="ADI39" s="65"/>
      <c r="ADJ39" s="65"/>
      <c r="ADK39" s="65"/>
      <c r="ADL39" s="65"/>
      <c r="ADM39" s="65"/>
      <c r="ADN39" s="65"/>
      <c r="ADO39" s="65"/>
      <c r="ADP39" s="65"/>
      <c r="ADQ39" s="65"/>
      <c r="ADR39" s="65"/>
      <c r="ADS39" s="65"/>
      <c r="ADT39" s="65"/>
      <c r="ADU39" s="65"/>
      <c r="ADV39" s="65"/>
      <c r="ADW39" s="65"/>
      <c r="ADX39" s="65"/>
      <c r="ADY39" s="65"/>
      <c r="ADZ39" s="65"/>
      <c r="AEA39" s="65"/>
      <c r="AEB39" s="65"/>
      <c r="AEC39" s="65"/>
      <c r="AED39" s="65"/>
      <c r="AEE39" s="65"/>
      <c r="AEF39" s="65"/>
      <c r="AEG39" s="65"/>
      <c r="AEH39" s="65"/>
      <c r="AEI39" s="65"/>
      <c r="AEJ39" s="65"/>
      <c r="AEK39" s="65"/>
      <c r="AEL39" s="65"/>
      <c r="AEM39" s="65"/>
      <c r="AEN39" s="65"/>
      <c r="AEO39" s="65"/>
      <c r="AEP39" s="65"/>
      <c r="AEQ39" s="65"/>
      <c r="AER39" s="65"/>
      <c r="AES39" s="65"/>
      <c r="AET39" s="65"/>
      <c r="AEU39" s="65"/>
      <c r="AEV39" s="65"/>
      <c r="AEW39" s="65"/>
      <c r="AEX39" s="65"/>
      <c r="AEY39" s="65"/>
      <c r="AEZ39" s="65"/>
      <c r="AFA39" s="65"/>
      <c r="AFB39" s="65"/>
      <c r="AFC39" s="65"/>
      <c r="AFD39" s="65"/>
      <c r="AFE39" s="65"/>
      <c r="AFF39" s="65"/>
      <c r="AFG39" s="65"/>
      <c r="AFH39" s="65"/>
      <c r="AFI39" s="65"/>
      <c r="AFJ39" s="65"/>
      <c r="AFK39" s="65"/>
      <c r="AFL39" s="65"/>
      <c r="AFM39" s="65"/>
      <c r="AFN39" s="65"/>
      <c r="AFO39" s="65"/>
      <c r="AFP39" s="65"/>
      <c r="AFQ39" s="65"/>
      <c r="AFR39" s="65"/>
      <c r="AFS39" s="65"/>
      <c r="AFT39" s="65"/>
      <c r="AFU39" s="65"/>
      <c r="AFV39" s="65"/>
      <c r="AFW39" s="65"/>
      <c r="AFX39" s="65"/>
      <c r="AFY39" s="65"/>
      <c r="AFZ39" s="65"/>
      <c r="AGA39" s="65"/>
      <c r="AGB39" s="65"/>
      <c r="AGC39" s="65"/>
      <c r="AGD39" s="65"/>
      <c r="AGE39" s="65"/>
      <c r="AGF39" s="65"/>
      <c r="AGG39" s="65"/>
      <c r="AGH39" s="65"/>
      <c r="AGI39" s="65"/>
      <c r="AGJ39" s="65"/>
      <c r="AGK39" s="65"/>
      <c r="AGL39" s="65"/>
      <c r="AGM39" s="65"/>
      <c r="AGN39" s="65"/>
      <c r="AGO39" s="65"/>
      <c r="AGP39" s="65"/>
      <c r="AGQ39" s="65"/>
      <c r="AGR39" s="65"/>
      <c r="AGS39" s="65"/>
      <c r="AGT39" s="65"/>
      <c r="AGU39" s="65"/>
      <c r="AGV39" s="65"/>
      <c r="AGW39" s="65"/>
      <c r="AGX39" s="65"/>
      <c r="AGY39" s="65"/>
      <c r="AGZ39" s="65"/>
      <c r="AHA39" s="65"/>
      <c r="AHB39" s="65"/>
      <c r="AHC39" s="65"/>
      <c r="AHD39" s="65"/>
      <c r="AHE39" s="65"/>
      <c r="AHF39" s="65"/>
      <c r="AHG39" s="65"/>
      <c r="AHH39" s="65"/>
      <c r="AHI39" s="65"/>
      <c r="AHJ39" s="65"/>
      <c r="AHK39" s="65"/>
      <c r="AHL39" s="65"/>
      <c r="AHM39" s="65"/>
      <c r="AHN39" s="65"/>
      <c r="AHO39" s="65"/>
      <c r="AHP39" s="65"/>
      <c r="AHQ39" s="65"/>
      <c r="AHR39" s="65"/>
      <c r="AHS39" s="65"/>
      <c r="AHT39" s="65"/>
      <c r="AHU39" s="65"/>
      <c r="AHV39" s="65"/>
      <c r="AHW39" s="65"/>
      <c r="AHX39" s="65"/>
      <c r="AHY39" s="65"/>
      <c r="AHZ39" s="65"/>
      <c r="AIA39" s="65"/>
      <c r="AIB39" s="65"/>
      <c r="AIC39" s="65"/>
      <c r="AID39" s="65"/>
      <c r="AIE39" s="65"/>
      <c r="AIF39" s="65"/>
      <c r="AIG39" s="65"/>
      <c r="AIH39" s="65"/>
      <c r="AII39" s="65"/>
      <c r="AIJ39" s="65"/>
      <c r="AIK39" s="65"/>
      <c r="AIL39" s="65"/>
      <c r="AIM39" s="65"/>
      <c r="AIN39" s="65"/>
      <c r="AIO39" s="65"/>
      <c r="AIP39" s="65"/>
      <c r="AIQ39" s="65"/>
      <c r="AIR39" s="65"/>
      <c r="AIS39" s="65"/>
      <c r="AIT39" s="65"/>
      <c r="AIU39" s="65"/>
      <c r="AIV39" s="65"/>
      <c r="AIW39" s="65"/>
      <c r="AIX39" s="65"/>
      <c r="AIY39" s="65"/>
      <c r="AIZ39" s="65"/>
      <c r="AJA39" s="65"/>
      <c r="AJB39" s="65"/>
      <c r="AJC39" s="65"/>
      <c r="AJD39" s="65"/>
      <c r="AJE39" s="65"/>
      <c r="AJF39" s="65"/>
      <c r="AJG39" s="65"/>
      <c r="AJH39" s="65"/>
      <c r="AJI39" s="65"/>
      <c r="AJJ39" s="65"/>
      <c r="AJK39" s="65"/>
      <c r="AJL39" s="65"/>
      <c r="AJM39" s="65"/>
      <c r="AJN39" s="65"/>
      <c r="AJO39" s="65"/>
      <c r="AJP39" s="65"/>
      <c r="AJQ39" s="65"/>
      <c r="AJR39" s="65"/>
      <c r="AJS39" s="65"/>
      <c r="AJT39" s="65"/>
      <c r="AJU39" s="65"/>
      <c r="AJV39" s="65"/>
      <c r="AJW39" s="65"/>
      <c r="AJX39" s="65"/>
      <c r="AJY39" s="65"/>
      <c r="AJZ39" s="65"/>
      <c r="AKA39" s="65"/>
      <c r="AKB39" s="65"/>
      <c r="AKC39" s="65"/>
      <c r="AKD39" s="65"/>
      <c r="AKE39" s="65"/>
      <c r="AKF39" s="65"/>
      <c r="AKG39" s="65"/>
      <c r="AKH39" s="65"/>
      <c r="AKI39" s="65"/>
      <c r="AKJ39" s="65"/>
      <c r="AKK39" s="65"/>
      <c r="AKL39" s="65"/>
      <c r="AKM39" s="65"/>
      <c r="AKN39" s="65"/>
      <c r="AKO39" s="65"/>
      <c r="AKP39" s="65"/>
      <c r="AKQ39" s="65"/>
      <c r="AKR39" s="65"/>
      <c r="AKS39" s="65"/>
      <c r="AKT39" s="65"/>
      <c r="AKU39" s="65"/>
      <c r="AKV39" s="65"/>
      <c r="AKW39" s="65"/>
      <c r="AKX39" s="65"/>
      <c r="AKY39" s="65"/>
      <c r="AKZ39" s="65"/>
      <c r="ALA39" s="65"/>
      <c r="ALB39" s="65"/>
      <c r="ALC39" s="65"/>
      <c r="ALD39" s="65"/>
      <c r="ALE39" s="65"/>
      <c r="ALF39" s="65"/>
      <c r="ALG39" s="65"/>
      <c r="ALH39" s="65"/>
      <c r="ALI39" s="65"/>
      <c r="ALJ39" s="65"/>
      <c r="ALK39" s="65"/>
      <c r="ALL39" s="65"/>
      <c r="ALM39" s="65"/>
      <c r="ALN39" s="65"/>
      <c r="ALO39" s="65"/>
      <c r="ALP39" s="65"/>
      <c r="ALQ39" s="65"/>
      <c r="ALR39" s="65"/>
      <c r="ALS39" s="65"/>
      <c r="ALT39" s="65"/>
      <c r="ALU39" s="65"/>
      <c r="ALV39" s="65"/>
      <c r="ALW39" s="65"/>
      <c r="ALX39" s="65"/>
      <c r="ALY39" s="65"/>
      <c r="ALZ39" s="65"/>
      <c r="AMA39" s="65"/>
      <c r="AMB39" s="65"/>
      <c r="AMC39" s="65"/>
      <c r="AMD39" s="65"/>
      <c r="AME39" s="65"/>
      <c r="AMF39" s="65"/>
      <c r="AMG39" s="65"/>
      <c r="AMH39" s="65"/>
      <c r="AMI39" s="65"/>
      <c r="AMJ39" s="65"/>
    </row>
    <row r="40" spans="1:1024" s="66" customFormat="1" ht="33" customHeight="1" x14ac:dyDescent="0.25">
      <c r="A40" s="12" t="s">
        <v>311</v>
      </c>
      <c r="B40" s="57" t="s">
        <v>587</v>
      </c>
      <c r="C40" s="45">
        <v>4400</v>
      </c>
      <c r="D40" s="44" t="s">
        <v>7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2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65"/>
      <c r="SG40" s="65"/>
      <c r="SH40" s="65"/>
      <c r="SI40" s="65"/>
      <c r="SJ40" s="65"/>
      <c r="SK40" s="65"/>
      <c r="SL40" s="65"/>
      <c r="SM40" s="65"/>
      <c r="SN40" s="65"/>
      <c r="SO40" s="65"/>
      <c r="SP40" s="65"/>
      <c r="SQ40" s="65"/>
      <c r="SR40" s="65"/>
      <c r="SS40" s="65"/>
      <c r="ST40" s="65"/>
      <c r="SU40" s="65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65"/>
      <c r="TL40" s="65"/>
      <c r="TM40" s="65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65"/>
      <c r="UQ40" s="65"/>
      <c r="UR40" s="65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  <c r="VD40" s="65"/>
      <c r="VE40" s="65"/>
      <c r="VF40" s="65"/>
      <c r="VG40" s="65"/>
      <c r="VH40" s="65"/>
      <c r="VI40" s="65"/>
      <c r="VJ40" s="65"/>
      <c r="VK40" s="65"/>
      <c r="VL40" s="65"/>
      <c r="VM40" s="65"/>
      <c r="VN40" s="65"/>
      <c r="VO40" s="65"/>
      <c r="VP40" s="65"/>
      <c r="VQ40" s="65"/>
      <c r="VR40" s="65"/>
      <c r="VS40" s="65"/>
      <c r="VT40" s="65"/>
      <c r="VU40" s="65"/>
      <c r="VV40" s="65"/>
      <c r="VW40" s="65"/>
      <c r="VX40" s="65"/>
      <c r="VY40" s="65"/>
      <c r="VZ40" s="65"/>
      <c r="WA40" s="65"/>
      <c r="WB40" s="65"/>
      <c r="WC40" s="65"/>
      <c r="WD40" s="65"/>
      <c r="WE40" s="65"/>
      <c r="WF40" s="65"/>
      <c r="WG40" s="65"/>
      <c r="WH40" s="65"/>
      <c r="WI40" s="65"/>
      <c r="WJ40" s="65"/>
      <c r="WK40" s="65"/>
      <c r="WL40" s="65"/>
      <c r="WM40" s="65"/>
      <c r="WN40" s="65"/>
      <c r="WO40" s="65"/>
      <c r="WP40" s="65"/>
      <c r="WQ40" s="65"/>
      <c r="WR40" s="65"/>
      <c r="WS40" s="65"/>
      <c r="WT40" s="65"/>
      <c r="WU40" s="65"/>
      <c r="WV40" s="65"/>
      <c r="WW40" s="65"/>
      <c r="WX40" s="65"/>
      <c r="WY40" s="65"/>
      <c r="WZ40" s="65"/>
      <c r="XA40" s="65"/>
      <c r="XB40" s="65"/>
      <c r="XC40" s="65"/>
      <c r="XD40" s="65"/>
      <c r="XE40" s="65"/>
      <c r="XF40" s="65"/>
      <c r="XG40" s="65"/>
      <c r="XH40" s="65"/>
      <c r="XI40" s="65"/>
      <c r="XJ40" s="65"/>
      <c r="XK40" s="65"/>
      <c r="XL40" s="65"/>
      <c r="XM40" s="65"/>
      <c r="XN40" s="65"/>
      <c r="XO40" s="65"/>
      <c r="XP40" s="65"/>
      <c r="XQ40" s="65"/>
      <c r="XR40" s="65"/>
      <c r="XS40" s="65"/>
      <c r="XT40" s="65"/>
      <c r="XU40" s="65"/>
      <c r="XV40" s="65"/>
      <c r="XW40" s="65"/>
      <c r="XX40" s="65"/>
      <c r="XY40" s="65"/>
      <c r="XZ40" s="65"/>
      <c r="YA40" s="65"/>
      <c r="YB40" s="65"/>
      <c r="YC40" s="65"/>
      <c r="YD40" s="65"/>
      <c r="YE40" s="65"/>
      <c r="YF40" s="65"/>
      <c r="YG40" s="65"/>
      <c r="YH40" s="65"/>
      <c r="YI40" s="65"/>
      <c r="YJ40" s="65"/>
      <c r="YK40" s="65"/>
      <c r="YL40" s="65"/>
      <c r="YM40" s="65"/>
      <c r="YN40" s="65"/>
      <c r="YO40" s="65"/>
      <c r="YP40" s="65"/>
      <c r="YQ40" s="65"/>
      <c r="YR40" s="65"/>
      <c r="YS40" s="65"/>
      <c r="YT40" s="65"/>
      <c r="YU40" s="65"/>
      <c r="YV40" s="65"/>
      <c r="YW40" s="65"/>
      <c r="YX40" s="65"/>
      <c r="YY40" s="65"/>
      <c r="YZ40" s="65"/>
      <c r="ZA40" s="65"/>
      <c r="ZB40" s="65"/>
      <c r="ZC40" s="65"/>
      <c r="ZD40" s="65"/>
      <c r="ZE40" s="65"/>
      <c r="ZF40" s="65"/>
      <c r="ZG40" s="65"/>
      <c r="ZH40" s="65"/>
      <c r="ZI40" s="65"/>
      <c r="ZJ40" s="65"/>
      <c r="ZK40" s="65"/>
      <c r="ZL40" s="65"/>
      <c r="ZM40" s="65"/>
      <c r="ZN40" s="65"/>
      <c r="ZO40" s="65"/>
      <c r="ZP40" s="65"/>
      <c r="ZQ40" s="65"/>
      <c r="ZR40" s="65"/>
      <c r="ZS40" s="65"/>
      <c r="ZT40" s="65"/>
      <c r="ZU40" s="65"/>
      <c r="ZV40" s="65"/>
      <c r="ZW40" s="65"/>
      <c r="ZX40" s="65"/>
      <c r="ZY40" s="65"/>
      <c r="ZZ40" s="65"/>
      <c r="AAA40" s="65"/>
      <c r="AAB40" s="65"/>
      <c r="AAC40" s="65"/>
      <c r="AAD40" s="65"/>
      <c r="AAE40" s="65"/>
      <c r="AAF40" s="65"/>
      <c r="AAG40" s="65"/>
      <c r="AAH40" s="65"/>
      <c r="AAI40" s="65"/>
      <c r="AAJ40" s="65"/>
      <c r="AAK40" s="65"/>
      <c r="AAL40" s="65"/>
      <c r="AAM40" s="65"/>
      <c r="AAN40" s="65"/>
      <c r="AAO40" s="65"/>
      <c r="AAP40" s="65"/>
      <c r="AAQ40" s="65"/>
      <c r="AAR40" s="65"/>
      <c r="AAS40" s="65"/>
      <c r="AAT40" s="65"/>
      <c r="AAU40" s="65"/>
      <c r="AAV40" s="65"/>
      <c r="AAW40" s="65"/>
      <c r="AAX40" s="65"/>
      <c r="AAY40" s="65"/>
      <c r="AAZ40" s="65"/>
      <c r="ABA40" s="65"/>
      <c r="ABB40" s="65"/>
      <c r="ABC40" s="65"/>
      <c r="ABD40" s="65"/>
      <c r="ABE40" s="65"/>
      <c r="ABF40" s="65"/>
      <c r="ABG40" s="65"/>
      <c r="ABH40" s="65"/>
      <c r="ABI40" s="65"/>
      <c r="ABJ40" s="65"/>
      <c r="ABK40" s="65"/>
      <c r="ABL40" s="65"/>
      <c r="ABM40" s="65"/>
      <c r="ABN40" s="65"/>
      <c r="ABO40" s="65"/>
      <c r="ABP40" s="65"/>
      <c r="ABQ40" s="65"/>
      <c r="ABR40" s="65"/>
      <c r="ABS40" s="65"/>
      <c r="ABT40" s="65"/>
      <c r="ABU40" s="65"/>
      <c r="ABV40" s="65"/>
      <c r="ABW40" s="65"/>
      <c r="ABX40" s="65"/>
      <c r="ABY40" s="65"/>
      <c r="ABZ40" s="65"/>
      <c r="ACA40" s="65"/>
      <c r="ACB40" s="65"/>
      <c r="ACC40" s="65"/>
      <c r="ACD40" s="65"/>
      <c r="ACE40" s="65"/>
      <c r="ACF40" s="65"/>
      <c r="ACG40" s="65"/>
      <c r="ACH40" s="65"/>
      <c r="ACI40" s="65"/>
      <c r="ACJ40" s="65"/>
      <c r="ACK40" s="65"/>
      <c r="ACL40" s="65"/>
      <c r="ACM40" s="65"/>
      <c r="ACN40" s="65"/>
      <c r="ACO40" s="65"/>
      <c r="ACP40" s="65"/>
      <c r="ACQ40" s="65"/>
      <c r="ACR40" s="65"/>
      <c r="ACS40" s="65"/>
      <c r="ACT40" s="65"/>
      <c r="ACU40" s="65"/>
      <c r="ACV40" s="65"/>
      <c r="ACW40" s="65"/>
      <c r="ACX40" s="65"/>
      <c r="ACY40" s="65"/>
      <c r="ACZ40" s="65"/>
      <c r="ADA40" s="65"/>
      <c r="ADB40" s="65"/>
      <c r="ADC40" s="65"/>
      <c r="ADD40" s="65"/>
      <c r="ADE40" s="65"/>
      <c r="ADF40" s="65"/>
      <c r="ADG40" s="65"/>
      <c r="ADH40" s="65"/>
      <c r="ADI40" s="65"/>
      <c r="ADJ40" s="65"/>
      <c r="ADK40" s="65"/>
      <c r="ADL40" s="65"/>
      <c r="ADM40" s="65"/>
      <c r="ADN40" s="65"/>
      <c r="ADO40" s="65"/>
      <c r="ADP40" s="65"/>
      <c r="ADQ40" s="65"/>
      <c r="ADR40" s="65"/>
      <c r="ADS40" s="65"/>
      <c r="ADT40" s="65"/>
      <c r="ADU40" s="65"/>
      <c r="ADV40" s="65"/>
      <c r="ADW40" s="65"/>
      <c r="ADX40" s="65"/>
      <c r="ADY40" s="65"/>
      <c r="ADZ40" s="65"/>
      <c r="AEA40" s="65"/>
      <c r="AEB40" s="65"/>
      <c r="AEC40" s="65"/>
      <c r="AED40" s="65"/>
      <c r="AEE40" s="65"/>
      <c r="AEF40" s="65"/>
      <c r="AEG40" s="65"/>
      <c r="AEH40" s="65"/>
      <c r="AEI40" s="65"/>
      <c r="AEJ40" s="65"/>
      <c r="AEK40" s="65"/>
      <c r="AEL40" s="65"/>
      <c r="AEM40" s="65"/>
      <c r="AEN40" s="65"/>
      <c r="AEO40" s="65"/>
      <c r="AEP40" s="65"/>
      <c r="AEQ40" s="65"/>
      <c r="AER40" s="65"/>
      <c r="AES40" s="65"/>
      <c r="AET40" s="65"/>
      <c r="AEU40" s="65"/>
      <c r="AEV40" s="65"/>
      <c r="AEW40" s="65"/>
      <c r="AEX40" s="65"/>
      <c r="AEY40" s="65"/>
      <c r="AEZ40" s="65"/>
      <c r="AFA40" s="65"/>
      <c r="AFB40" s="65"/>
      <c r="AFC40" s="65"/>
      <c r="AFD40" s="65"/>
      <c r="AFE40" s="65"/>
      <c r="AFF40" s="65"/>
      <c r="AFG40" s="65"/>
      <c r="AFH40" s="65"/>
      <c r="AFI40" s="65"/>
      <c r="AFJ40" s="65"/>
      <c r="AFK40" s="65"/>
      <c r="AFL40" s="65"/>
      <c r="AFM40" s="65"/>
      <c r="AFN40" s="65"/>
      <c r="AFO40" s="65"/>
      <c r="AFP40" s="65"/>
      <c r="AFQ40" s="65"/>
      <c r="AFR40" s="65"/>
      <c r="AFS40" s="65"/>
      <c r="AFT40" s="65"/>
      <c r="AFU40" s="65"/>
      <c r="AFV40" s="65"/>
      <c r="AFW40" s="65"/>
      <c r="AFX40" s="65"/>
      <c r="AFY40" s="65"/>
      <c r="AFZ40" s="65"/>
      <c r="AGA40" s="65"/>
      <c r="AGB40" s="65"/>
      <c r="AGC40" s="65"/>
      <c r="AGD40" s="65"/>
      <c r="AGE40" s="65"/>
      <c r="AGF40" s="65"/>
      <c r="AGG40" s="65"/>
      <c r="AGH40" s="65"/>
      <c r="AGI40" s="65"/>
      <c r="AGJ40" s="65"/>
      <c r="AGK40" s="65"/>
      <c r="AGL40" s="65"/>
      <c r="AGM40" s="65"/>
      <c r="AGN40" s="65"/>
      <c r="AGO40" s="65"/>
      <c r="AGP40" s="65"/>
      <c r="AGQ40" s="65"/>
      <c r="AGR40" s="65"/>
      <c r="AGS40" s="65"/>
      <c r="AGT40" s="65"/>
      <c r="AGU40" s="65"/>
      <c r="AGV40" s="65"/>
      <c r="AGW40" s="65"/>
      <c r="AGX40" s="65"/>
      <c r="AGY40" s="65"/>
      <c r="AGZ40" s="65"/>
      <c r="AHA40" s="65"/>
      <c r="AHB40" s="65"/>
      <c r="AHC40" s="65"/>
      <c r="AHD40" s="65"/>
      <c r="AHE40" s="65"/>
      <c r="AHF40" s="65"/>
      <c r="AHG40" s="65"/>
      <c r="AHH40" s="65"/>
      <c r="AHI40" s="65"/>
      <c r="AHJ40" s="65"/>
      <c r="AHK40" s="65"/>
      <c r="AHL40" s="65"/>
      <c r="AHM40" s="65"/>
      <c r="AHN40" s="65"/>
      <c r="AHO40" s="65"/>
      <c r="AHP40" s="65"/>
      <c r="AHQ40" s="65"/>
      <c r="AHR40" s="65"/>
      <c r="AHS40" s="65"/>
      <c r="AHT40" s="65"/>
      <c r="AHU40" s="65"/>
      <c r="AHV40" s="65"/>
      <c r="AHW40" s="65"/>
      <c r="AHX40" s="65"/>
      <c r="AHY40" s="65"/>
      <c r="AHZ40" s="65"/>
      <c r="AIA40" s="65"/>
      <c r="AIB40" s="65"/>
      <c r="AIC40" s="65"/>
      <c r="AID40" s="65"/>
      <c r="AIE40" s="65"/>
      <c r="AIF40" s="65"/>
      <c r="AIG40" s="65"/>
      <c r="AIH40" s="65"/>
      <c r="AII40" s="65"/>
      <c r="AIJ40" s="65"/>
      <c r="AIK40" s="65"/>
      <c r="AIL40" s="65"/>
      <c r="AIM40" s="65"/>
      <c r="AIN40" s="65"/>
      <c r="AIO40" s="65"/>
      <c r="AIP40" s="65"/>
      <c r="AIQ40" s="65"/>
      <c r="AIR40" s="65"/>
      <c r="AIS40" s="65"/>
      <c r="AIT40" s="65"/>
      <c r="AIU40" s="65"/>
      <c r="AIV40" s="65"/>
      <c r="AIW40" s="65"/>
      <c r="AIX40" s="65"/>
      <c r="AIY40" s="65"/>
      <c r="AIZ40" s="65"/>
      <c r="AJA40" s="65"/>
      <c r="AJB40" s="65"/>
      <c r="AJC40" s="65"/>
      <c r="AJD40" s="65"/>
      <c r="AJE40" s="65"/>
      <c r="AJF40" s="65"/>
      <c r="AJG40" s="65"/>
      <c r="AJH40" s="65"/>
      <c r="AJI40" s="65"/>
      <c r="AJJ40" s="65"/>
      <c r="AJK40" s="65"/>
      <c r="AJL40" s="65"/>
      <c r="AJM40" s="65"/>
      <c r="AJN40" s="65"/>
      <c r="AJO40" s="65"/>
      <c r="AJP40" s="65"/>
      <c r="AJQ40" s="65"/>
      <c r="AJR40" s="65"/>
      <c r="AJS40" s="65"/>
      <c r="AJT40" s="65"/>
      <c r="AJU40" s="65"/>
      <c r="AJV40" s="65"/>
      <c r="AJW40" s="65"/>
      <c r="AJX40" s="65"/>
      <c r="AJY40" s="65"/>
      <c r="AJZ40" s="65"/>
      <c r="AKA40" s="65"/>
      <c r="AKB40" s="65"/>
      <c r="AKC40" s="65"/>
      <c r="AKD40" s="65"/>
      <c r="AKE40" s="65"/>
      <c r="AKF40" s="65"/>
      <c r="AKG40" s="65"/>
      <c r="AKH40" s="65"/>
      <c r="AKI40" s="65"/>
      <c r="AKJ40" s="65"/>
      <c r="AKK40" s="65"/>
      <c r="AKL40" s="65"/>
      <c r="AKM40" s="65"/>
      <c r="AKN40" s="65"/>
      <c r="AKO40" s="65"/>
      <c r="AKP40" s="65"/>
      <c r="AKQ40" s="65"/>
      <c r="AKR40" s="65"/>
      <c r="AKS40" s="65"/>
      <c r="AKT40" s="65"/>
      <c r="AKU40" s="65"/>
      <c r="AKV40" s="65"/>
      <c r="AKW40" s="65"/>
      <c r="AKX40" s="65"/>
      <c r="AKY40" s="65"/>
      <c r="AKZ40" s="65"/>
      <c r="ALA40" s="65"/>
      <c r="ALB40" s="65"/>
      <c r="ALC40" s="65"/>
      <c r="ALD40" s="65"/>
      <c r="ALE40" s="65"/>
      <c r="ALF40" s="65"/>
      <c r="ALG40" s="65"/>
      <c r="ALH40" s="65"/>
      <c r="ALI40" s="65"/>
      <c r="ALJ40" s="65"/>
      <c r="ALK40" s="65"/>
      <c r="ALL40" s="65"/>
      <c r="ALM40" s="65"/>
      <c r="ALN40" s="65"/>
      <c r="ALO40" s="65"/>
      <c r="ALP40" s="65"/>
      <c r="ALQ40" s="65"/>
      <c r="ALR40" s="65"/>
      <c r="ALS40" s="65"/>
      <c r="ALT40" s="65"/>
      <c r="ALU40" s="65"/>
      <c r="ALV40" s="65"/>
      <c r="ALW40" s="65"/>
      <c r="ALX40" s="65"/>
      <c r="ALY40" s="65"/>
      <c r="ALZ40" s="65"/>
      <c r="AMA40" s="65"/>
      <c r="AMB40" s="65"/>
      <c r="AMC40" s="65"/>
      <c r="AMD40" s="65"/>
      <c r="AME40" s="65"/>
      <c r="AMF40" s="65"/>
      <c r="AMG40" s="65"/>
      <c r="AMH40" s="65"/>
      <c r="AMI40" s="65"/>
      <c r="AMJ40" s="65"/>
    </row>
    <row r="41" spans="1:1024" s="66" customFormat="1" ht="33" customHeight="1" x14ac:dyDescent="0.25">
      <c r="A41" s="12" t="s">
        <v>312</v>
      </c>
      <c r="B41" s="57" t="s">
        <v>588</v>
      </c>
      <c r="C41" s="45">
        <v>6600</v>
      </c>
      <c r="D41" s="44" t="s">
        <v>7</v>
      </c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2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  <c r="VE41" s="65"/>
      <c r="VF41" s="65"/>
      <c r="VG41" s="65"/>
      <c r="VH41" s="65"/>
      <c r="VI41" s="65"/>
      <c r="VJ41" s="65"/>
      <c r="VK41" s="65"/>
      <c r="VL41" s="65"/>
      <c r="VM41" s="65"/>
      <c r="VN41" s="65"/>
      <c r="VO41" s="65"/>
      <c r="VP41" s="65"/>
      <c r="VQ41" s="65"/>
      <c r="VR41" s="65"/>
      <c r="VS41" s="65"/>
      <c r="VT41" s="65"/>
      <c r="VU41" s="65"/>
      <c r="VV41" s="65"/>
      <c r="VW41" s="65"/>
      <c r="VX41" s="65"/>
      <c r="VY41" s="65"/>
      <c r="VZ41" s="65"/>
      <c r="WA41" s="65"/>
      <c r="WB41" s="65"/>
      <c r="WC41" s="65"/>
      <c r="WD41" s="65"/>
      <c r="WE41" s="65"/>
      <c r="WF41" s="65"/>
      <c r="WG41" s="65"/>
      <c r="WH41" s="65"/>
      <c r="WI41" s="65"/>
      <c r="WJ41" s="65"/>
      <c r="WK41" s="65"/>
      <c r="WL41" s="65"/>
      <c r="WM41" s="65"/>
      <c r="WN41" s="65"/>
      <c r="WO41" s="65"/>
      <c r="WP41" s="65"/>
      <c r="WQ41" s="65"/>
      <c r="WR41" s="65"/>
      <c r="WS41" s="65"/>
      <c r="WT41" s="65"/>
      <c r="WU41" s="65"/>
      <c r="WV41" s="65"/>
      <c r="WW41" s="65"/>
      <c r="WX41" s="65"/>
      <c r="WY41" s="65"/>
      <c r="WZ41" s="65"/>
      <c r="XA41" s="65"/>
      <c r="XB41" s="65"/>
      <c r="XC41" s="65"/>
      <c r="XD41" s="65"/>
      <c r="XE41" s="65"/>
      <c r="XF41" s="65"/>
      <c r="XG41" s="65"/>
      <c r="XH41" s="65"/>
      <c r="XI41" s="65"/>
      <c r="XJ41" s="65"/>
      <c r="XK41" s="65"/>
      <c r="XL41" s="65"/>
      <c r="XM41" s="65"/>
      <c r="XN41" s="65"/>
      <c r="XO41" s="65"/>
      <c r="XP41" s="65"/>
      <c r="XQ41" s="65"/>
      <c r="XR41" s="65"/>
      <c r="XS41" s="65"/>
      <c r="XT41" s="65"/>
      <c r="XU41" s="65"/>
      <c r="XV41" s="65"/>
      <c r="XW41" s="65"/>
      <c r="XX41" s="65"/>
      <c r="XY41" s="65"/>
      <c r="XZ41" s="65"/>
      <c r="YA41" s="65"/>
      <c r="YB41" s="65"/>
      <c r="YC41" s="65"/>
      <c r="YD41" s="65"/>
      <c r="YE41" s="65"/>
      <c r="YF41" s="65"/>
      <c r="YG41" s="65"/>
      <c r="YH41" s="65"/>
      <c r="YI41" s="65"/>
      <c r="YJ41" s="65"/>
      <c r="YK41" s="65"/>
      <c r="YL41" s="65"/>
      <c r="YM41" s="65"/>
      <c r="YN41" s="65"/>
      <c r="YO41" s="65"/>
      <c r="YP41" s="65"/>
      <c r="YQ41" s="65"/>
      <c r="YR41" s="65"/>
      <c r="YS41" s="65"/>
      <c r="YT41" s="65"/>
      <c r="YU41" s="65"/>
      <c r="YV41" s="65"/>
      <c r="YW41" s="65"/>
      <c r="YX41" s="65"/>
      <c r="YY41" s="65"/>
      <c r="YZ41" s="65"/>
      <c r="ZA41" s="65"/>
      <c r="ZB41" s="65"/>
      <c r="ZC41" s="65"/>
      <c r="ZD41" s="65"/>
      <c r="ZE41" s="65"/>
      <c r="ZF41" s="65"/>
      <c r="ZG41" s="65"/>
      <c r="ZH41" s="65"/>
      <c r="ZI41" s="65"/>
      <c r="ZJ41" s="65"/>
      <c r="ZK41" s="65"/>
      <c r="ZL41" s="65"/>
      <c r="ZM41" s="65"/>
      <c r="ZN41" s="65"/>
      <c r="ZO41" s="65"/>
      <c r="ZP41" s="65"/>
      <c r="ZQ41" s="65"/>
      <c r="ZR41" s="65"/>
      <c r="ZS41" s="65"/>
      <c r="ZT41" s="65"/>
      <c r="ZU41" s="65"/>
      <c r="ZV41" s="65"/>
      <c r="ZW41" s="65"/>
      <c r="ZX41" s="65"/>
      <c r="ZY41" s="65"/>
      <c r="ZZ41" s="65"/>
      <c r="AAA41" s="65"/>
      <c r="AAB41" s="65"/>
      <c r="AAC41" s="65"/>
      <c r="AAD41" s="65"/>
      <c r="AAE41" s="65"/>
      <c r="AAF41" s="65"/>
      <c r="AAG41" s="65"/>
      <c r="AAH41" s="65"/>
      <c r="AAI41" s="65"/>
      <c r="AAJ41" s="65"/>
      <c r="AAK41" s="65"/>
      <c r="AAL41" s="65"/>
      <c r="AAM41" s="65"/>
      <c r="AAN41" s="65"/>
      <c r="AAO41" s="65"/>
      <c r="AAP41" s="65"/>
      <c r="AAQ41" s="65"/>
      <c r="AAR41" s="65"/>
      <c r="AAS41" s="65"/>
      <c r="AAT41" s="65"/>
      <c r="AAU41" s="65"/>
      <c r="AAV41" s="65"/>
      <c r="AAW41" s="65"/>
      <c r="AAX41" s="65"/>
      <c r="AAY41" s="65"/>
      <c r="AAZ41" s="65"/>
      <c r="ABA41" s="65"/>
      <c r="ABB41" s="65"/>
      <c r="ABC41" s="65"/>
      <c r="ABD41" s="65"/>
      <c r="ABE41" s="65"/>
      <c r="ABF41" s="65"/>
      <c r="ABG41" s="65"/>
      <c r="ABH41" s="65"/>
      <c r="ABI41" s="65"/>
      <c r="ABJ41" s="65"/>
      <c r="ABK41" s="65"/>
      <c r="ABL41" s="65"/>
      <c r="ABM41" s="65"/>
      <c r="ABN41" s="65"/>
      <c r="ABO41" s="65"/>
      <c r="ABP41" s="65"/>
      <c r="ABQ41" s="65"/>
      <c r="ABR41" s="65"/>
      <c r="ABS41" s="65"/>
      <c r="ABT41" s="65"/>
      <c r="ABU41" s="65"/>
      <c r="ABV41" s="65"/>
      <c r="ABW41" s="65"/>
      <c r="ABX41" s="65"/>
      <c r="ABY41" s="65"/>
      <c r="ABZ41" s="65"/>
      <c r="ACA41" s="65"/>
      <c r="ACB41" s="65"/>
      <c r="ACC41" s="65"/>
      <c r="ACD41" s="65"/>
      <c r="ACE41" s="65"/>
      <c r="ACF41" s="65"/>
      <c r="ACG41" s="65"/>
      <c r="ACH41" s="65"/>
      <c r="ACI41" s="65"/>
      <c r="ACJ41" s="65"/>
      <c r="ACK41" s="65"/>
      <c r="ACL41" s="65"/>
      <c r="ACM41" s="65"/>
      <c r="ACN41" s="65"/>
      <c r="ACO41" s="65"/>
      <c r="ACP41" s="65"/>
      <c r="ACQ41" s="65"/>
      <c r="ACR41" s="65"/>
      <c r="ACS41" s="65"/>
      <c r="ACT41" s="65"/>
      <c r="ACU41" s="65"/>
      <c r="ACV41" s="65"/>
      <c r="ACW41" s="65"/>
      <c r="ACX41" s="65"/>
      <c r="ACY41" s="65"/>
      <c r="ACZ41" s="65"/>
      <c r="ADA41" s="65"/>
      <c r="ADB41" s="65"/>
      <c r="ADC41" s="65"/>
      <c r="ADD41" s="65"/>
      <c r="ADE41" s="65"/>
      <c r="ADF41" s="65"/>
      <c r="ADG41" s="65"/>
      <c r="ADH41" s="65"/>
      <c r="ADI41" s="65"/>
      <c r="ADJ41" s="65"/>
      <c r="ADK41" s="65"/>
      <c r="ADL41" s="65"/>
      <c r="ADM41" s="65"/>
      <c r="ADN41" s="65"/>
      <c r="ADO41" s="65"/>
      <c r="ADP41" s="65"/>
      <c r="ADQ41" s="65"/>
      <c r="ADR41" s="65"/>
      <c r="ADS41" s="65"/>
      <c r="ADT41" s="65"/>
      <c r="ADU41" s="65"/>
      <c r="ADV41" s="65"/>
      <c r="ADW41" s="65"/>
      <c r="ADX41" s="65"/>
      <c r="ADY41" s="65"/>
      <c r="ADZ41" s="65"/>
      <c r="AEA41" s="65"/>
      <c r="AEB41" s="65"/>
      <c r="AEC41" s="65"/>
      <c r="AED41" s="65"/>
      <c r="AEE41" s="65"/>
      <c r="AEF41" s="65"/>
      <c r="AEG41" s="65"/>
      <c r="AEH41" s="65"/>
      <c r="AEI41" s="65"/>
      <c r="AEJ41" s="65"/>
      <c r="AEK41" s="65"/>
      <c r="AEL41" s="65"/>
      <c r="AEM41" s="65"/>
      <c r="AEN41" s="65"/>
      <c r="AEO41" s="65"/>
      <c r="AEP41" s="65"/>
      <c r="AEQ41" s="65"/>
      <c r="AER41" s="65"/>
      <c r="AES41" s="65"/>
      <c r="AET41" s="65"/>
      <c r="AEU41" s="65"/>
      <c r="AEV41" s="65"/>
      <c r="AEW41" s="65"/>
      <c r="AEX41" s="65"/>
      <c r="AEY41" s="65"/>
      <c r="AEZ41" s="65"/>
      <c r="AFA41" s="65"/>
      <c r="AFB41" s="65"/>
      <c r="AFC41" s="65"/>
      <c r="AFD41" s="65"/>
      <c r="AFE41" s="65"/>
      <c r="AFF41" s="65"/>
      <c r="AFG41" s="65"/>
      <c r="AFH41" s="65"/>
      <c r="AFI41" s="65"/>
      <c r="AFJ41" s="65"/>
      <c r="AFK41" s="65"/>
      <c r="AFL41" s="65"/>
      <c r="AFM41" s="65"/>
      <c r="AFN41" s="65"/>
      <c r="AFO41" s="65"/>
      <c r="AFP41" s="65"/>
      <c r="AFQ41" s="65"/>
      <c r="AFR41" s="65"/>
      <c r="AFS41" s="65"/>
      <c r="AFT41" s="65"/>
      <c r="AFU41" s="65"/>
      <c r="AFV41" s="65"/>
      <c r="AFW41" s="65"/>
      <c r="AFX41" s="65"/>
      <c r="AFY41" s="65"/>
      <c r="AFZ41" s="65"/>
      <c r="AGA41" s="65"/>
      <c r="AGB41" s="65"/>
      <c r="AGC41" s="65"/>
      <c r="AGD41" s="65"/>
      <c r="AGE41" s="65"/>
      <c r="AGF41" s="65"/>
      <c r="AGG41" s="65"/>
      <c r="AGH41" s="65"/>
      <c r="AGI41" s="65"/>
      <c r="AGJ41" s="65"/>
      <c r="AGK41" s="65"/>
      <c r="AGL41" s="65"/>
      <c r="AGM41" s="65"/>
      <c r="AGN41" s="65"/>
      <c r="AGO41" s="65"/>
      <c r="AGP41" s="65"/>
      <c r="AGQ41" s="65"/>
      <c r="AGR41" s="65"/>
      <c r="AGS41" s="65"/>
      <c r="AGT41" s="65"/>
      <c r="AGU41" s="65"/>
      <c r="AGV41" s="65"/>
      <c r="AGW41" s="65"/>
      <c r="AGX41" s="65"/>
      <c r="AGY41" s="65"/>
      <c r="AGZ41" s="65"/>
      <c r="AHA41" s="65"/>
      <c r="AHB41" s="65"/>
      <c r="AHC41" s="65"/>
      <c r="AHD41" s="65"/>
      <c r="AHE41" s="65"/>
      <c r="AHF41" s="65"/>
      <c r="AHG41" s="65"/>
      <c r="AHH41" s="65"/>
      <c r="AHI41" s="65"/>
      <c r="AHJ41" s="65"/>
      <c r="AHK41" s="65"/>
      <c r="AHL41" s="65"/>
      <c r="AHM41" s="65"/>
      <c r="AHN41" s="65"/>
      <c r="AHO41" s="65"/>
      <c r="AHP41" s="65"/>
      <c r="AHQ41" s="65"/>
      <c r="AHR41" s="65"/>
      <c r="AHS41" s="65"/>
      <c r="AHT41" s="65"/>
      <c r="AHU41" s="65"/>
      <c r="AHV41" s="65"/>
      <c r="AHW41" s="65"/>
      <c r="AHX41" s="65"/>
      <c r="AHY41" s="65"/>
      <c r="AHZ41" s="65"/>
      <c r="AIA41" s="65"/>
      <c r="AIB41" s="65"/>
      <c r="AIC41" s="65"/>
      <c r="AID41" s="65"/>
      <c r="AIE41" s="65"/>
      <c r="AIF41" s="65"/>
      <c r="AIG41" s="65"/>
      <c r="AIH41" s="65"/>
      <c r="AII41" s="65"/>
      <c r="AIJ41" s="65"/>
      <c r="AIK41" s="65"/>
      <c r="AIL41" s="65"/>
      <c r="AIM41" s="65"/>
      <c r="AIN41" s="65"/>
      <c r="AIO41" s="65"/>
      <c r="AIP41" s="65"/>
      <c r="AIQ41" s="65"/>
      <c r="AIR41" s="65"/>
      <c r="AIS41" s="65"/>
      <c r="AIT41" s="65"/>
      <c r="AIU41" s="65"/>
      <c r="AIV41" s="65"/>
      <c r="AIW41" s="65"/>
      <c r="AIX41" s="65"/>
      <c r="AIY41" s="65"/>
      <c r="AIZ41" s="65"/>
      <c r="AJA41" s="65"/>
      <c r="AJB41" s="65"/>
      <c r="AJC41" s="65"/>
      <c r="AJD41" s="65"/>
      <c r="AJE41" s="65"/>
      <c r="AJF41" s="65"/>
      <c r="AJG41" s="65"/>
      <c r="AJH41" s="65"/>
      <c r="AJI41" s="65"/>
      <c r="AJJ41" s="65"/>
      <c r="AJK41" s="65"/>
      <c r="AJL41" s="65"/>
      <c r="AJM41" s="65"/>
      <c r="AJN41" s="65"/>
      <c r="AJO41" s="65"/>
      <c r="AJP41" s="65"/>
      <c r="AJQ41" s="65"/>
      <c r="AJR41" s="65"/>
      <c r="AJS41" s="65"/>
      <c r="AJT41" s="65"/>
      <c r="AJU41" s="65"/>
      <c r="AJV41" s="65"/>
      <c r="AJW41" s="65"/>
      <c r="AJX41" s="65"/>
      <c r="AJY41" s="65"/>
      <c r="AJZ41" s="65"/>
      <c r="AKA41" s="65"/>
      <c r="AKB41" s="65"/>
      <c r="AKC41" s="65"/>
      <c r="AKD41" s="65"/>
      <c r="AKE41" s="65"/>
      <c r="AKF41" s="65"/>
      <c r="AKG41" s="65"/>
      <c r="AKH41" s="65"/>
      <c r="AKI41" s="65"/>
      <c r="AKJ41" s="65"/>
      <c r="AKK41" s="65"/>
      <c r="AKL41" s="65"/>
      <c r="AKM41" s="65"/>
      <c r="AKN41" s="65"/>
      <c r="AKO41" s="65"/>
      <c r="AKP41" s="65"/>
      <c r="AKQ41" s="65"/>
      <c r="AKR41" s="65"/>
      <c r="AKS41" s="65"/>
      <c r="AKT41" s="65"/>
      <c r="AKU41" s="65"/>
      <c r="AKV41" s="65"/>
      <c r="AKW41" s="65"/>
      <c r="AKX41" s="65"/>
      <c r="AKY41" s="65"/>
      <c r="AKZ41" s="65"/>
      <c r="ALA41" s="65"/>
      <c r="ALB41" s="65"/>
      <c r="ALC41" s="65"/>
      <c r="ALD41" s="65"/>
      <c r="ALE41" s="65"/>
      <c r="ALF41" s="65"/>
      <c r="ALG41" s="65"/>
      <c r="ALH41" s="65"/>
      <c r="ALI41" s="65"/>
      <c r="ALJ41" s="65"/>
      <c r="ALK41" s="65"/>
      <c r="ALL41" s="65"/>
      <c r="ALM41" s="65"/>
      <c r="ALN41" s="65"/>
      <c r="ALO41" s="65"/>
      <c r="ALP41" s="65"/>
      <c r="ALQ41" s="65"/>
      <c r="ALR41" s="65"/>
      <c r="ALS41" s="65"/>
      <c r="ALT41" s="65"/>
      <c r="ALU41" s="65"/>
      <c r="ALV41" s="65"/>
      <c r="ALW41" s="65"/>
      <c r="ALX41" s="65"/>
      <c r="ALY41" s="65"/>
      <c r="ALZ41" s="65"/>
      <c r="AMA41" s="65"/>
      <c r="AMB41" s="65"/>
      <c r="AMC41" s="65"/>
      <c r="AMD41" s="65"/>
      <c r="AME41" s="65"/>
      <c r="AMF41" s="65"/>
      <c r="AMG41" s="65"/>
      <c r="AMH41" s="65"/>
      <c r="AMI41" s="65"/>
      <c r="AMJ41" s="65"/>
    </row>
    <row r="42" spans="1:1024" s="66" customFormat="1" ht="33" customHeight="1" x14ac:dyDescent="0.25">
      <c r="A42" s="12" t="s">
        <v>614</v>
      </c>
      <c r="B42" s="57" t="s">
        <v>598</v>
      </c>
      <c r="C42" s="45">
        <v>6160</v>
      </c>
      <c r="D42" s="44" t="s">
        <v>7</v>
      </c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2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  <c r="VD42" s="65"/>
      <c r="VE42" s="65"/>
      <c r="VF42" s="65"/>
      <c r="VG42" s="65"/>
      <c r="VH42" s="65"/>
      <c r="VI42" s="65"/>
      <c r="VJ42" s="65"/>
      <c r="VK42" s="65"/>
      <c r="VL42" s="65"/>
      <c r="VM42" s="65"/>
      <c r="VN42" s="65"/>
      <c r="VO42" s="65"/>
      <c r="VP42" s="65"/>
      <c r="VQ42" s="65"/>
      <c r="VR42" s="65"/>
      <c r="VS42" s="65"/>
      <c r="VT42" s="65"/>
      <c r="VU42" s="65"/>
      <c r="VV42" s="65"/>
      <c r="VW42" s="65"/>
      <c r="VX42" s="65"/>
      <c r="VY42" s="65"/>
      <c r="VZ42" s="65"/>
      <c r="WA42" s="65"/>
      <c r="WB42" s="65"/>
      <c r="WC42" s="65"/>
      <c r="WD42" s="65"/>
      <c r="WE42" s="65"/>
      <c r="WF42" s="65"/>
      <c r="WG42" s="65"/>
      <c r="WH42" s="65"/>
      <c r="WI42" s="65"/>
      <c r="WJ42" s="65"/>
      <c r="WK42" s="65"/>
      <c r="WL42" s="65"/>
      <c r="WM42" s="65"/>
      <c r="WN42" s="65"/>
      <c r="WO42" s="65"/>
      <c r="WP42" s="65"/>
      <c r="WQ42" s="65"/>
      <c r="WR42" s="65"/>
      <c r="WS42" s="65"/>
      <c r="WT42" s="65"/>
      <c r="WU42" s="65"/>
      <c r="WV42" s="65"/>
      <c r="WW42" s="65"/>
      <c r="WX42" s="65"/>
      <c r="WY42" s="65"/>
      <c r="WZ42" s="65"/>
      <c r="XA42" s="65"/>
      <c r="XB42" s="65"/>
      <c r="XC42" s="65"/>
      <c r="XD42" s="65"/>
      <c r="XE42" s="65"/>
      <c r="XF42" s="65"/>
      <c r="XG42" s="65"/>
      <c r="XH42" s="65"/>
      <c r="XI42" s="65"/>
      <c r="XJ42" s="65"/>
      <c r="XK42" s="65"/>
      <c r="XL42" s="65"/>
      <c r="XM42" s="65"/>
      <c r="XN42" s="65"/>
      <c r="XO42" s="65"/>
      <c r="XP42" s="65"/>
      <c r="XQ42" s="65"/>
      <c r="XR42" s="65"/>
      <c r="XS42" s="65"/>
      <c r="XT42" s="65"/>
      <c r="XU42" s="65"/>
      <c r="XV42" s="65"/>
      <c r="XW42" s="65"/>
      <c r="XX42" s="65"/>
      <c r="XY42" s="65"/>
      <c r="XZ42" s="65"/>
      <c r="YA42" s="65"/>
      <c r="YB42" s="65"/>
      <c r="YC42" s="65"/>
      <c r="YD42" s="65"/>
      <c r="YE42" s="65"/>
      <c r="YF42" s="65"/>
      <c r="YG42" s="65"/>
      <c r="YH42" s="65"/>
      <c r="YI42" s="65"/>
      <c r="YJ42" s="65"/>
      <c r="YK42" s="65"/>
      <c r="YL42" s="65"/>
      <c r="YM42" s="65"/>
      <c r="YN42" s="65"/>
      <c r="YO42" s="65"/>
      <c r="YP42" s="65"/>
      <c r="YQ42" s="65"/>
      <c r="YR42" s="65"/>
      <c r="YS42" s="65"/>
      <c r="YT42" s="65"/>
      <c r="YU42" s="65"/>
      <c r="YV42" s="65"/>
      <c r="YW42" s="65"/>
      <c r="YX42" s="65"/>
      <c r="YY42" s="65"/>
      <c r="YZ42" s="65"/>
      <c r="ZA42" s="65"/>
      <c r="ZB42" s="65"/>
      <c r="ZC42" s="65"/>
      <c r="ZD42" s="65"/>
      <c r="ZE42" s="65"/>
      <c r="ZF42" s="65"/>
      <c r="ZG42" s="65"/>
      <c r="ZH42" s="65"/>
      <c r="ZI42" s="65"/>
      <c r="ZJ42" s="65"/>
      <c r="ZK42" s="65"/>
      <c r="ZL42" s="65"/>
      <c r="ZM42" s="65"/>
      <c r="ZN42" s="65"/>
      <c r="ZO42" s="65"/>
      <c r="ZP42" s="65"/>
      <c r="ZQ42" s="65"/>
      <c r="ZR42" s="65"/>
      <c r="ZS42" s="65"/>
      <c r="ZT42" s="65"/>
      <c r="ZU42" s="65"/>
      <c r="ZV42" s="65"/>
      <c r="ZW42" s="65"/>
      <c r="ZX42" s="65"/>
      <c r="ZY42" s="65"/>
      <c r="ZZ42" s="65"/>
      <c r="AAA42" s="65"/>
      <c r="AAB42" s="65"/>
      <c r="AAC42" s="65"/>
      <c r="AAD42" s="65"/>
      <c r="AAE42" s="65"/>
      <c r="AAF42" s="65"/>
      <c r="AAG42" s="65"/>
      <c r="AAH42" s="65"/>
      <c r="AAI42" s="65"/>
      <c r="AAJ42" s="65"/>
      <c r="AAK42" s="65"/>
      <c r="AAL42" s="65"/>
      <c r="AAM42" s="65"/>
      <c r="AAN42" s="65"/>
      <c r="AAO42" s="65"/>
      <c r="AAP42" s="65"/>
      <c r="AAQ42" s="65"/>
      <c r="AAR42" s="65"/>
      <c r="AAS42" s="65"/>
      <c r="AAT42" s="65"/>
      <c r="AAU42" s="65"/>
      <c r="AAV42" s="65"/>
      <c r="AAW42" s="65"/>
      <c r="AAX42" s="65"/>
      <c r="AAY42" s="65"/>
      <c r="AAZ42" s="65"/>
      <c r="ABA42" s="65"/>
      <c r="ABB42" s="65"/>
      <c r="ABC42" s="65"/>
      <c r="ABD42" s="65"/>
      <c r="ABE42" s="65"/>
      <c r="ABF42" s="65"/>
      <c r="ABG42" s="65"/>
      <c r="ABH42" s="65"/>
      <c r="ABI42" s="65"/>
      <c r="ABJ42" s="65"/>
      <c r="ABK42" s="65"/>
      <c r="ABL42" s="65"/>
      <c r="ABM42" s="65"/>
      <c r="ABN42" s="65"/>
      <c r="ABO42" s="65"/>
      <c r="ABP42" s="65"/>
      <c r="ABQ42" s="65"/>
      <c r="ABR42" s="65"/>
      <c r="ABS42" s="65"/>
      <c r="ABT42" s="65"/>
      <c r="ABU42" s="65"/>
      <c r="ABV42" s="65"/>
      <c r="ABW42" s="65"/>
      <c r="ABX42" s="65"/>
      <c r="ABY42" s="65"/>
      <c r="ABZ42" s="65"/>
      <c r="ACA42" s="65"/>
      <c r="ACB42" s="65"/>
      <c r="ACC42" s="65"/>
      <c r="ACD42" s="65"/>
      <c r="ACE42" s="65"/>
      <c r="ACF42" s="65"/>
      <c r="ACG42" s="65"/>
      <c r="ACH42" s="65"/>
      <c r="ACI42" s="65"/>
      <c r="ACJ42" s="65"/>
      <c r="ACK42" s="65"/>
      <c r="ACL42" s="65"/>
      <c r="ACM42" s="65"/>
      <c r="ACN42" s="65"/>
      <c r="ACO42" s="65"/>
      <c r="ACP42" s="65"/>
      <c r="ACQ42" s="65"/>
      <c r="ACR42" s="65"/>
      <c r="ACS42" s="65"/>
      <c r="ACT42" s="65"/>
      <c r="ACU42" s="65"/>
      <c r="ACV42" s="65"/>
      <c r="ACW42" s="65"/>
      <c r="ACX42" s="65"/>
      <c r="ACY42" s="65"/>
      <c r="ACZ42" s="65"/>
      <c r="ADA42" s="65"/>
      <c r="ADB42" s="65"/>
      <c r="ADC42" s="65"/>
      <c r="ADD42" s="65"/>
      <c r="ADE42" s="65"/>
      <c r="ADF42" s="65"/>
      <c r="ADG42" s="65"/>
      <c r="ADH42" s="65"/>
      <c r="ADI42" s="65"/>
      <c r="ADJ42" s="65"/>
      <c r="ADK42" s="65"/>
      <c r="ADL42" s="65"/>
      <c r="ADM42" s="65"/>
      <c r="ADN42" s="65"/>
      <c r="ADO42" s="65"/>
      <c r="ADP42" s="65"/>
      <c r="ADQ42" s="65"/>
      <c r="ADR42" s="65"/>
      <c r="ADS42" s="65"/>
      <c r="ADT42" s="65"/>
      <c r="ADU42" s="65"/>
      <c r="ADV42" s="65"/>
      <c r="ADW42" s="65"/>
      <c r="ADX42" s="65"/>
      <c r="ADY42" s="65"/>
      <c r="ADZ42" s="65"/>
      <c r="AEA42" s="65"/>
      <c r="AEB42" s="65"/>
      <c r="AEC42" s="65"/>
      <c r="AED42" s="65"/>
      <c r="AEE42" s="65"/>
      <c r="AEF42" s="65"/>
      <c r="AEG42" s="65"/>
      <c r="AEH42" s="65"/>
      <c r="AEI42" s="65"/>
      <c r="AEJ42" s="65"/>
      <c r="AEK42" s="65"/>
      <c r="AEL42" s="65"/>
      <c r="AEM42" s="65"/>
      <c r="AEN42" s="65"/>
      <c r="AEO42" s="65"/>
      <c r="AEP42" s="65"/>
      <c r="AEQ42" s="65"/>
      <c r="AER42" s="65"/>
      <c r="AES42" s="65"/>
      <c r="AET42" s="65"/>
      <c r="AEU42" s="65"/>
      <c r="AEV42" s="65"/>
      <c r="AEW42" s="65"/>
      <c r="AEX42" s="65"/>
      <c r="AEY42" s="65"/>
      <c r="AEZ42" s="65"/>
      <c r="AFA42" s="65"/>
      <c r="AFB42" s="65"/>
      <c r="AFC42" s="65"/>
      <c r="AFD42" s="65"/>
      <c r="AFE42" s="65"/>
      <c r="AFF42" s="65"/>
      <c r="AFG42" s="65"/>
      <c r="AFH42" s="65"/>
      <c r="AFI42" s="65"/>
      <c r="AFJ42" s="65"/>
      <c r="AFK42" s="65"/>
      <c r="AFL42" s="65"/>
      <c r="AFM42" s="65"/>
      <c r="AFN42" s="65"/>
      <c r="AFO42" s="65"/>
      <c r="AFP42" s="65"/>
      <c r="AFQ42" s="65"/>
      <c r="AFR42" s="65"/>
      <c r="AFS42" s="65"/>
      <c r="AFT42" s="65"/>
      <c r="AFU42" s="65"/>
      <c r="AFV42" s="65"/>
      <c r="AFW42" s="65"/>
      <c r="AFX42" s="65"/>
      <c r="AFY42" s="65"/>
      <c r="AFZ42" s="65"/>
      <c r="AGA42" s="65"/>
      <c r="AGB42" s="65"/>
      <c r="AGC42" s="65"/>
      <c r="AGD42" s="65"/>
      <c r="AGE42" s="65"/>
      <c r="AGF42" s="65"/>
      <c r="AGG42" s="65"/>
      <c r="AGH42" s="65"/>
      <c r="AGI42" s="65"/>
      <c r="AGJ42" s="65"/>
      <c r="AGK42" s="65"/>
      <c r="AGL42" s="65"/>
      <c r="AGM42" s="65"/>
      <c r="AGN42" s="65"/>
      <c r="AGO42" s="65"/>
      <c r="AGP42" s="65"/>
      <c r="AGQ42" s="65"/>
      <c r="AGR42" s="65"/>
      <c r="AGS42" s="65"/>
      <c r="AGT42" s="65"/>
      <c r="AGU42" s="65"/>
      <c r="AGV42" s="65"/>
      <c r="AGW42" s="65"/>
      <c r="AGX42" s="65"/>
      <c r="AGY42" s="65"/>
      <c r="AGZ42" s="65"/>
      <c r="AHA42" s="65"/>
      <c r="AHB42" s="65"/>
      <c r="AHC42" s="65"/>
      <c r="AHD42" s="65"/>
      <c r="AHE42" s="65"/>
      <c r="AHF42" s="65"/>
      <c r="AHG42" s="65"/>
      <c r="AHH42" s="65"/>
      <c r="AHI42" s="65"/>
      <c r="AHJ42" s="65"/>
      <c r="AHK42" s="65"/>
      <c r="AHL42" s="65"/>
      <c r="AHM42" s="65"/>
      <c r="AHN42" s="65"/>
      <c r="AHO42" s="65"/>
      <c r="AHP42" s="65"/>
      <c r="AHQ42" s="65"/>
      <c r="AHR42" s="65"/>
      <c r="AHS42" s="65"/>
      <c r="AHT42" s="65"/>
      <c r="AHU42" s="65"/>
      <c r="AHV42" s="65"/>
      <c r="AHW42" s="65"/>
      <c r="AHX42" s="65"/>
      <c r="AHY42" s="65"/>
      <c r="AHZ42" s="65"/>
      <c r="AIA42" s="65"/>
      <c r="AIB42" s="65"/>
      <c r="AIC42" s="65"/>
      <c r="AID42" s="65"/>
      <c r="AIE42" s="65"/>
      <c r="AIF42" s="65"/>
      <c r="AIG42" s="65"/>
      <c r="AIH42" s="65"/>
      <c r="AII42" s="65"/>
      <c r="AIJ42" s="65"/>
      <c r="AIK42" s="65"/>
      <c r="AIL42" s="65"/>
      <c r="AIM42" s="65"/>
      <c r="AIN42" s="65"/>
      <c r="AIO42" s="65"/>
      <c r="AIP42" s="65"/>
      <c r="AIQ42" s="65"/>
      <c r="AIR42" s="65"/>
      <c r="AIS42" s="65"/>
      <c r="AIT42" s="65"/>
      <c r="AIU42" s="65"/>
      <c r="AIV42" s="65"/>
      <c r="AIW42" s="65"/>
      <c r="AIX42" s="65"/>
      <c r="AIY42" s="65"/>
      <c r="AIZ42" s="65"/>
      <c r="AJA42" s="65"/>
      <c r="AJB42" s="65"/>
      <c r="AJC42" s="65"/>
      <c r="AJD42" s="65"/>
      <c r="AJE42" s="65"/>
      <c r="AJF42" s="65"/>
      <c r="AJG42" s="65"/>
      <c r="AJH42" s="65"/>
      <c r="AJI42" s="65"/>
      <c r="AJJ42" s="65"/>
      <c r="AJK42" s="65"/>
      <c r="AJL42" s="65"/>
      <c r="AJM42" s="65"/>
      <c r="AJN42" s="65"/>
      <c r="AJO42" s="65"/>
      <c r="AJP42" s="65"/>
      <c r="AJQ42" s="65"/>
      <c r="AJR42" s="65"/>
      <c r="AJS42" s="65"/>
      <c r="AJT42" s="65"/>
      <c r="AJU42" s="65"/>
      <c r="AJV42" s="65"/>
      <c r="AJW42" s="65"/>
      <c r="AJX42" s="65"/>
      <c r="AJY42" s="65"/>
      <c r="AJZ42" s="65"/>
      <c r="AKA42" s="65"/>
      <c r="AKB42" s="65"/>
      <c r="AKC42" s="65"/>
      <c r="AKD42" s="65"/>
      <c r="AKE42" s="65"/>
      <c r="AKF42" s="65"/>
      <c r="AKG42" s="65"/>
      <c r="AKH42" s="65"/>
      <c r="AKI42" s="65"/>
      <c r="AKJ42" s="65"/>
      <c r="AKK42" s="65"/>
      <c r="AKL42" s="65"/>
      <c r="AKM42" s="65"/>
      <c r="AKN42" s="65"/>
      <c r="AKO42" s="65"/>
      <c r="AKP42" s="65"/>
      <c r="AKQ42" s="65"/>
      <c r="AKR42" s="65"/>
      <c r="AKS42" s="65"/>
      <c r="AKT42" s="65"/>
      <c r="AKU42" s="65"/>
      <c r="AKV42" s="65"/>
      <c r="AKW42" s="65"/>
      <c r="AKX42" s="65"/>
      <c r="AKY42" s="65"/>
      <c r="AKZ42" s="65"/>
      <c r="ALA42" s="65"/>
      <c r="ALB42" s="65"/>
      <c r="ALC42" s="65"/>
      <c r="ALD42" s="65"/>
      <c r="ALE42" s="65"/>
      <c r="ALF42" s="65"/>
      <c r="ALG42" s="65"/>
      <c r="ALH42" s="65"/>
      <c r="ALI42" s="65"/>
      <c r="ALJ42" s="65"/>
      <c r="ALK42" s="65"/>
      <c r="ALL42" s="65"/>
      <c r="ALM42" s="65"/>
      <c r="ALN42" s="65"/>
      <c r="ALO42" s="65"/>
      <c r="ALP42" s="65"/>
      <c r="ALQ42" s="65"/>
      <c r="ALR42" s="65"/>
      <c r="ALS42" s="65"/>
      <c r="ALT42" s="65"/>
      <c r="ALU42" s="65"/>
      <c r="ALV42" s="65"/>
      <c r="ALW42" s="65"/>
      <c r="ALX42" s="65"/>
      <c r="ALY42" s="65"/>
      <c r="ALZ42" s="65"/>
      <c r="AMA42" s="65"/>
      <c r="AMB42" s="65"/>
      <c r="AMC42" s="65"/>
      <c r="AMD42" s="65"/>
      <c r="AME42" s="65"/>
      <c r="AMF42" s="65"/>
      <c r="AMG42" s="65"/>
      <c r="AMH42" s="65"/>
      <c r="AMI42" s="65"/>
      <c r="AMJ42" s="65"/>
    </row>
    <row r="43" spans="1:1024" s="66" customFormat="1" ht="33" customHeight="1" x14ac:dyDescent="0.25">
      <c r="A43" s="12" t="s">
        <v>615</v>
      </c>
      <c r="B43" s="57" t="s">
        <v>599</v>
      </c>
      <c r="C43" s="45">
        <v>9240</v>
      </c>
      <c r="D43" s="44" t="s">
        <v>7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2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  <c r="VD43" s="65"/>
      <c r="VE43" s="65"/>
      <c r="VF43" s="65"/>
      <c r="VG43" s="65"/>
      <c r="VH43" s="65"/>
      <c r="VI43" s="65"/>
      <c r="VJ43" s="65"/>
      <c r="VK43" s="65"/>
      <c r="VL43" s="65"/>
      <c r="VM43" s="65"/>
      <c r="VN43" s="65"/>
      <c r="VO43" s="65"/>
      <c r="VP43" s="65"/>
      <c r="VQ43" s="65"/>
      <c r="VR43" s="65"/>
      <c r="VS43" s="65"/>
      <c r="VT43" s="65"/>
      <c r="VU43" s="65"/>
      <c r="VV43" s="65"/>
      <c r="VW43" s="65"/>
      <c r="VX43" s="65"/>
      <c r="VY43" s="65"/>
      <c r="VZ43" s="65"/>
      <c r="WA43" s="65"/>
      <c r="WB43" s="65"/>
      <c r="WC43" s="65"/>
      <c r="WD43" s="65"/>
      <c r="WE43" s="65"/>
      <c r="WF43" s="65"/>
      <c r="WG43" s="65"/>
      <c r="WH43" s="65"/>
      <c r="WI43" s="65"/>
      <c r="WJ43" s="65"/>
      <c r="WK43" s="65"/>
      <c r="WL43" s="65"/>
      <c r="WM43" s="65"/>
      <c r="WN43" s="65"/>
      <c r="WO43" s="65"/>
      <c r="WP43" s="65"/>
      <c r="WQ43" s="65"/>
      <c r="WR43" s="65"/>
      <c r="WS43" s="65"/>
      <c r="WT43" s="65"/>
      <c r="WU43" s="65"/>
      <c r="WV43" s="65"/>
      <c r="WW43" s="65"/>
      <c r="WX43" s="65"/>
      <c r="WY43" s="65"/>
      <c r="WZ43" s="65"/>
      <c r="XA43" s="65"/>
      <c r="XB43" s="65"/>
      <c r="XC43" s="65"/>
      <c r="XD43" s="65"/>
      <c r="XE43" s="65"/>
      <c r="XF43" s="65"/>
      <c r="XG43" s="65"/>
      <c r="XH43" s="65"/>
      <c r="XI43" s="65"/>
      <c r="XJ43" s="65"/>
      <c r="XK43" s="65"/>
      <c r="XL43" s="65"/>
      <c r="XM43" s="65"/>
      <c r="XN43" s="65"/>
      <c r="XO43" s="65"/>
      <c r="XP43" s="65"/>
      <c r="XQ43" s="65"/>
      <c r="XR43" s="65"/>
      <c r="XS43" s="65"/>
      <c r="XT43" s="65"/>
      <c r="XU43" s="65"/>
      <c r="XV43" s="65"/>
      <c r="XW43" s="65"/>
      <c r="XX43" s="65"/>
      <c r="XY43" s="65"/>
      <c r="XZ43" s="65"/>
      <c r="YA43" s="65"/>
      <c r="YB43" s="65"/>
      <c r="YC43" s="65"/>
      <c r="YD43" s="65"/>
      <c r="YE43" s="65"/>
      <c r="YF43" s="65"/>
      <c r="YG43" s="65"/>
      <c r="YH43" s="65"/>
      <c r="YI43" s="65"/>
      <c r="YJ43" s="65"/>
      <c r="YK43" s="65"/>
      <c r="YL43" s="65"/>
      <c r="YM43" s="65"/>
      <c r="YN43" s="65"/>
      <c r="YO43" s="65"/>
      <c r="YP43" s="65"/>
      <c r="YQ43" s="65"/>
      <c r="YR43" s="65"/>
      <c r="YS43" s="65"/>
      <c r="YT43" s="65"/>
      <c r="YU43" s="65"/>
      <c r="YV43" s="65"/>
      <c r="YW43" s="65"/>
      <c r="YX43" s="65"/>
      <c r="YY43" s="65"/>
      <c r="YZ43" s="65"/>
      <c r="ZA43" s="65"/>
      <c r="ZB43" s="65"/>
      <c r="ZC43" s="65"/>
      <c r="ZD43" s="65"/>
      <c r="ZE43" s="65"/>
      <c r="ZF43" s="65"/>
      <c r="ZG43" s="65"/>
      <c r="ZH43" s="65"/>
      <c r="ZI43" s="65"/>
      <c r="ZJ43" s="65"/>
      <c r="ZK43" s="65"/>
      <c r="ZL43" s="65"/>
      <c r="ZM43" s="65"/>
      <c r="ZN43" s="65"/>
      <c r="ZO43" s="65"/>
      <c r="ZP43" s="65"/>
      <c r="ZQ43" s="65"/>
      <c r="ZR43" s="65"/>
      <c r="ZS43" s="65"/>
      <c r="ZT43" s="65"/>
      <c r="ZU43" s="65"/>
      <c r="ZV43" s="65"/>
      <c r="ZW43" s="65"/>
      <c r="ZX43" s="65"/>
      <c r="ZY43" s="65"/>
      <c r="ZZ43" s="65"/>
      <c r="AAA43" s="65"/>
      <c r="AAB43" s="65"/>
      <c r="AAC43" s="65"/>
      <c r="AAD43" s="65"/>
      <c r="AAE43" s="65"/>
      <c r="AAF43" s="65"/>
      <c r="AAG43" s="65"/>
      <c r="AAH43" s="65"/>
      <c r="AAI43" s="65"/>
      <c r="AAJ43" s="65"/>
      <c r="AAK43" s="65"/>
      <c r="AAL43" s="65"/>
      <c r="AAM43" s="65"/>
      <c r="AAN43" s="65"/>
      <c r="AAO43" s="65"/>
      <c r="AAP43" s="65"/>
      <c r="AAQ43" s="65"/>
      <c r="AAR43" s="65"/>
      <c r="AAS43" s="65"/>
      <c r="AAT43" s="65"/>
      <c r="AAU43" s="65"/>
      <c r="AAV43" s="65"/>
      <c r="AAW43" s="65"/>
      <c r="AAX43" s="65"/>
      <c r="AAY43" s="65"/>
      <c r="AAZ43" s="65"/>
      <c r="ABA43" s="65"/>
      <c r="ABB43" s="65"/>
      <c r="ABC43" s="65"/>
      <c r="ABD43" s="65"/>
      <c r="ABE43" s="65"/>
      <c r="ABF43" s="65"/>
      <c r="ABG43" s="65"/>
      <c r="ABH43" s="65"/>
      <c r="ABI43" s="65"/>
      <c r="ABJ43" s="65"/>
      <c r="ABK43" s="65"/>
      <c r="ABL43" s="65"/>
      <c r="ABM43" s="65"/>
      <c r="ABN43" s="65"/>
      <c r="ABO43" s="65"/>
      <c r="ABP43" s="65"/>
      <c r="ABQ43" s="65"/>
      <c r="ABR43" s="65"/>
      <c r="ABS43" s="65"/>
      <c r="ABT43" s="65"/>
      <c r="ABU43" s="65"/>
      <c r="ABV43" s="65"/>
      <c r="ABW43" s="65"/>
      <c r="ABX43" s="65"/>
      <c r="ABY43" s="65"/>
      <c r="ABZ43" s="65"/>
      <c r="ACA43" s="65"/>
      <c r="ACB43" s="65"/>
      <c r="ACC43" s="65"/>
      <c r="ACD43" s="65"/>
      <c r="ACE43" s="65"/>
      <c r="ACF43" s="65"/>
      <c r="ACG43" s="65"/>
      <c r="ACH43" s="65"/>
      <c r="ACI43" s="65"/>
      <c r="ACJ43" s="65"/>
      <c r="ACK43" s="65"/>
      <c r="ACL43" s="65"/>
      <c r="ACM43" s="65"/>
      <c r="ACN43" s="65"/>
      <c r="ACO43" s="65"/>
      <c r="ACP43" s="65"/>
      <c r="ACQ43" s="65"/>
      <c r="ACR43" s="65"/>
      <c r="ACS43" s="65"/>
      <c r="ACT43" s="65"/>
      <c r="ACU43" s="65"/>
      <c r="ACV43" s="65"/>
      <c r="ACW43" s="65"/>
      <c r="ACX43" s="65"/>
      <c r="ACY43" s="65"/>
      <c r="ACZ43" s="65"/>
      <c r="ADA43" s="65"/>
      <c r="ADB43" s="65"/>
      <c r="ADC43" s="65"/>
      <c r="ADD43" s="65"/>
      <c r="ADE43" s="65"/>
      <c r="ADF43" s="65"/>
      <c r="ADG43" s="65"/>
      <c r="ADH43" s="65"/>
      <c r="ADI43" s="65"/>
      <c r="ADJ43" s="65"/>
      <c r="ADK43" s="65"/>
      <c r="ADL43" s="65"/>
      <c r="ADM43" s="65"/>
      <c r="ADN43" s="65"/>
      <c r="ADO43" s="65"/>
      <c r="ADP43" s="65"/>
      <c r="ADQ43" s="65"/>
      <c r="ADR43" s="65"/>
      <c r="ADS43" s="65"/>
      <c r="ADT43" s="65"/>
      <c r="ADU43" s="65"/>
      <c r="ADV43" s="65"/>
      <c r="ADW43" s="65"/>
      <c r="ADX43" s="65"/>
      <c r="ADY43" s="65"/>
      <c r="ADZ43" s="65"/>
      <c r="AEA43" s="65"/>
      <c r="AEB43" s="65"/>
      <c r="AEC43" s="65"/>
      <c r="AED43" s="65"/>
      <c r="AEE43" s="65"/>
      <c r="AEF43" s="65"/>
      <c r="AEG43" s="65"/>
      <c r="AEH43" s="65"/>
      <c r="AEI43" s="65"/>
      <c r="AEJ43" s="65"/>
      <c r="AEK43" s="65"/>
      <c r="AEL43" s="65"/>
      <c r="AEM43" s="65"/>
      <c r="AEN43" s="65"/>
      <c r="AEO43" s="65"/>
      <c r="AEP43" s="65"/>
      <c r="AEQ43" s="65"/>
      <c r="AER43" s="65"/>
      <c r="AES43" s="65"/>
      <c r="AET43" s="65"/>
      <c r="AEU43" s="65"/>
      <c r="AEV43" s="65"/>
      <c r="AEW43" s="65"/>
      <c r="AEX43" s="65"/>
      <c r="AEY43" s="65"/>
      <c r="AEZ43" s="65"/>
      <c r="AFA43" s="65"/>
      <c r="AFB43" s="65"/>
      <c r="AFC43" s="65"/>
      <c r="AFD43" s="65"/>
      <c r="AFE43" s="65"/>
      <c r="AFF43" s="65"/>
      <c r="AFG43" s="65"/>
      <c r="AFH43" s="65"/>
      <c r="AFI43" s="65"/>
      <c r="AFJ43" s="65"/>
      <c r="AFK43" s="65"/>
      <c r="AFL43" s="65"/>
      <c r="AFM43" s="65"/>
      <c r="AFN43" s="65"/>
      <c r="AFO43" s="65"/>
      <c r="AFP43" s="65"/>
      <c r="AFQ43" s="65"/>
      <c r="AFR43" s="65"/>
      <c r="AFS43" s="65"/>
      <c r="AFT43" s="65"/>
      <c r="AFU43" s="65"/>
      <c r="AFV43" s="65"/>
      <c r="AFW43" s="65"/>
      <c r="AFX43" s="65"/>
      <c r="AFY43" s="65"/>
      <c r="AFZ43" s="65"/>
      <c r="AGA43" s="65"/>
      <c r="AGB43" s="65"/>
      <c r="AGC43" s="65"/>
      <c r="AGD43" s="65"/>
      <c r="AGE43" s="65"/>
      <c r="AGF43" s="65"/>
      <c r="AGG43" s="65"/>
      <c r="AGH43" s="65"/>
      <c r="AGI43" s="65"/>
      <c r="AGJ43" s="65"/>
      <c r="AGK43" s="65"/>
      <c r="AGL43" s="65"/>
      <c r="AGM43" s="65"/>
      <c r="AGN43" s="65"/>
      <c r="AGO43" s="65"/>
      <c r="AGP43" s="65"/>
      <c r="AGQ43" s="65"/>
      <c r="AGR43" s="65"/>
      <c r="AGS43" s="65"/>
      <c r="AGT43" s="65"/>
      <c r="AGU43" s="65"/>
      <c r="AGV43" s="65"/>
      <c r="AGW43" s="65"/>
      <c r="AGX43" s="65"/>
      <c r="AGY43" s="65"/>
      <c r="AGZ43" s="65"/>
      <c r="AHA43" s="65"/>
      <c r="AHB43" s="65"/>
      <c r="AHC43" s="65"/>
      <c r="AHD43" s="65"/>
      <c r="AHE43" s="65"/>
      <c r="AHF43" s="65"/>
      <c r="AHG43" s="65"/>
      <c r="AHH43" s="65"/>
      <c r="AHI43" s="65"/>
      <c r="AHJ43" s="65"/>
      <c r="AHK43" s="65"/>
      <c r="AHL43" s="65"/>
      <c r="AHM43" s="65"/>
      <c r="AHN43" s="65"/>
      <c r="AHO43" s="65"/>
      <c r="AHP43" s="65"/>
      <c r="AHQ43" s="65"/>
      <c r="AHR43" s="65"/>
      <c r="AHS43" s="65"/>
      <c r="AHT43" s="65"/>
      <c r="AHU43" s="65"/>
      <c r="AHV43" s="65"/>
      <c r="AHW43" s="65"/>
      <c r="AHX43" s="65"/>
      <c r="AHY43" s="65"/>
      <c r="AHZ43" s="65"/>
      <c r="AIA43" s="65"/>
      <c r="AIB43" s="65"/>
      <c r="AIC43" s="65"/>
      <c r="AID43" s="65"/>
      <c r="AIE43" s="65"/>
      <c r="AIF43" s="65"/>
      <c r="AIG43" s="65"/>
      <c r="AIH43" s="65"/>
      <c r="AII43" s="65"/>
      <c r="AIJ43" s="65"/>
      <c r="AIK43" s="65"/>
      <c r="AIL43" s="65"/>
      <c r="AIM43" s="65"/>
      <c r="AIN43" s="65"/>
      <c r="AIO43" s="65"/>
      <c r="AIP43" s="65"/>
      <c r="AIQ43" s="65"/>
      <c r="AIR43" s="65"/>
      <c r="AIS43" s="65"/>
      <c r="AIT43" s="65"/>
      <c r="AIU43" s="65"/>
      <c r="AIV43" s="65"/>
      <c r="AIW43" s="65"/>
      <c r="AIX43" s="65"/>
      <c r="AIY43" s="65"/>
      <c r="AIZ43" s="65"/>
      <c r="AJA43" s="65"/>
      <c r="AJB43" s="65"/>
      <c r="AJC43" s="65"/>
      <c r="AJD43" s="65"/>
      <c r="AJE43" s="65"/>
      <c r="AJF43" s="65"/>
      <c r="AJG43" s="65"/>
      <c r="AJH43" s="65"/>
      <c r="AJI43" s="65"/>
      <c r="AJJ43" s="65"/>
      <c r="AJK43" s="65"/>
      <c r="AJL43" s="65"/>
      <c r="AJM43" s="65"/>
      <c r="AJN43" s="65"/>
      <c r="AJO43" s="65"/>
      <c r="AJP43" s="65"/>
      <c r="AJQ43" s="65"/>
      <c r="AJR43" s="65"/>
      <c r="AJS43" s="65"/>
      <c r="AJT43" s="65"/>
      <c r="AJU43" s="65"/>
      <c r="AJV43" s="65"/>
      <c r="AJW43" s="65"/>
      <c r="AJX43" s="65"/>
      <c r="AJY43" s="65"/>
      <c r="AJZ43" s="65"/>
      <c r="AKA43" s="65"/>
      <c r="AKB43" s="65"/>
      <c r="AKC43" s="65"/>
      <c r="AKD43" s="65"/>
      <c r="AKE43" s="65"/>
      <c r="AKF43" s="65"/>
      <c r="AKG43" s="65"/>
      <c r="AKH43" s="65"/>
      <c r="AKI43" s="65"/>
      <c r="AKJ43" s="65"/>
      <c r="AKK43" s="65"/>
      <c r="AKL43" s="65"/>
      <c r="AKM43" s="65"/>
      <c r="AKN43" s="65"/>
      <c r="AKO43" s="65"/>
      <c r="AKP43" s="65"/>
      <c r="AKQ43" s="65"/>
      <c r="AKR43" s="65"/>
      <c r="AKS43" s="65"/>
      <c r="AKT43" s="65"/>
      <c r="AKU43" s="65"/>
      <c r="AKV43" s="65"/>
      <c r="AKW43" s="65"/>
      <c r="AKX43" s="65"/>
      <c r="AKY43" s="65"/>
      <c r="AKZ43" s="65"/>
      <c r="ALA43" s="65"/>
      <c r="ALB43" s="65"/>
      <c r="ALC43" s="65"/>
      <c r="ALD43" s="65"/>
      <c r="ALE43" s="65"/>
      <c r="ALF43" s="65"/>
      <c r="ALG43" s="65"/>
      <c r="ALH43" s="65"/>
      <c r="ALI43" s="65"/>
      <c r="ALJ43" s="65"/>
      <c r="ALK43" s="65"/>
      <c r="ALL43" s="65"/>
      <c r="ALM43" s="65"/>
      <c r="ALN43" s="65"/>
      <c r="ALO43" s="65"/>
      <c r="ALP43" s="65"/>
      <c r="ALQ43" s="65"/>
      <c r="ALR43" s="65"/>
      <c r="ALS43" s="65"/>
      <c r="ALT43" s="65"/>
      <c r="ALU43" s="65"/>
      <c r="ALV43" s="65"/>
      <c r="ALW43" s="65"/>
      <c r="ALX43" s="65"/>
      <c r="ALY43" s="65"/>
      <c r="ALZ43" s="65"/>
      <c r="AMA43" s="65"/>
      <c r="AMB43" s="65"/>
      <c r="AMC43" s="65"/>
      <c r="AMD43" s="65"/>
      <c r="AME43" s="65"/>
      <c r="AMF43" s="65"/>
      <c r="AMG43" s="65"/>
      <c r="AMH43" s="65"/>
      <c r="AMI43" s="65"/>
      <c r="AMJ43" s="65"/>
    </row>
    <row r="44" spans="1:1024" s="66" customFormat="1" ht="27" x14ac:dyDescent="0.25">
      <c r="A44" s="68" t="s">
        <v>160</v>
      </c>
      <c r="B44" s="57" t="s">
        <v>589</v>
      </c>
      <c r="C44" s="69">
        <v>6100</v>
      </c>
      <c r="D44" s="44" t="s">
        <v>12</v>
      </c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2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  <c r="VE44" s="65"/>
      <c r="VF44" s="65"/>
      <c r="VG44" s="65"/>
      <c r="VH44" s="65"/>
      <c r="VI44" s="65"/>
      <c r="VJ44" s="65"/>
      <c r="VK44" s="65"/>
      <c r="VL44" s="65"/>
      <c r="VM44" s="65"/>
      <c r="VN44" s="65"/>
      <c r="VO44" s="65"/>
      <c r="VP44" s="65"/>
      <c r="VQ44" s="65"/>
      <c r="VR44" s="65"/>
      <c r="VS44" s="65"/>
      <c r="VT44" s="65"/>
      <c r="VU44" s="65"/>
      <c r="VV44" s="65"/>
      <c r="VW44" s="65"/>
      <c r="VX44" s="65"/>
      <c r="VY44" s="65"/>
      <c r="VZ44" s="65"/>
      <c r="WA44" s="65"/>
      <c r="WB44" s="65"/>
      <c r="WC44" s="65"/>
      <c r="WD44" s="65"/>
      <c r="WE44" s="65"/>
      <c r="WF44" s="65"/>
      <c r="WG44" s="65"/>
      <c r="WH44" s="65"/>
      <c r="WI44" s="65"/>
      <c r="WJ44" s="65"/>
      <c r="WK44" s="65"/>
      <c r="WL44" s="65"/>
      <c r="WM44" s="65"/>
      <c r="WN44" s="65"/>
      <c r="WO44" s="65"/>
      <c r="WP44" s="65"/>
      <c r="WQ44" s="65"/>
      <c r="WR44" s="65"/>
      <c r="WS44" s="65"/>
      <c r="WT44" s="65"/>
      <c r="WU44" s="65"/>
      <c r="WV44" s="65"/>
      <c r="WW44" s="65"/>
      <c r="WX44" s="65"/>
      <c r="WY44" s="65"/>
      <c r="WZ44" s="65"/>
      <c r="XA44" s="65"/>
      <c r="XB44" s="65"/>
      <c r="XC44" s="65"/>
      <c r="XD44" s="65"/>
      <c r="XE44" s="65"/>
      <c r="XF44" s="65"/>
      <c r="XG44" s="65"/>
      <c r="XH44" s="65"/>
      <c r="XI44" s="65"/>
      <c r="XJ44" s="65"/>
      <c r="XK44" s="65"/>
      <c r="XL44" s="65"/>
      <c r="XM44" s="65"/>
      <c r="XN44" s="65"/>
      <c r="XO44" s="65"/>
      <c r="XP44" s="65"/>
      <c r="XQ44" s="65"/>
      <c r="XR44" s="65"/>
      <c r="XS44" s="65"/>
      <c r="XT44" s="65"/>
      <c r="XU44" s="65"/>
      <c r="XV44" s="65"/>
      <c r="XW44" s="65"/>
      <c r="XX44" s="65"/>
      <c r="XY44" s="65"/>
      <c r="XZ44" s="65"/>
      <c r="YA44" s="65"/>
      <c r="YB44" s="65"/>
      <c r="YC44" s="65"/>
      <c r="YD44" s="65"/>
      <c r="YE44" s="65"/>
      <c r="YF44" s="65"/>
      <c r="YG44" s="65"/>
      <c r="YH44" s="65"/>
      <c r="YI44" s="65"/>
      <c r="YJ44" s="65"/>
      <c r="YK44" s="65"/>
      <c r="YL44" s="65"/>
      <c r="YM44" s="65"/>
      <c r="YN44" s="65"/>
      <c r="YO44" s="65"/>
      <c r="YP44" s="65"/>
      <c r="YQ44" s="65"/>
      <c r="YR44" s="65"/>
      <c r="YS44" s="65"/>
      <c r="YT44" s="65"/>
      <c r="YU44" s="65"/>
      <c r="YV44" s="65"/>
      <c r="YW44" s="65"/>
      <c r="YX44" s="65"/>
      <c r="YY44" s="65"/>
      <c r="YZ44" s="65"/>
      <c r="ZA44" s="65"/>
      <c r="ZB44" s="65"/>
      <c r="ZC44" s="65"/>
      <c r="ZD44" s="65"/>
      <c r="ZE44" s="65"/>
      <c r="ZF44" s="65"/>
      <c r="ZG44" s="65"/>
      <c r="ZH44" s="65"/>
      <c r="ZI44" s="65"/>
      <c r="ZJ44" s="65"/>
      <c r="ZK44" s="65"/>
      <c r="ZL44" s="65"/>
      <c r="ZM44" s="65"/>
      <c r="ZN44" s="65"/>
      <c r="ZO44" s="65"/>
      <c r="ZP44" s="65"/>
      <c r="ZQ44" s="65"/>
      <c r="ZR44" s="65"/>
      <c r="ZS44" s="65"/>
      <c r="ZT44" s="65"/>
      <c r="ZU44" s="65"/>
      <c r="ZV44" s="65"/>
      <c r="ZW44" s="65"/>
      <c r="ZX44" s="65"/>
      <c r="ZY44" s="65"/>
      <c r="ZZ44" s="65"/>
      <c r="AAA44" s="65"/>
      <c r="AAB44" s="65"/>
      <c r="AAC44" s="65"/>
      <c r="AAD44" s="65"/>
      <c r="AAE44" s="65"/>
      <c r="AAF44" s="65"/>
      <c r="AAG44" s="65"/>
      <c r="AAH44" s="65"/>
      <c r="AAI44" s="65"/>
      <c r="AAJ44" s="65"/>
      <c r="AAK44" s="65"/>
      <c r="AAL44" s="65"/>
      <c r="AAM44" s="65"/>
      <c r="AAN44" s="65"/>
      <c r="AAO44" s="65"/>
      <c r="AAP44" s="65"/>
      <c r="AAQ44" s="65"/>
      <c r="AAR44" s="65"/>
      <c r="AAS44" s="65"/>
      <c r="AAT44" s="65"/>
      <c r="AAU44" s="65"/>
      <c r="AAV44" s="65"/>
      <c r="AAW44" s="65"/>
      <c r="AAX44" s="65"/>
      <c r="AAY44" s="65"/>
      <c r="AAZ44" s="65"/>
      <c r="ABA44" s="65"/>
      <c r="ABB44" s="65"/>
      <c r="ABC44" s="65"/>
      <c r="ABD44" s="65"/>
      <c r="ABE44" s="65"/>
      <c r="ABF44" s="65"/>
      <c r="ABG44" s="65"/>
      <c r="ABH44" s="65"/>
      <c r="ABI44" s="65"/>
      <c r="ABJ44" s="65"/>
      <c r="ABK44" s="65"/>
      <c r="ABL44" s="65"/>
      <c r="ABM44" s="65"/>
      <c r="ABN44" s="65"/>
      <c r="ABO44" s="65"/>
      <c r="ABP44" s="65"/>
      <c r="ABQ44" s="65"/>
      <c r="ABR44" s="65"/>
      <c r="ABS44" s="65"/>
      <c r="ABT44" s="65"/>
      <c r="ABU44" s="65"/>
      <c r="ABV44" s="65"/>
      <c r="ABW44" s="65"/>
      <c r="ABX44" s="65"/>
      <c r="ABY44" s="65"/>
      <c r="ABZ44" s="65"/>
      <c r="ACA44" s="65"/>
      <c r="ACB44" s="65"/>
      <c r="ACC44" s="65"/>
      <c r="ACD44" s="65"/>
      <c r="ACE44" s="65"/>
      <c r="ACF44" s="65"/>
      <c r="ACG44" s="65"/>
      <c r="ACH44" s="65"/>
      <c r="ACI44" s="65"/>
      <c r="ACJ44" s="65"/>
      <c r="ACK44" s="65"/>
      <c r="ACL44" s="65"/>
      <c r="ACM44" s="65"/>
      <c r="ACN44" s="65"/>
      <c r="ACO44" s="65"/>
      <c r="ACP44" s="65"/>
      <c r="ACQ44" s="65"/>
      <c r="ACR44" s="65"/>
      <c r="ACS44" s="65"/>
      <c r="ACT44" s="65"/>
      <c r="ACU44" s="65"/>
      <c r="ACV44" s="65"/>
      <c r="ACW44" s="65"/>
      <c r="ACX44" s="65"/>
      <c r="ACY44" s="65"/>
      <c r="ACZ44" s="65"/>
      <c r="ADA44" s="65"/>
      <c r="ADB44" s="65"/>
      <c r="ADC44" s="65"/>
      <c r="ADD44" s="65"/>
      <c r="ADE44" s="65"/>
      <c r="ADF44" s="65"/>
      <c r="ADG44" s="65"/>
      <c r="ADH44" s="65"/>
      <c r="ADI44" s="65"/>
      <c r="ADJ44" s="65"/>
      <c r="ADK44" s="65"/>
      <c r="ADL44" s="65"/>
      <c r="ADM44" s="65"/>
      <c r="ADN44" s="65"/>
      <c r="ADO44" s="65"/>
      <c r="ADP44" s="65"/>
      <c r="ADQ44" s="65"/>
      <c r="ADR44" s="65"/>
      <c r="ADS44" s="65"/>
      <c r="ADT44" s="65"/>
      <c r="ADU44" s="65"/>
      <c r="ADV44" s="65"/>
      <c r="ADW44" s="65"/>
      <c r="ADX44" s="65"/>
      <c r="ADY44" s="65"/>
      <c r="ADZ44" s="65"/>
      <c r="AEA44" s="65"/>
      <c r="AEB44" s="65"/>
      <c r="AEC44" s="65"/>
      <c r="AED44" s="65"/>
      <c r="AEE44" s="65"/>
      <c r="AEF44" s="65"/>
      <c r="AEG44" s="65"/>
      <c r="AEH44" s="65"/>
      <c r="AEI44" s="65"/>
      <c r="AEJ44" s="65"/>
      <c r="AEK44" s="65"/>
      <c r="AEL44" s="65"/>
      <c r="AEM44" s="65"/>
      <c r="AEN44" s="65"/>
      <c r="AEO44" s="65"/>
      <c r="AEP44" s="65"/>
      <c r="AEQ44" s="65"/>
      <c r="AER44" s="65"/>
      <c r="AES44" s="65"/>
      <c r="AET44" s="65"/>
      <c r="AEU44" s="65"/>
      <c r="AEV44" s="65"/>
      <c r="AEW44" s="65"/>
      <c r="AEX44" s="65"/>
      <c r="AEY44" s="65"/>
      <c r="AEZ44" s="65"/>
      <c r="AFA44" s="65"/>
      <c r="AFB44" s="65"/>
      <c r="AFC44" s="65"/>
      <c r="AFD44" s="65"/>
      <c r="AFE44" s="65"/>
      <c r="AFF44" s="65"/>
      <c r="AFG44" s="65"/>
      <c r="AFH44" s="65"/>
      <c r="AFI44" s="65"/>
      <c r="AFJ44" s="65"/>
      <c r="AFK44" s="65"/>
      <c r="AFL44" s="65"/>
      <c r="AFM44" s="65"/>
      <c r="AFN44" s="65"/>
      <c r="AFO44" s="65"/>
      <c r="AFP44" s="65"/>
      <c r="AFQ44" s="65"/>
      <c r="AFR44" s="65"/>
      <c r="AFS44" s="65"/>
      <c r="AFT44" s="65"/>
      <c r="AFU44" s="65"/>
      <c r="AFV44" s="65"/>
      <c r="AFW44" s="65"/>
      <c r="AFX44" s="65"/>
      <c r="AFY44" s="65"/>
      <c r="AFZ44" s="65"/>
      <c r="AGA44" s="65"/>
      <c r="AGB44" s="65"/>
      <c r="AGC44" s="65"/>
      <c r="AGD44" s="65"/>
      <c r="AGE44" s="65"/>
      <c r="AGF44" s="65"/>
      <c r="AGG44" s="65"/>
      <c r="AGH44" s="65"/>
      <c r="AGI44" s="65"/>
      <c r="AGJ44" s="65"/>
      <c r="AGK44" s="65"/>
      <c r="AGL44" s="65"/>
      <c r="AGM44" s="65"/>
      <c r="AGN44" s="65"/>
      <c r="AGO44" s="65"/>
      <c r="AGP44" s="65"/>
      <c r="AGQ44" s="65"/>
      <c r="AGR44" s="65"/>
      <c r="AGS44" s="65"/>
      <c r="AGT44" s="65"/>
      <c r="AGU44" s="65"/>
      <c r="AGV44" s="65"/>
      <c r="AGW44" s="65"/>
      <c r="AGX44" s="65"/>
      <c r="AGY44" s="65"/>
      <c r="AGZ44" s="65"/>
      <c r="AHA44" s="65"/>
      <c r="AHB44" s="65"/>
      <c r="AHC44" s="65"/>
      <c r="AHD44" s="65"/>
      <c r="AHE44" s="65"/>
      <c r="AHF44" s="65"/>
      <c r="AHG44" s="65"/>
      <c r="AHH44" s="65"/>
      <c r="AHI44" s="65"/>
      <c r="AHJ44" s="65"/>
      <c r="AHK44" s="65"/>
      <c r="AHL44" s="65"/>
      <c r="AHM44" s="65"/>
      <c r="AHN44" s="65"/>
      <c r="AHO44" s="65"/>
      <c r="AHP44" s="65"/>
      <c r="AHQ44" s="65"/>
      <c r="AHR44" s="65"/>
      <c r="AHS44" s="65"/>
      <c r="AHT44" s="65"/>
      <c r="AHU44" s="65"/>
      <c r="AHV44" s="65"/>
      <c r="AHW44" s="65"/>
      <c r="AHX44" s="65"/>
      <c r="AHY44" s="65"/>
      <c r="AHZ44" s="65"/>
      <c r="AIA44" s="65"/>
      <c r="AIB44" s="65"/>
      <c r="AIC44" s="65"/>
      <c r="AID44" s="65"/>
      <c r="AIE44" s="65"/>
      <c r="AIF44" s="65"/>
      <c r="AIG44" s="65"/>
      <c r="AIH44" s="65"/>
      <c r="AII44" s="65"/>
      <c r="AIJ44" s="65"/>
      <c r="AIK44" s="65"/>
      <c r="AIL44" s="65"/>
      <c r="AIM44" s="65"/>
      <c r="AIN44" s="65"/>
      <c r="AIO44" s="65"/>
      <c r="AIP44" s="65"/>
      <c r="AIQ44" s="65"/>
      <c r="AIR44" s="65"/>
      <c r="AIS44" s="65"/>
      <c r="AIT44" s="65"/>
      <c r="AIU44" s="65"/>
      <c r="AIV44" s="65"/>
      <c r="AIW44" s="65"/>
      <c r="AIX44" s="65"/>
      <c r="AIY44" s="65"/>
      <c r="AIZ44" s="65"/>
      <c r="AJA44" s="65"/>
      <c r="AJB44" s="65"/>
      <c r="AJC44" s="65"/>
      <c r="AJD44" s="65"/>
      <c r="AJE44" s="65"/>
      <c r="AJF44" s="65"/>
      <c r="AJG44" s="65"/>
      <c r="AJH44" s="65"/>
      <c r="AJI44" s="65"/>
      <c r="AJJ44" s="65"/>
      <c r="AJK44" s="65"/>
      <c r="AJL44" s="65"/>
      <c r="AJM44" s="65"/>
      <c r="AJN44" s="65"/>
      <c r="AJO44" s="65"/>
      <c r="AJP44" s="65"/>
      <c r="AJQ44" s="65"/>
      <c r="AJR44" s="65"/>
      <c r="AJS44" s="65"/>
      <c r="AJT44" s="65"/>
      <c r="AJU44" s="65"/>
      <c r="AJV44" s="65"/>
      <c r="AJW44" s="65"/>
      <c r="AJX44" s="65"/>
      <c r="AJY44" s="65"/>
      <c r="AJZ44" s="65"/>
      <c r="AKA44" s="65"/>
      <c r="AKB44" s="65"/>
      <c r="AKC44" s="65"/>
      <c r="AKD44" s="65"/>
      <c r="AKE44" s="65"/>
      <c r="AKF44" s="65"/>
      <c r="AKG44" s="65"/>
      <c r="AKH44" s="65"/>
      <c r="AKI44" s="65"/>
      <c r="AKJ44" s="65"/>
      <c r="AKK44" s="65"/>
      <c r="AKL44" s="65"/>
      <c r="AKM44" s="65"/>
      <c r="AKN44" s="65"/>
      <c r="AKO44" s="65"/>
      <c r="AKP44" s="65"/>
      <c r="AKQ44" s="65"/>
      <c r="AKR44" s="65"/>
      <c r="AKS44" s="65"/>
      <c r="AKT44" s="65"/>
      <c r="AKU44" s="65"/>
      <c r="AKV44" s="65"/>
      <c r="AKW44" s="65"/>
      <c r="AKX44" s="65"/>
      <c r="AKY44" s="65"/>
      <c r="AKZ44" s="65"/>
      <c r="ALA44" s="65"/>
      <c r="ALB44" s="65"/>
      <c r="ALC44" s="65"/>
      <c r="ALD44" s="65"/>
      <c r="ALE44" s="65"/>
      <c r="ALF44" s="65"/>
      <c r="ALG44" s="65"/>
      <c r="ALH44" s="65"/>
      <c r="ALI44" s="65"/>
      <c r="ALJ44" s="65"/>
      <c r="ALK44" s="65"/>
      <c r="ALL44" s="65"/>
      <c r="ALM44" s="65"/>
      <c r="ALN44" s="65"/>
      <c r="ALO44" s="65"/>
      <c r="ALP44" s="65"/>
      <c r="ALQ44" s="65"/>
      <c r="ALR44" s="65"/>
      <c r="ALS44" s="65"/>
      <c r="ALT44" s="65"/>
      <c r="ALU44" s="65"/>
      <c r="ALV44" s="65"/>
      <c r="ALW44" s="65"/>
      <c r="ALX44" s="65"/>
      <c r="ALY44" s="65"/>
      <c r="ALZ44" s="65"/>
      <c r="AMA44" s="65"/>
      <c r="AMB44" s="65"/>
      <c r="AMC44" s="65"/>
      <c r="AMD44" s="65"/>
      <c r="AME44" s="65"/>
      <c r="AMF44" s="65"/>
      <c r="AMG44" s="65"/>
      <c r="AMH44" s="65"/>
      <c r="AMI44" s="65"/>
      <c r="AMJ44" s="65"/>
    </row>
    <row r="45" spans="1:1024" s="66" customFormat="1" ht="27" x14ac:dyDescent="0.25">
      <c r="A45" s="68" t="s">
        <v>161</v>
      </c>
      <c r="B45" s="57" t="s">
        <v>590</v>
      </c>
      <c r="C45" s="45">
        <f>C44*1.5</f>
        <v>9150</v>
      </c>
      <c r="D45" s="44" t="s">
        <v>12</v>
      </c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  <c r="VE45" s="65"/>
      <c r="VF45" s="65"/>
      <c r="VG45" s="65"/>
      <c r="VH45" s="65"/>
      <c r="VI45" s="65"/>
      <c r="VJ45" s="65"/>
      <c r="VK45" s="65"/>
      <c r="VL45" s="65"/>
      <c r="VM45" s="65"/>
      <c r="VN45" s="65"/>
      <c r="VO45" s="65"/>
      <c r="VP45" s="65"/>
      <c r="VQ45" s="65"/>
      <c r="VR45" s="65"/>
      <c r="VS45" s="65"/>
      <c r="VT45" s="65"/>
      <c r="VU45" s="65"/>
      <c r="VV45" s="65"/>
      <c r="VW45" s="65"/>
      <c r="VX45" s="65"/>
      <c r="VY45" s="65"/>
      <c r="VZ45" s="65"/>
      <c r="WA45" s="65"/>
      <c r="WB45" s="65"/>
      <c r="WC45" s="65"/>
      <c r="WD45" s="65"/>
      <c r="WE45" s="65"/>
      <c r="WF45" s="65"/>
      <c r="WG45" s="65"/>
      <c r="WH45" s="65"/>
      <c r="WI45" s="65"/>
      <c r="WJ45" s="65"/>
      <c r="WK45" s="65"/>
      <c r="WL45" s="65"/>
      <c r="WM45" s="65"/>
      <c r="WN45" s="65"/>
      <c r="WO45" s="65"/>
      <c r="WP45" s="65"/>
      <c r="WQ45" s="65"/>
      <c r="WR45" s="65"/>
      <c r="WS45" s="65"/>
      <c r="WT45" s="65"/>
      <c r="WU45" s="65"/>
      <c r="WV45" s="65"/>
      <c r="WW45" s="65"/>
      <c r="WX45" s="65"/>
      <c r="WY45" s="65"/>
      <c r="WZ45" s="65"/>
      <c r="XA45" s="65"/>
      <c r="XB45" s="65"/>
      <c r="XC45" s="65"/>
      <c r="XD45" s="65"/>
      <c r="XE45" s="65"/>
      <c r="XF45" s="65"/>
      <c r="XG45" s="65"/>
      <c r="XH45" s="65"/>
      <c r="XI45" s="65"/>
      <c r="XJ45" s="65"/>
      <c r="XK45" s="65"/>
      <c r="XL45" s="65"/>
      <c r="XM45" s="65"/>
      <c r="XN45" s="65"/>
      <c r="XO45" s="65"/>
      <c r="XP45" s="65"/>
      <c r="XQ45" s="65"/>
      <c r="XR45" s="65"/>
      <c r="XS45" s="65"/>
      <c r="XT45" s="65"/>
      <c r="XU45" s="65"/>
      <c r="XV45" s="65"/>
      <c r="XW45" s="65"/>
      <c r="XX45" s="65"/>
      <c r="XY45" s="65"/>
      <c r="XZ45" s="65"/>
      <c r="YA45" s="65"/>
      <c r="YB45" s="65"/>
      <c r="YC45" s="65"/>
      <c r="YD45" s="65"/>
      <c r="YE45" s="65"/>
      <c r="YF45" s="65"/>
      <c r="YG45" s="65"/>
      <c r="YH45" s="65"/>
      <c r="YI45" s="65"/>
      <c r="YJ45" s="65"/>
      <c r="YK45" s="65"/>
      <c r="YL45" s="65"/>
      <c r="YM45" s="65"/>
      <c r="YN45" s="65"/>
      <c r="YO45" s="65"/>
      <c r="YP45" s="65"/>
      <c r="YQ45" s="65"/>
      <c r="YR45" s="65"/>
      <c r="YS45" s="65"/>
      <c r="YT45" s="65"/>
      <c r="YU45" s="65"/>
      <c r="YV45" s="65"/>
      <c r="YW45" s="65"/>
      <c r="YX45" s="65"/>
      <c r="YY45" s="65"/>
      <c r="YZ45" s="65"/>
      <c r="ZA45" s="65"/>
      <c r="ZB45" s="65"/>
      <c r="ZC45" s="65"/>
      <c r="ZD45" s="65"/>
      <c r="ZE45" s="65"/>
      <c r="ZF45" s="65"/>
      <c r="ZG45" s="65"/>
      <c r="ZH45" s="65"/>
      <c r="ZI45" s="65"/>
      <c r="ZJ45" s="65"/>
      <c r="ZK45" s="65"/>
      <c r="ZL45" s="65"/>
      <c r="ZM45" s="65"/>
      <c r="ZN45" s="65"/>
      <c r="ZO45" s="65"/>
      <c r="ZP45" s="65"/>
      <c r="ZQ45" s="65"/>
      <c r="ZR45" s="65"/>
      <c r="ZS45" s="65"/>
      <c r="ZT45" s="65"/>
      <c r="ZU45" s="65"/>
      <c r="ZV45" s="65"/>
      <c r="ZW45" s="65"/>
      <c r="ZX45" s="65"/>
      <c r="ZY45" s="65"/>
      <c r="ZZ45" s="65"/>
      <c r="AAA45" s="65"/>
      <c r="AAB45" s="65"/>
      <c r="AAC45" s="65"/>
      <c r="AAD45" s="65"/>
      <c r="AAE45" s="65"/>
      <c r="AAF45" s="65"/>
      <c r="AAG45" s="65"/>
      <c r="AAH45" s="65"/>
      <c r="AAI45" s="65"/>
      <c r="AAJ45" s="65"/>
      <c r="AAK45" s="65"/>
      <c r="AAL45" s="65"/>
      <c r="AAM45" s="65"/>
      <c r="AAN45" s="65"/>
      <c r="AAO45" s="65"/>
      <c r="AAP45" s="65"/>
      <c r="AAQ45" s="65"/>
      <c r="AAR45" s="65"/>
      <c r="AAS45" s="65"/>
      <c r="AAT45" s="65"/>
      <c r="AAU45" s="65"/>
      <c r="AAV45" s="65"/>
      <c r="AAW45" s="65"/>
      <c r="AAX45" s="65"/>
      <c r="AAY45" s="65"/>
      <c r="AAZ45" s="65"/>
      <c r="ABA45" s="65"/>
      <c r="ABB45" s="65"/>
      <c r="ABC45" s="65"/>
      <c r="ABD45" s="65"/>
      <c r="ABE45" s="65"/>
      <c r="ABF45" s="65"/>
      <c r="ABG45" s="65"/>
      <c r="ABH45" s="65"/>
      <c r="ABI45" s="65"/>
      <c r="ABJ45" s="65"/>
      <c r="ABK45" s="65"/>
      <c r="ABL45" s="65"/>
      <c r="ABM45" s="65"/>
      <c r="ABN45" s="65"/>
      <c r="ABO45" s="65"/>
      <c r="ABP45" s="65"/>
      <c r="ABQ45" s="65"/>
      <c r="ABR45" s="65"/>
      <c r="ABS45" s="65"/>
      <c r="ABT45" s="65"/>
      <c r="ABU45" s="65"/>
      <c r="ABV45" s="65"/>
      <c r="ABW45" s="65"/>
      <c r="ABX45" s="65"/>
      <c r="ABY45" s="65"/>
      <c r="ABZ45" s="65"/>
      <c r="ACA45" s="65"/>
      <c r="ACB45" s="65"/>
      <c r="ACC45" s="65"/>
      <c r="ACD45" s="65"/>
      <c r="ACE45" s="65"/>
      <c r="ACF45" s="65"/>
      <c r="ACG45" s="65"/>
      <c r="ACH45" s="65"/>
      <c r="ACI45" s="65"/>
      <c r="ACJ45" s="65"/>
      <c r="ACK45" s="65"/>
      <c r="ACL45" s="65"/>
      <c r="ACM45" s="65"/>
      <c r="ACN45" s="65"/>
      <c r="ACO45" s="65"/>
      <c r="ACP45" s="65"/>
      <c r="ACQ45" s="65"/>
      <c r="ACR45" s="65"/>
      <c r="ACS45" s="65"/>
      <c r="ACT45" s="65"/>
      <c r="ACU45" s="65"/>
      <c r="ACV45" s="65"/>
      <c r="ACW45" s="65"/>
      <c r="ACX45" s="65"/>
      <c r="ACY45" s="65"/>
      <c r="ACZ45" s="65"/>
      <c r="ADA45" s="65"/>
      <c r="ADB45" s="65"/>
      <c r="ADC45" s="65"/>
      <c r="ADD45" s="65"/>
      <c r="ADE45" s="65"/>
      <c r="ADF45" s="65"/>
      <c r="ADG45" s="65"/>
      <c r="ADH45" s="65"/>
      <c r="ADI45" s="65"/>
      <c r="ADJ45" s="65"/>
      <c r="ADK45" s="65"/>
      <c r="ADL45" s="65"/>
      <c r="ADM45" s="65"/>
      <c r="ADN45" s="65"/>
      <c r="ADO45" s="65"/>
      <c r="ADP45" s="65"/>
      <c r="ADQ45" s="65"/>
      <c r="ADR45" s="65"/>
      <c r="ADS45" s="65"/>
      <c r="ADT45" s="65"/>
      <c r="ADU45" s="65"/>
      <c r="ADV45" s="65"/>
      <c r="ADW45" s="65"/>
      <c r="ADX45" s="65"/>
      <c r="ADY45" s="65"/>
      <c r="ADZ45" s="65"/>
      <c r="AEA45" s="65"/>
      <c r="AEB45" s="65"/>
      <c r="AEC45" s="65"/>
      <c r="AED45" s="65"/>
      <c r="AEE45" s="65"/>
      <c r="AEF45" s="65"/>
      <c r="AEG45" s="65"/>
      <c r="AEH45" s="65"/>
      <c r="AEI45" s="65"/>
      <c r="AEJ45" s="65"/>
      <c r="AEK45" s="65"/>
      <c r="AEL45" s="65"/>
      <c r="AEM45" s="65"/>
      <c r="AEN45" s="65"/>
      <c r="AEO45" s="65"/>
      <c r="AEP45" s="65"/>
      <c r="AEQ45" s="65"/>
      <c r="AER45" s="65"/>
      <c r="AES45" s="65"/>
      <c r="AET45" s="65"/>
      <c r="AEU45" s="65"/>
      <c r="AEV45" s="65"/>
      <c r="AEW45" s="65"/>
      <c r="AEX45" s="65"/>
      <c r="AEY45" s="65"/>
      <c r="AEZ45" s="65"/>
      <c r="AFA45" s="65"/>
      <c r="AFB45" s="65"/>
      <c r="AFC45" s="65"/>
      <c r="AFD45" s="65"/>
      <c r="AFE45" s="65"/>
      <c r="AFF45" s="65"/>
      <c r="AFG45" s="65"/>
      <c r="AFH45" s="65"/>
      <c r="AFI45" s="65"/>
      <c r="AFJ45" s="65"/>
      <c r="AFK45" s="65"/>
      <c r="AFL45" s="65"/>
      <c r="AFM45" s="65"/>
      <c r="AFN45" s="65"/>
      <c r="AFO45" s="65"/>
      <c r="AFP45" s="65"/>
      <c r="AFQ45" s="65"/>
      <c r="AFR45" s="65"/>
      <c r="AFS45" s="65"/>
      <c r="AFT45" s="65"/>
      <c r="AFU45" s="65"/>
      <c r="AFV45" s="65"/>
      <c r="AFW45" s="65"/>
      <c r="AFX45" s="65"/>
      <c r="AFY45" s="65"/>
      <c r="AFZ45" s="65"/>
      <c r="AGA45" s="65"/>
      <c r="AGB45" s="65"/>
      <c r="AGC45" s="65"/>
      <c r="AGD45" s="65"/>
      <c r="AGE45" s="65"/>
      <c r="AGF45" s="65"/>
      <c r="AGG45" s="65"/>
      <c r="AGH45" s="65"/>
      <c r="AGI45" s="65"/>
      <c r="AGJ45" s="65"/>
      <c r="AGK45" s="65"/>
      <c r="AGL45" s="65"/>
      <c r="AGM45" s="65"/>
      <c r="AGN45" s="65"/>
      <c r="AGO45" s="65"/>
      <c r="AGP45" s="65"/>
      <c r="AGQ45" s="65"/>
      <c r="AGR45" s="65"/>
      <c r="AGS45" s="65"/>
      <c r="AGT45" s="65"/>
      <c r="AGU45" s="65"/>
      <c r="AGV45" s="65"/>
      <c r="AGW45" s="65"/>
      <c r="AGX45" s="65"/>
      <c r="AGY45" s="65"/>
      <c r="AGZ45" s="65"/>
      <c r="AHA45" s="65"/>
      <c r="AHB45" s="65"/>
      <c r="AHC45" s="65"/>
      <c r="AHD45" s="65"/>
      <c r="AHE45" s="65"/>
      <c r="AHF45" s="65"/>
      <c r="AHG45" s="65"/>
      <c r="AHH45" s="65"/>
      <c r="AHI45" s="65"/>
      <c r="AHJ45" s="65"/>
      <c r="AHK45" s="65"/>
      <c r="AHL45" s="65"/>
      <c r="AHM45" s="65"/>
      <c r="AHN45" s="65"/>
      <c r="AHO45" s="65"/>
      <c r="AHP45" s="65"/>
      <c r="AHQ45" s="65"/>
      <c r="AHR45" s="65"/>
      <c r="AHS45" s="65"/>
      <c r="AHT45" s="65"/>
      <c r="AHU45" s="65"/>
      <c r="AHV45" s="65"/>
      <c r="AHW45" s="65"/>
      <c r="AHX45" s="65"/>
      <c r="AHY45" s="65"/>
      <c r="AHZ45" s="65"/>
      <c r="AIA45" s="65"/>
      <c r="AIB45" s="65"/>
      <c r="AIC45" s="65"/>
      <c r="AID45" s="65"/>
      <c r="AIE45" s="65"/>
      <c r="AIF45" s="65"/>
      <c r="AIG45" s="65"/>
      <c r="AIH45" s="65"/>
      <c r="AII45" s="65"/>
      <c r="AIJ45" s="65"/>
      <c r="AIK45" s="65"/>
      <c r="AIL45" s="65"/>
      <c r="AIM45" s="65"/>
      <c r="AIN45" s="65"/>
      <c r="AIO45" s="65"/>
      <c r="AIP45" s="65"/>
      <c r="AIQ45" s="65"/>
      <c r="AIR45" s="65"/>
      <c r="AIS45" s="65"/>
      <c r="AIT45" s="65"/>
      <c r="AIU45" s="65"/>
      <c r="AIV45" s="65"/>
      <c r="AIW45" s="65"/>
      <c r="AIX45" s="65"/>
      <c r="AIY45" s="65"/>
      <c r="AIZ45" s="65"/>
      <c r="AJA45" s="65"/>
      <c r="AJB45" s="65"/>
      <c r="AJC45" s="65"/>
      <c r="AJD45" s="65"/>
      <c r="AJE45" s="65"/>
      <c r="AJF45" s="65"/>
      <c r="AJG45" s="65"/>
      <c r="AJH45" s="65"/>
      <c r="AJI45" s="65"/>
      <c r="AJJ45" s="65"/>
      <c r="AJK45" s="65"/>
      <c r="AJL45" s="65"/>
      <c r="AJM45" s="65"/>
      <c r="AJN45" s="65"/>
      <c r="AJO45" s="65"/>
      <c r="AJP45" s="65"/>
      <c r="AJQ45" s="65"/>
      <c r="AJR45" s="65"/>
      <c r="AJS45" s="65"/>
      <c r="AJT45" s="65"/>
      <c r="AJU45" s="65"/>
      <c r="AJV45" s="65"/>
      <c r="AJW45" s="65"/>
      <c r="AJX45" s="65"/>
      <c r="AJY45" s="65"/>
      <c r="AJZ45" s="65"/>
      <c r="AKA45" s="65"/>
      <c r="AKB45" s="65"/>
      <c r="AKC45" s="65"/>
      <c r="AKD45" s="65"/>
      <c r="AKE45" s="65"/>
      <c r="AKF45" s="65"/>
      <c r="AKG45" s="65"/>
      <c r="AKH45" s="65"/>
      <c r="AKI45" s="65"/>
      <c r="AKJ45" s="65"/>
      <c r="AKK45" s="65"/>
      <c r="AKL45" s="65"/>
      <c r="AKM45" s="65"/>
      <c r="AKN45" s="65"/>
      <c r="AKO45" s="65"/>
      <c r="AKP45" s="65"/>
      <c r="AKQ45" s="65"/>
      <c r="AKR45" s="65"/>
      <c r="AKS45" s="65"/>
      <c r="AKT45" s="65"/>
      <c r="AKU45" s="65"/>
      <c r="AKV45" s="65"/>
      <c r="AKW45" s="65"/>
      <c r="AKX45" s="65"/>
      <c r="AKY45" s="65"/>
      <c r="AKZ45" s="65"/>
      <c r="ALA45" s="65"/>
      <c r="ALB45" s="65"/>
      <c r="ALC45" s="65"/>
      <c r="ALD45" s="65"/>
      <c r="ALE45" s="65"/>
      <c r="ALF45" s="65"/>
      <c r="ALG45" s="65"/>
      <c r="ALH45" s="65"/>
      <c r="ALI45" s="65"/>
      <c r="ALJ45" s="65"/>
      <c r="ALK45" s="65"/>
      <c r="ALL45" s="65"/>
      <c r="ALM45" s="65"/>
      <c r="ALN45" s="65"/>
      <c r="ALO45" s="65"/>
      <c r="ALP45" s="65"/>
      <c r="ALQ45" s="65"/>
      <c r="ALR45" s="65"/>
      <c r="ALS45" s="65"/>
      <c r="ALT45" s="65"/>
      <c r="ALU45" s="65"/>
      <c r="ALV45" s="65"/>
      <c r="ALW45" s="65"/>
      <c r="ALX45" s="65"/>
      <c r="ALY45" s="65"/>
      <c r="ALZ45" s="65"/>
      <c r="AMA45" s="65"/>
      <c r="AMB45" s="65"/>
      <c r="AMC45" s="65"/>
      <c r="AMD45" s="65"/>
      <c r="AME45" s="65"/>
      <c r="AMF45" s="65"/>
      <c r="AMG45" s="65"/>
      <c r="AMH45" s="65"/>
      <c r="AMI45" s="65"/>
      <c r="AMJ45" s="65"/>
    </row>
    <row r="46" spans="1:1024" s="66" customFormat="1" ht="27" x14ac:dyDescent="0.25">
      <c r="A46" s="68" t="s">
        <v>314</v>
      </c>
      <c r="B46" s="57" t="s">
        <v>515</v>
      </c>
      <c r="C46" s="45">
        <v>12240</v>
      </c>
      <c r="D46" s="44" t="s">
        <v>12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  <c r="IW46" s="65"/>
      <c r="IX46" s="65"/>
      <c r="IY46" s="65"/>
      <c r="IZ46" s="65"/>
      <c r="JA46" s="65"/>
      <c r="JB46" s="65"/>
      <c r="JC46" s="65"/>
      <c r="JD46" s="65"/>
      <c r="JE46" s="65"/>
      <c r="JF46" s="65"/>
      <c r="JG46" s="65"/>
      <c r="JH46" s="65"/>
      <c r="JI46" s="65"/>
      <c r="JJ46" s="65"/>
      <c r="JK46" s="65"/>
      <c r="JL46" s="65"/>
      <c r="JM46" s="65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  <c r="MH46" s="65"/>
      <c r="MI46" s="65"/>
      <c r="MJ46" s="65"/>
      <c r="MK46" s="65"/>
      <c r="ML46" s="65"/>
      <c r="MM46" s="65"/>
      <c r="MN46" s="65"/>
      <c r="MO46" s="65"/>
      <c r="MP46" s="65"/>
      <c r="MQ46" s="65"/>
      <c r="MR46" s="65"/>
      <c r="MS46" s="65"/>
      <c r="MT46" s="65"/>
      <c r="MU46" s="65"/>
      <c r="MV46" s="65"/>
      <c r="MW46" s="65"/>
      <c r="MX46" s="65"/>
      <c r="MY46" s="65"/>
      <c r="MZ46" s="65"/>
      <c r="NA46" s="65"/>
      <c r="NB46" s="65"/>
      <c r="NC46" s="65"/>
      <c r="ND46" s="65"/>
      <c r="NE46" s="65"/>
      <c r="NF46" s="65"/>
      <c r="NG46" s="65"/>
      <c r="NH46" s="65"/>
      <c r="NI46" s="65"/>
      <c r="NJ46" s="65"/>
      <c r="NK46" s="65"/>
      <c r="NL46" s="65"/>
      <c r="NM46" s="65"/>
      <c r="NN46" s="65"/>
      <c r="NO46" s="65"/>
      <c r="NP46" s="65"/>
      <c r="NQ46" s="65"/>
      <c r="NR46" s="65"/>
      <c r="NS46" s="65"/>
      <c r="NT46" s="65"/>
      <c r="NU46" s="65"/>
      <c r="NV46" s="65"/>
      <c r="NW46" s="65"/>
      <c r="NX46" s="65"/>
      <c r="NY46" s="65"/>
      <c r="NZ46" s="65"/>
      <c r="OA46" s="65"/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  <c r="QF46" s="65"/>
      <c r="QG46" s="65"/>
      <c r="QH46" s="65"/>
      <c r="QI46" s="65"/>
      <c r="QJ46" s="65"/>
      <c r="QK46" s="65"/>
      <c r="QL46" s="65"/>
      <c r="QM46" s="65"/>
      <c r="QN46" s="65"/>
      <c r="QO46" s="65"/>
      <c r="QP46" s="65"/>
      <c r="QQ46" s="65"/>
      <c r="QR46" s="65"/>
      <c r="QS46" s="65"/>
      <c r="QT46" s="65"/>
      <c r="QU46" s="65"/>
      <c r="QV46" s="65"/>
      <c r="QW46" s="65"/>
      <c r="QX46" s="65"/>
      <c r="QY46" s="65"/>
      <c r="QZ46" s="65"/>
      <c r="RA46" s="65"/>
      <c r="RB46" s="65"/>
      <c r="RC46" s="65"/>
      <c r="RD46" s="65"/>
      <c r="RE46" s="65"/>
      <c r="RF46" s="65"/>
      <c r="RG46" s="65"/>
      <c r="RH46" s="65"/>
      <c r="RI46" s="65"/>
      <c r="RJ46" s="65"/>
      <c r="RK46" s="65"/>
      <c r="RL46" s="65"/>
      <c r="RM46" s="65"/>
      <c r="RN46" s="65"/>
      <c r="RO46" s="65"/>
      <c r="RP46" s="65"/>
      <c r="RQ46" s="65"/>
      <c r="RR46" s="65"/>
      <c r="RS46" s="65"/>
      <c r="RT46" s="65"/>
      <c r="RU46" s="65"/>
      <c r="RV46" s="65"/>
      <c r="RW46" s="65"/>
      <c r="RX46" s="65"/>
      <c r="RY46" s="65"/>
      <c r="RZ46" s="65"/>
      <c r="SA46" s="65"/>
      <c r="SB46" s="65"/>
      <c r="SC46" s="65"/>
      <c r="SD46" s="65"/>
      <c r="SE46" s="65"/>
      <c r="SF46" s="65"/>
      <c r="SG46" s="65"/>
      <c r="SH46" s="65"/>
      <c r="SI46" s="65"/>
      <c r="SJ46" s="65"/>
      <c r="SK46" s="65"/>
      <c r="SL46" s="65"/>
      <c r="SM46" s="65"/>
      <c r="SN46" s="65"/>
      <c r="SO46" s="65"/>
      <c r="SP46" s="65"/>
      <c r="SQ46" s="65"/>
      <c r="SR46" s="65"/>
      <c r="SS46" s="65"/>
      <c r="ST46" s="65"/>
      <c r="SU46" s="65"/>
      <c r="SV46" s="65"/>
      <c r="SW46" s="65"/>
      <c r="SX46" s="65"/>
      <c r="SY46" s="65"/>
      <c r="SZ46" s="65"/>
      <c r="TA46" s="65"/>
      <c r="TB46" s="65"/>
      <c r="TC46" s="65"/>
      <c r="TD46" s="65"/>
      <c r="TE46" s="65"/>
      <c r="TF46" s="65"/>
      <c r="TG46" s="65"/>
      <c r="TH46" s="65"/>
      <c r="TI46" s="65"/>
      <c r="TJ46" s="65"/>
      <c r="TK46" s="65"/>
      <c r="TL46" s="65"/>
      <c r="TM46" s="65"/>
      <c r="TN46" s="65"/>
      <c r="TO46" s="65"/>
      <c r="TP46" s="65"/>
      <c r="TQ46" s="65"/>
      <c r="TR46" s="65"/>
      <c r="TS46" s="65"/>
      <c r="TT46" s="65"/>
      <c r="TU46" s="65"/>
      <c r="TV46" s="65"/>
      <c r="TW46" s="65"/>
      <c r="TX46" s="65"/>
      <c r="TY46" s="65"/>
      <c r="TZ46" s="65"/>
      <c r="UA46" s="65"/>
      <c r="UB46" s="65"/>
      <c r="UC46" s="65"/>
      <c r="UD46" s="65"/>
      <c r="UE46" s="65"/>
      <c r="UF46" s="65"/>
      <c r="UG46" s="65"/>
      <c r="UH46" s="65"/>
      <c r="UI46" s="65"/>
      <c r="UJ46" s="65"/>
      <c r="UK46" s="65"/>
      <c r="UL46" s="65"/>
      <c r="UM46" s="65"/>
      <c r="UN46" s="65"/>
      <c r="UO46" s="65"/>
      <c r="UP46" s="65"/>
      <c r="UQ46" s="65"/>
      <c r="UR46" s="65"/>
      <c r="US46" s="65"/>
      <c r="UT46" s="65"/>
      <c r="UU46" s="65"/>
      <c r="UV46" s="65"/>
      <c r="UW46" s="65"/>
      <c r="UX46" s="65"/>
      <c r="UY46" s="65"/>
      <c r="UZ46" s="65"/>
      <c r="VA46" s="65"/>
      <c r="VB46" s="65"/>
      <c r="VC46" s="65"/>
      <c r="VD46" s="65"/>
      <c r="VE46" s="65"/>
      <c r="VF46" s="65"/>
      <c r="VG46" s="65"/>
      <c r="VH46" s="65"/>
      <c r="VI46" s="65"/>
      <c r="VJ46" s="65"/>
      <c r="VK46" s="65"/>
      <c r="VL46" s="65"/>
      <c r="VM46" s="65"/>
      <c r="VN46" s="65"/>
      <c r="VO46" s="65"/>
      <c r="VP46" s="65"/>
      <c r="VQ46" s="65"/>
      <c r="VR46" s="65"/>
      <c r="VS46" s="65"/>
      <c r="VT46" s="65"/>
      <c r="VU46" s="65"/>
      <c r="VV46" s="65"/>
      <c r="VW46" s="65"/>
      <c r="VX46" s="65"/>
      <c r="VY46" s="65"/>
      <c r="VZ46" s="65"/>
      <c r="WA46" s="65"/>
      <c r="WB46" s="65"/>
      <c r="WC46" s="65"/>
      <c r="WD46" s="65"/>
      <c r="WE46" s="65"/>
      <c r="WF46" s="65"/>
      <c r="WG46" s="65"/>
      <c r="WH46" s="65"/>
      <c r="WI46" s="65"/>
      <c r="WJ46" s="65"/>
      <c r="WK46" s="65"/>
      <c r="WL46" s="65"/>
      <c r="WM46" s="65"/>
      <c r="WN46" s="65"/>
      <c r="WO46" s="65"/>
      <c r="WP46" s="65"/>
      <c r="WQ46" s="65"/>
      <c r="WR46" s="65"/>
      <c r="WS46" s="65"/>
      <c r="WT46" s="65"/>
      <c r="WU46" s="65"/>
      <c r="WV46" s="65"/>
      <c r="WW46" s="65"/>
      <c r="WX46" s="65"/>
      <c r="WY46" s="65"/>
      <c r="WZ46" s="65"/>
      <c r="XA46" s="65"/>
      <c r="XB46" s="65"/>
      <c r="XC46" s="65"/>
      <c r="XD46" s="65"/>
      <c r="XE46" s="65"/>
      <c r="XF46" s="65"/>
      <c r="XG46" s="65"/>
      <c r="XH46" s="65"/>
      <c r="XI46" s="65"/>
      <c r="XJ46" s="65"/>
      <c r="XK46" s="65"/>
      <c r="XL46" s="65"/>
      <c r="XM46" s="65"/>
      <c r="XN46" s="65"/>
      <c r="XO46" s="65"/>
      <c r="XP46" s="65"/>
      <c r="XQ46" s="65"/>
      <c r="XR46" s="65"/>
      <c r="XS46" s="65"/>
      <c r="XT46" s="65"/>
      <c r="XU46" s="65"/>
      <c r="XV46" s="65"/>
      <c r="XW46" s="65"/>
      <c r="XX46" s="65"/>
      <c r="XY46" s="65"/>
      <c r="XZ46" s="65"/>
      <c r="YA46" s="65"/>
      <c r="YB46" s="65"/>
      <c r="YC46" s="65"/>
      <c r="YD46" s="65"/>
      <c r="YE46" s="65"/>
      <c r="YF46" s="65"/>
      <c r="YG46" s="65"/>
      <c r="YH46" s="65"/>
      <c r="YI46" s="65"/>
      <c r="YJ46" s="65"/>
      <c r="YK46" s="65"/>
      <c r="YL46" s="65"/>
      <c r="YM46" s="65"/>
      <c r="YN46" s="65"/>
      <c r="YO46" s="65"/>
      <c r="YP46" s="65"/>
      <c r="YQ46" s="65"/>
      <c r="YR46" s="65"/>
      <c r="YS46" s="65"/>
      <c r="YT46" s="65"/>
      <c r="YU46" s="65"/>
      <c r="YV46" s="65"/>
      <c r="YW46" s="65"/>
      <c r="YX46" s="65"/>
      <c r="YY46" s="65"/>
      <c r="YZ46" s="65"/>
      <c r="ZA46" s="65"/>
      <c r="ZB46" s="65"/>
      <c r="ZC46" s="65"/>
      <c r="ZD46" s="65"/>
      <c r="ZE46" s="65"/>
      <c r="ZF46" s="65"/>
      <c r="ZG46" s="65"/>
      <c r="ZH46" s="65"/>
      <c r="ZI46" s="65"/>
      <c r="ZJ46" s="65"/>
      <c r="ZK46" s="65"/>
      <c r="ZL46" s="65"/>
      <c r="ZM46" s="65"/>
      <c r="ZN46" s="65"/>
      <c r="ZO46" s="65"/>
      <c r="ZP46" s="65"/>
      <c r="ZQ46" s="65"/>
      <c r="ZR46" s="65"/>
      <c r="ZS46" s="65"/>
      <c r="ZT46" s="65"/>
      <c r="ZU46" s="65"/>
      <c r="ZV46" s="65"/>
      <c r="ZW46" s="65"/>
      <c r="ZX46" s="65"/>
      <c r="ZY46" s="65"/>
      <c r="ZZ46" s="65"/>
      <c r="AAA46" s="65"/>
      <c r="AAB46" s="65"/>
      <c r="AAC46" s="65"/>
      <c r="AAD46" s="65"/>
      <c r="AAE46" s="65"/>
      <c r="AAF46" s="65"/>
      <c r="AAG46" s="65"/>
      <c r="AAH46" s="65"/>
      <c r="AAI46" s="65"/>
      <c r="AAJ46" s="65"/>
      <c r="AAK46" s="65"/>
      <c r="AAL46" s="65"/>
      <c r="AAM46" s="65"/>
      <c r="AAN46" s="65"/>
      <c r="AAO46" s="65"/>
      <c r="AAP46" s="65"/>
      <c r="AAQ46" s="65"/>
      <c r="AAR46" s="65"/>
      <c r="AAS46" s="65"/>
      <c r="AAT46" s="65"/>
      <c r="AAU46" s="65"/>
      <c r="AAV46" s="65"/>
      <c r="AAW46" s="65"/>
      <c r="AAX46" s="65"/>
      <c r="AAY46" s="65"/>
      <c r="AAZ46" s="65"/>
      <c r="ABA46" s="65"/>
      <c r="ABB46" s="65"/>
      <c r="ABC46" s="65"/>
      <c r="ABD46" s="65"/>
      <c r="ABE46" s="65"/>
      <c r="ABF46" s="65"/>
      <c r="ABG46" s="65"/>
      <c r="ABH46" s="65"/>
      <c r="ABI46" s="65"/>
      <c r="ABJ46" s="65"/>
      <c r="ABK46" s="65"/>
      <c r="ABL46" s="65"/>
      <c r="ABM46" s="65"/>
      <c r="ABN46" s="65"/>
      <c r="ABO46" s="65"/>
      <c r="ABP46" s="65"/>
      <c r="ABQ46" s="65"/>
      <c r="ABR46" s="65"/>
      <c r="ABS46" s="65"/>
      <c r="ABT46" s="65"/>
      <c r="ABU46" s="65"/>
      <c r="ABV46" s="65"/>
      <c r="ABW46" s="65"/>
      <c r="ABX46" s="65"/>
      <c r="ABY46" s="65"/>
      <c r="ABZ46" s="65"/>
      <c r="ACA46" s="65"/>
      <c r="ACB46" s="65"/>
      <c r="ACC46" s="65"/>
      <c r="ACD46" s="65"/>
      <c r="ACE46" s="65"/>
      <c r="ACF46" s="65"/>
      <c r="ACG46" s="65"/>
      <c r="ACH46" s="65"/>
      <c r="ACI46" s="65"/>
      <c r="ACJ46" s="65"/>
      <c r="ACK46" s="65"/>
      <c r="ACL46" s="65"/>
      <c r="ACM46" s="65"/>
      <c r="ACN46" s="65"/>
      <c r="ACO46" s="65"/>
      <c r="ACP46" s="65"/>
      <c r="ACQ46" s="65"/>
      <c r="ACR46" s="65"/>
      <c r="ACS46" s="65"/>
      <c r="ACT46" s="65"/>
      <c r="ACU46" s="65"/>
      <c r="ACV46" s="65"/>
      <c r="ACW46" s="65"/>
      <c r="ACX46" s="65"/>
      <c r="ACY46" s="65"/>
      <c r="ACZ46" s="65"/>
      <c r="ADA46" s="65"/>
      <c r="ADB46" s="65"/>
      <c r="ADC46" s="65"/>
      <c r="ADD46" s="65"/>
      <c r="ADE46" s="65"/>
      <c r="ADF46" s="65"/>
      <c r="ADG46" s="65"/>
      <c r="ADH46" s="65"/>
      <c r="ADI46" s="65"/>
      <c r="ADJ46" s="65"/>
      <c r="ADK46" s="65"/>
      <c r="ADL46" s="65"/>
      <c r="ADM46" s="65"/>
      <c r="ADN46" s="65"/>
      <c r="ADO46" s="65"/>
      <c r="ADP46" s="65"/>
      <c r="ADQ46" s="65"/>
      <c r="ADR46" s="65"/>
      <c r="ADS46" s="65"/>
      <c r="ADT46" s="65"/>
      <c r="ADU46" s="65"/>
      <c r="ADV46" s="65"/>
      <c r="ADW46" s="65"/>
      <c r="ADX46" s="65"/>
      <c r="ADY46" s="65"/>
      <c r="ADZ46" s="65"/>
      <c r="AEA46" s="65"/>
      <c r="AEB46" s="65"/>
      <c r="AEC46" s="65"/>
      <c r="AED46" s="65"/>
      <c r="AEE46" s="65"/>
      <c r="AEF46" s="65"/>
      <c r="AEG46" s="65"/>
      <c r="AEH46" s="65"/>
      <c r="AEI46" s="65"/>
      <c r="AEJ46" s="65"/>
      <c r="AEK46" s="65"/>
      <c r="AEL46" s="65"/>
      <c r="AEM46" s="65"/>
      <c r="AEN46" s="65"/>
      <c r="AEO46" s="65"/>
      <c r="AEP46" s="65"/>
      <c r="AEQ46" s="65"/>
      <c r="AER46" s="65"/>
      <c r="AES46" s="65"/>
      <c r="AET46" s="65"/>
      <c r="AEU46" s="65"/>
      <c r="AEV46" s="65"/>
      <c r="AEW46" s="65"/>
      <c r="AEX46" s="65"/>
      <c r="AEY46" s="65"/>
      <c r="AEZ46" s="65"/>
      <c r="AFA46" s="65"/>
      <c r="AFB46" s="65"/>
      <c r="AFC46" s="65"/>
      <c r="AFD46" s="65"/>
      <c r="AFE46" s="65"/>
      <c r="AFF46" s="65"/>
      <c r="AFG46" s="65"/>
      <c r="AFH46" s="65"/>
      <c r="AFI46" s="65"/>
      <c r="AFJ46" s="65"/>
      <c r="AFK46" s="65"/>
      <c r="AFL46" s="65"/>
      <c r="AFM46" s="65"/>
      <c r="AFN46" s="65"/>
      <c r="AFO46" s="65"/>
      <c r="AFP46" s="65"/>
      <c r="AFQ46" s="65"/>
      <c r="AFR46" s="65"/>
      <c r="AFS46" s="65"/>
      <c r="AFT46" s="65"/>
      <c r="AFU46" s="65"/>
      <c r="AFV46" s="65"/>
      <c r="AFW46" s="65"/>
      <c r="AFX46" s="65"/>
      <c r="AFY46" s="65"/>
      <c r="AFZ46" s="65"/>
      <c r="AGA46" s="65"/>
      <c r="AGB46" s="65"/>
      <c r="AGC46" s="65"/>
      <c r="AGD46" s="65"/>
      <c r="AGE46" s="65"/>
      <c r="AGF46" s="65"/>
      <c r="AGG46" s="65"/>
      <c r="AGH46" s="65"/>
      <c r="AGI46" s="65"/>
      <c r="AGJ46" s="65"/>
      <c r="AGK46" s="65"/>
      <c r="AGL46" s="65"/>
      <c r="AGM46" s="65"/>
      <c r="AGN46" s="65"/>
      <c r="AGO46" s="65"/>
      <c r="AGP46" s="65"/>
      <c r="AGQ46" s="65"/>
      <c r="AGR46" s="65"/>
      <c r="AGS46" s="65"/>
      <c r="AGT46" s="65"/>
      <c r="AGU46" s="65"/>
      <c r="AGV46" s="65"/>
      <c r="AGW46" s="65"/>
      <c r="AGX46" s="65"/>
      <c r="AGY46" s="65"/>
      <c r="AGZ46" s="65"/>
      <c r="AHA46" s="65"/>
      <c r="AHB46" s="65"/>
      <c r="AHC46" s="65"/>
      <c r="AHD46" s="65"/>
      <c r="AHE46" s="65"/>
      <c r="AHF46" s="65"/>
      <c r="AHG46" s="65"/>
      <c r="AHH46" s="65"/>
      <c r="AHI46" s="65"/>
      <c r="AHJ46" s="65"/>
      <c r="AHK46" s="65"/>
      <c r="AHL46" s="65"/>
      <c r="AHM46" s="65"/>
      <c r="AHN46" s="65"/>
      <c r="AHO46" s="65"/>
      <c r="AHP46" s="65"/>
      <c r="AHQ46" s="65"/>
      <c r="AHR46" s="65"/>
      <c r="AHS46" s="65"/>
      <c r="AHT46" s="65"/>
      <c r="AHU46" s="65"/>
      <c r="AHV46" s="65"/>
      <c r="AHW46" s="65"/>
      <c r="AHX46" s="65"/>
      <c r="AHY46" s="65"/>
      <c r="AHZ46" s="65"/>
      <c r="AIA46" s="65"/>
      <c r="AIB46" s="65"/>
      <c r="AIC46" s="65"/>
      <c r="AID46" s="65"/>
      <c r="AIE46" s="65"/>
      <c r="AIF46" s="65"/>
      <c r="AIG46" s="65"/>
      <c r="AIH46" s="65"/>
      <c r="AII46" s="65"/>
      <c r="AIJ46" s="65"/>
      <c r="AIK46" s="65"/>
      <c r="AIL46" s="65"/>
      <c r="AIM46" s="65"/>
      <c r="AIN46" s="65"/>
      <c r="AIO46" s="65"/>
      <c r="AIP46" s="65"/>
      <c r="AIQ46" s="65"/>
      <c r="AIR46" s="65"/>
      <c r="AIS46" s="65"/>
      <c r="AIT46" s="65"/>
      <c r="AIU46" s="65"/>
      <c r="AIV46" s="65"/>
      <c r="AIW46" s="65"/>
      <c r="AIX46" s="65"/>
      <c r="AIY46" s="65"/>
      <c r="AIZ46" s="65"/>
      <c r="AJA46" s="65"/>
      <c r="AJB46" s="65"/>
      <c r="AJC46" s="65"/>
      <c r="AJD46" s="65"/>
      <c r="AJE46" s="65"/>
      <c r="AJF46" s="65"/>
      <c r="AJG46" s="65"/>
      <c r="AJH46" s="65"/>
      <c r="AJI46" s="65"/>
      <c r="AJJ46" s="65"/>
      <c r="AJK46" s="65"/>
      <c r="AJL46" s="65"/>
      <c r="AJM46" s="65"/>
      <c r="AJN46" s="65"/>
      <c r="AJO46" s="65"/>
      <c r="AJP46" s="65"/>
      <c r="AJQ46" s="65"/>
      <c r="AJR46" s="65"/>
      <c r="AJS46" s="65"/>
      <c r="AJT46" s="65"/>
      <c r="AJU46" s="65"/>
      <c r="AJV46" s="65"/>
      <c r="AJW46" s="65"/>
      <c r="AJX46" s="65"/>
      <c r="AJY46" s="65"/>
      <c r="AJZ46" s="65"/>
      <c r="AKA46" s="65"/>
      <c r="AKB46" s="65"/>
      <c r="AKC46" s="65"/>
      <c r="AKD46" s="65"/>
      <c r="AKE46" s="65"/>
      <c r="AKF46" s="65"/>
      <c r="AKG46" s="65"/>
      <c r="AKH46" s="65"/>
      <c r="AKI46" s="65"/>
      <c r="AKJ46" s="65"/>
      <c r="AKK46" s="65"/>
      <c r="AKL46" s="65"/>
      <c r="AKM46" s="65"/>
      <c r="AKN46" s="65"/>
      <c r="AKO46" s="65"/>
      <c r="AKP46" s="65"/>
      <c r="AKQ46" s="65"/>
      <c r="AKR46" s="65"/>
      <c r="AKS46" s="65"/>
      <c r="AKT46" s="65"/>
      <c r="AKU46" s="65"/>
      <c r="AKV46" s="65"/>
      <c r="AKW46" s="65"/>
      <c r="AKX46" s="65"/>
      <c r="AKY46" s="65"/>
      <c r="AKZ46" s="65"/>
      <c r="ALA46" s="65"/>
      <c r="ALB46" s="65"/>
      <c r="ALC46" s="65"/>
      <c r="ALD46" s="65"/>
      <c r="ALE46" s="65"/>
      <c r="ALF46" s="65"/>
      <c r="ALG46" s="65"/>
      <c r="ALH46" s="65"/>
      <c r="ALI46" s="65"/>
      <c r="ALJ46" s="65"/>
      <c r="ALK46" s="65"/>
      <c r="ALL46" s="65"/>
      <c r="ALM46" s="65"/>
      <c r="ALN46" s="65"/>
      <c r="ALO46" s="65"/>
      <c r="ALP46" s="65"/>
      <c r="ALQ46" s="65"/>
      <c r="ALR46" s="65"/>
      <c r="ALS46" s="65"/>
      <c r="ALT46" s="65"/>
      <c r="ALU46" s="65"/>
      <c r="ALV46" s="65"/>
      <c r="ALW46" s="65"/>
      <c r="ALX46" s="65"/>
      <c r="ALY46" s="65"/>
      <c r="ALZ46" s="65"/>
      <c r="AMA46" s="65"/>
      <c r="AMB46" s="65"/>
      <c r="AMC46" s="65"/>
      <c r="AMD46" s="65"/>
      <c r="AME46" s="65"/>
      <c r="AMF46" s="65"/>
      <c r="AMG46" s="65"/>
      <c r="AMH46" s="65"/>
      <c r="AMI46" s="65"/>
      <c r="AMJ46" s="65"/>
    </row>
    <row r="47" spans="1:1024" s="66" customFormat="1" ht="27" x14ac:dyDescent="0.25">
      <c r="A47" s="68" t="s">
        <v>313</v>
      </c>
      <c r="B47" s="57" t="s">
        <v>592</v>
      </c>
      <c r="C47" s="45">
        <v>18360</v>
      </c>
      <c r="D47" s="44" t="s">
        <v>12</v>
      </c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  <c r="IV47" s="65"/>
      <c r="IW47" s="65"/>
      <c r="IX47" s="65"/>
      <c r="IY47" s="65"/>
      <c r="IZ47" s="65"/>
      <c r="JA47" s="65"/>
      <c r="JB47" s="65"/>
      <c r="JC47" s="65"/>
      <c r="JD47" s="65"/>
      <c r="JE47" s="65"/>
      <c r="JF47" s="65"/>
      <c r="JG47" s="65"/>
      <c r="JH47" s="65"/>
      <c r="JI47" s="65"/>
      <c r="JJ47" s="65"/>
      <c r="JK47" s="65"/>
      <c r="JL47" s="65"/>
      <c r="JM47" s="65"/>
      <c r="JN47" s="65"/>
      <c r="JO47" s="65"/>
      <c r="JP47" s="65"/>
      <c r="JQ47" s="65"/>
      <c r="JR47" s="65"/>
      <c r="JS47" s="65"/>
      <c r="JT47" s="65"/>
      <c r="JU47" s="65"/>
      <c r="JV47" s="65"/>
      <c r="JW47" s="65"/>
      <c r="JX47" s="65"/>
      <c r="JY47" s="65"/>
      <c r="JZ47" s="65"/>
      <c r="KA47" s="65"/>
      <c r="KB47" s="65"/>
      <c r="KC47" s="65"/>
      <c r="KD47" s="65"/>
      <c r="KE47" s="65"/>
      <c r="KF47" s="65"/>
      <c r="KG47" s="65"/>
      <c r="KH47" s="65"/>
      <c r="KI47" s="65"/>
      <c r="KJ47" s="65"/>
      <c r="KK47" s="65"/>
      <c r="KL47" s="65"/>
      <c r="KM47" s="65"/>
      <c r="KN47" s="65"/>
      <c r="KO47" s="65"/>
      <c r="KP47" s="65"/>
      <c r="KQ47" s="65"/>
      <c r="KR47" s="65"/>
      <c r="KS47" s="65"/>
      <c r="KT47" s="65"/>
      <c r="KU47" s="65"/>
      <c r="KV47" s="65"/>
      <c r="KW47" s="65"/>
      <c r="KX47" s="65"/>
      <c r="KY47" s="65"/>
      <c r="KZ47" s="65"/>
      <c r="LA47" s="65"/>
      <c r="LB47" s="65"/>
      <c r="LC47" s="65"/>
      <c r="LD47" s="65"/>
      <c r="LE47" s="65"/>
      <c r="LF47" s="65"/>
      <c r="LG47" s="65"/>
      <c r="LH47" s="65"/>
      <c r="LI47" s="65"/>
      <c r="LJ47" s="65"/>
      <c r="LK47" s="65"/>
      <c r="LL47" s="65"/>
      <c r="LM47" s="65"/>
      <c r="LN47" s="65"/>
      <c r="LO47" s="65"/>
      <c r="LP47" s="65"/>
      <c r="LQ47" s="65"/>
      <c r="LR47" s="65"/>
      <c r="LS47" s="65"/>
      <c r="LT47" s="65"/>
      <c r="LU47" s="65"/>
      <c r="LV47" s="65"/>
      <c r="LW47" s="65"/>
      <c r="LX47" s="65"/>
      <c r="LY47" s="65"/>
      <c r="LZ47" s="65"/>
      <c r="MA47" s="65"/>
      <c r="MB47" s="65"/>
      <c r="MC47" s="65"/>
      <c r="MD47" s="65"/>
      <c r="ME47" s="65"/>
      <c r="MF47" s="65"/>
      <c r="MG47" s="65"/>
      <c r="MH47" s="65"/>
      <c r="MI47" s="65"/>
      <c r="MJ47" s="65"/>
      <c r="MK47" s="65"/>
      <c r="ML47" s="65"/>
      <c r="MM47" s="65"/>
      <c r="MN47" s="65"/>
      <c r="MO47" s="65"/>
      <c r="MP47" s="65"/>
      <c r="MQ47" s="65"/>
      <c r="MR47" s="65"/>
      <c r="MS47" s="65"/>
      <c r="MT47" s="65"/>
      <c r="MU47" s="65"/>
      <c r="MV47" s="65"/>
      <c r="MW47" s="65"/>
      <c r="MX47" s="65"/>
      <c r="MY47" s="65"/>
      <c r="MZ47" s="65"/>
      <c r="NA47" s="65"/>
      <c r="NB47" s="65"/>
      <c r="NC47" s="65"/>
      <c r="ND47" s="65"/>
      <c r="NE47" s="65"/>
      <c r="NF47" s="65"/>
      <c r="NG47" s="65"/>
      <c r="NH47" s="65"/>
      <c r="NI47" s="65"/>
      <c r="NJ47" s="65"/>
      <c r="NK47" s="65"/>
      <c r="NL47" s="65"/>
      <c r="NM47" s="65"/>
      <c r="NN47" s="65"/>
      <c r="NO47" s="65"/>
      <c r="NP47" s="65"/>
      <c r="NQ47" s="65"/>
      <c r="NR47" s="65"/>
      <c r="NS47" s="65"/>
      <c r="NT47" s="65"/>
      <c r="NU47" s="65"/>
      <c r="NV47" s="65"/>
      <c r="NW47" s="65"/>
      <c r="NX47" s="65"/>
      <c r="NY47" s="65"/>
      <c r="NZ47" s="65"/>
      <c r="OA47" s="65"/>
      <c r="OB47" s="65"/>
      <c r="OC47" s="65"/>
      <c r="OD47" s="65"/>
      <c r="OE47" s="65"/>
      <c r="OF47" s="65"/>
      <c r="OG47" s="65"/>
      <c r="OH47" s="65"/>
      <c r="OI47" s="65"/>
      <c r="OJ47" s="65"/>
      <c r="OK47" s="65"/>
      <c r="OL47" s="65"/>
      <c r="OM47" s="65"/>
      <c r="ON47" s="65"/>
      <c r="OO47" s="65"/>
      <c r="OP47" s="65"/>
      <c r="OQ47" s="65"/>
      <c r="OR47" s="65"/>
      <c r="OS47" s="65"/>
      <c r="OT47" s="65"/>
      <c r="OU47" s="65"/>
      <c r="OV47" s="65"/>
      <c r="OW47" s="65"/>
      <c r="OX47" s="65"/>
      <c r="OY47" s="65"/>
      <c r="OZ47" s="65"/>
      <c r="PA47" s="65"/>
      <c r="PB47" s="65"/>
      <c r="PC47" s="65"/>
      <c r="PD47" s="65"/>
      <c r="PE47" s="65"/>
      <c r="PF47" s="65"/>
      <c r="PG47" s="65"/>
      <c r="PH47" s="65"/>
      <c r="PI47" s="65"/>
      <c r="PJ47" s="65"/>
      <c r="PK47" s="65"/>
      <c r="PL47" s="65"/>
      <c r="PM47" s="65"/>
      <c r="PN47" s="65"/>
      <c r="PO47" s="65"/>
      <c r="PP47" s="65"/>
      <c r="PQ47" s="65"/>
      <c r="PR47" s="65"/>
      <c r="PS47" s="65"/>
      <c r="PT47" s="65"/>
      <c r="PU47" s="65"/>
      <c r="PV47" s="65"/>
      <c r="PW47" s="65"/>
      <c r="PX47" s="65"/>
      <c r="PY47" s="65"/>
      <c r="PZ47" s="65"/>
      <c r="QA47" s="65"/>
      <c r="QB47" s="65"/>
      <c r="QC47" s="65"/>
      <c r="QD47" s="65"/>
      <c r="QE47" s="65"/>
      <c r="QF47" s="65"/>
      <c r="QG47" s="65"/>
      <c r="QH47" s="65"/>
      <c r="QI47" s="65"/>
      <c r="QJ47" s="65"/>
      <c r="QK47" s="65"/>
      <c r="QL47" s="65"/>
      <c r="QM47" s="65"/>
      <c r="QN47" s="65"/>
      <c r="QO47" s="65"/>
      <c r="QP47" s="65"/>
      <c r="QQ47" s="65"/>
      <c r="QR47" s="65"/>
      <c r="QS47" s="65"/>
      <c r="QT47" s="65"/>
      <c r="QU47" s="65"/>
      <c r="QV47" s="65"/>
      <c r="QW47" s="65"/>
      <c r="QX47" s="65"/>
      <c r="QY47" s="65"/>
      <c r="QZ47" s="65"/>
      <c r="RA47" s="65"/>
      <c r="RB47" s="65"/>
      <c r="RC47" s="65"/>
      <c r="RD47" s="65"/>
      <c r="RE47" s="65"/>
      <c r="RF47" s="65"/>
      <c r="RG47" s="65"/>
      <c r="RH47" s="65"/>
      <c r="RI47" s="65"/>
      <c r="RJ47" s="65"/>
      <c r="RK47" s="65"/>
      <c r="RL47" s="65"/>
      <c r="RM47" s="65"/>
      <c r="RN47" s="65"/>
      <c r="RO47" s="65"/>
      <c r="RP47" s="65"/>
      <c r="RQ47" s="65"/>
      <c r="RR47" s="65"/>
      <c r="RS47" s="65"/>
      <c r="RT47" s="65"/>
      <c r="RU47" s="65"/>
      <c r="RV47" s="65"/>
      <c r="RW47" s="65"/>
      <c r="RX47" s="65"/>
      <c r="RY47" s="65"/>
      <c r="RZ47" s="65"/>
      <c r="SA47" s="65"/>
      <c r="SB47" s="65"/>
      <c r="SC47" s="65"/>
      <c r="SD47" s="65"/>
      <c r="SE47" s="65"/>
      <c r="SF47" s="65"/>
      <c r="SG47" s="65"/>
      <c r="SH47" s="65"/>
      <c r="SI47" s="65"/>
      <c r="SJ47" s="65"/>
      <c r="SK47" s="65"/>
      <c r="SL47" s="65"/>
      <c r="SM47" s="65"/>
      <c r="SN47" s="65"/>
      <c r="SO47" s="65"/>
      <c r="SP47" s="65"/>
      <c r="SQ47" s="65"/>
      <c r="SR47" s="65"/>
      <c r="SS47" s="65"/>
      <c r="ST47" s="65"/>
      <c r="SU47" s="65"/>
      <c r="SV47" s="65"/>
      <c r="SW47" s="65"/>
      <c r="SX47" s="65"/>
      <c r="SY47" s="65"/>
      <c r="SZ47" s="65"/>
      <c r="TA47" s="65"/>
      <c r="TB47" s="65"/>
      <c r="TC47" s="65"/>
      <c r="TD47" s="65"/>
      <c r="TE47" s="65"/>
      <c r="TF47" s="65"/>
      <c r="TG47" s="65"/>
      <c r="TH47" s="65"/>
      <c r="TI47" s="65"/>
      <c r="TJ47" s="65"/>
      <c r="TK47" s="65"/>
      <c r="TL47" s="65"/>
      <c r="TM47" s="65"/>
      <c r="TN47" s="65"/>
      <c r="TO47" s="65"/>
      <c r="TP47" s="65"/>
      <c r="TQ47" s="65"/>
      <c r="TR47" s="65"/>
      <c r="TS47" s="65"/>
      <c r="TT47" s="65"/>
      <c r="TU47" s="65"/>
      <c r="TV47" s="65"/>
      <c r="TW47" s="65"/>
      <c r="TX47" s="65"/>
      <c r="TY47" s="65"/>
      <c r="TZ47" s="65"/>
      <c r="UA47" s="65"/>
      <c r="UB47" s="65"/>
      <c r="UC47" s="65"/>
      <c r="UD47" s="65"/>
      <c r="UE47" s="65"/>
      <c r="UF47" s="65"/>
      <c r="UG47" s="65"/>
      <c r="UH47" s="65"/>
      <c r="UI47" s="65"/>
      <c r="UJ47" s="65"/>
      <c r="UK47" s="65"/>
      <c r="UL47" s="65"/>
      <c r="UM47" s="65"/>
      <c r="UN47" s="65"/>
      <c r="UO47" s="65"/>
      <c r="UP47" s="65"/>
      <c r="UQ47" s="65"/>
      <c r="UR47" s="65"/>
      <c r="US47" s="65"/>
      <c r="UT47" s="65"/>
      <c r="UU47" s="65"/>
      <c r="UV47" s="65"/>
      <c r="UW47" s="65"/>
      <c r="UX47" s="65"/>
      <c r="UY47" s="65"/>
      <c r="UZ47" s="65"/>
      <c r="VA47" s="65"/>
      <c r="VB47" s="65"/>
      <c r="VC47" s="65"/>
      <c r="VD47" s="65"/>
      <c r="VE47" s="65"/>
      <c r="VF47" s="65"/>
      <c r="VG47" s="65"/>
      <c r="VH47" s="65"/>
      <c r="VI47" s="65"/>
      <c r="VJ47" s="65"/>
      <c r="VK47" s="65"/>
      <c r="VL47" s="65"/>
      <c r="VM47" s="65"/>
      <c r="VN47" s="65"/>
      <c r="VO47" s="65"/>
      <c r="VP47" s="65"/>
      <c r="VQ47" s="65"/>
      <c r="VR47" s="65"/>
      <c r="VS47" s="65"/>
      <c r="VT47" s="65"/>
      <c r="VU47" s="65"/>
      <c r="VV47" s="65"/>
      <c r="VW47" s="65"/>
      <c r="VX47" s="65"/>
      <c r="VY47" s="65"/>
      <c r="VZ47" s="65"/>
      <c r="WA47" s="65"/>
      <c r="WB47" s="65"/>
      <c r="WC47" s="65"/>
      <c r="WD47" s="65"/>
      <c r="WE47" s="65"/>
      <c r="WF47" s="65"/>
      <c r="WG47" s="65"/>
      <c r="WH47" s="65"/>
      <c r="WI47" s="65"/>
      <c r="WJ47" s="65"/>
      <c r="WK47" s="65"/>
      <c r="WL47" s="65"/>
      <c r="WM47" s="65"/>
      <c r="WN47" s="65"/>
      <c r="WO47" s="65"/>
      <c r="WP47" s="65"/>
      <c r="WQ47" s="65"/>
      <c r="WR47" s="65"/>
      <c r="WS47" s="65"/>
      <c r="WT47" s="65"/>
      <c r="WU47" s="65"/>
      <c r="WV47" s="65"/>
      <c r="WW47" s="65"/>
      <c r="WX47" s="65"/>
      <c r="WY47" s="65"/>
      <c r="WZ47" s="65"/>
      <c r="XA47" s="65"/>
      <c r="XB47" s="65"/>
      <c r="XC47" s="65"/>
      <c r="XD47" s="65"/>
      <c r="XE47" s="65"/>
      <c r="XF47" s="65"/>
      <c r="XG47" s="65"/>
      <c r="XH47" s="65"/>
      <c r="XI47" s="65"/>
      <c r="XJ47" s="65"/>
      <c r="XK47" s="65"/>
      <c r="XL47" s="65"/>
      <c r="XM47" s="65"/>
      <c r="XN47" s="65"/>
      <c r="XO47" s="65"/>
      <c r="XP47" s="65"/>
      <c r="XQ47" s="65"/>
      <c r="XR47" s="65"/>
      <c r="XS47" s="65"/>
      <c r="XT47" s="65"/>
      <c r="XU47" s="65"/>
      <c r="XV47" s="65"/>
      <c r="XW47" s="65"/>
      <c r="XX47" s="65"/>
      <c r="XY47" s="65"/>
      <c r="XZ47" s="65"/>
      <c r="YA47" s="65"/>
      <c r="YB47" s="65"/>
      <c r="YC47" s="65"/>
      <c r="YD47" s="65"/>
      <c r="YE47" s="65"/>
      <c r="YF47" s="65"/>
      <c r="YG47" s="65"/>
      <c r="YH47" s="65"/>
      <c r="YI47" s="65"/>
      <c r="YJ47" s="65"/>
      <c r="YK47" s="65"/>
      <c r="YL47" s="65"/>
      <c r="YM47" s="65"/>
      <c r="YN47" s="65"/>
      <c r="YO47" s="65"/>
      <c r="YP47" s="65"/>
      <c r="YQ47" s="65"/>
      <c r="YR47" s="65"/>
      <c r="YS47" s="65"/>
      <c r="YT47" s="65"/>
      <c r="YU47" s="65"/>
      <c r="YV47" s="65"/>
      <c r="YW47" s="65"/>
      <c r="YX47" s="65"/>
      <c r="YY47" s="65"/>
      <c r="YZ47" s="65"/>
      <c r="ZA47" s="65"/>
      <c r="ZB47" s="65"/>
      <c r="ZC47" s="65"/>
      <c r="ZD47" s="65"/>
      <c r="ZE47" s="65"/>
      <c r="ZF47" s="65"/>
      <c r="ZG47" s="65"/>
      <c r="ZH47" s="65"/>
      <c r="ZI47" s="65"/>
      <c r="ZJ47" s="65"/>
      <c r="ZK47" s="65"/>
      <c r="ZL47" s="65"/>
      <c r="ZM47" s="65"/>
      <c r="ZN47" s="65"/>
      <c r="ZO47" s="65"/>
      <c r="ZP47" s="65"/>
      <c r="ZQ47" s="65"/>
      <c r="ZR47" s="65"/>
      <c r="ZS47" s="65"/>
      <c r="ZT47" s="65"/>
      <c r="ZU47" s="65"/>
      <c r="ZV47" s="65"/>
      <c r="ZW47" s="65"/>
      <c r="ZX47" s="65"/>
      <c r="ZY47" s="65"/>
      <c r="ZZ47" s="65"/>
      <c r="AAA47" s="65"/>
      <c r="AAB47" s="65"/>
      <c r="AAC47" s="65"/>
      <c r="AAD47" s="65"/>
      <c r="AAE47" s="65"/>
      <c r="AAF47" s="65"/>
      <c r="AAG47" s="65"/>
      <c r="AAH47" s="65"/>
      <c r="AAI47" s="65"/>
      <c r="AAJ47" s="65"/>
      <c r="AAK47" s="65"/>
      <c r="AAL47" s="65"/>
      <c r="AAM47" s="65"/>
      <c r="AAN47" s="65"/>
      <c r="AAO47" s="65"/>
      <c r="AAP47" s="65"/>
      <c r="AAQ47" s="65"/>
      <c r="AAR47" s="65"/>
      <c r="AAS47" s="65"/>
      <c r="AAT47" s="65"/>
      <c r="AAU47" s="65"/>
      <c r="AAV47" s="65"/>
      <c r="AAW47" s="65"/>
      <c r="AAX47" s="65"/>
      <c r="AAY47" s="65"/>
      <c r="AAZ47" s="65"/>
      <c r="ABA47" s="65"/>
      <c r="ABB47" s="65"/>
      <c r="ABC47" s="65"/>
      <c r="ABD47" s="65"/>
      <c r="ABE47" s="65"/>
      <c r="ABF47" s="65"/>
      <c r="ABG47" s="65"/>
      <c r="ABH47" s="65"/>
      <c r="ABI47" s="65"/>
      <c r="ABJ47" s="65"/>
      <c r="ABK47" s="65"/>
      <c r="ABL47" s="65"/>
      <c r="ABM47" s="65"/>
      <c r="ABN47" s="65"/>
      <c r="ABO47" s="65"/>
      <c r="ABP47" s="65"/>
      <c r="ABQ47" s="65"/>
      <c r="ABR47" s="65"/>
      <c r="ABS47" s="65"/>
      <c r="ABT47" s="65"/>
      <c r="ABU47" s="65"/>
      <c r="ABV47" s="65"/>
      <c r="ABW47" s="65"/>
      <c r="ABX47" s="65"/>
      <c r="ABY47" s="65"/>
      <c r="ABZ47" s="65"/>
      <c r="ACA47" s="65"/>
      <c r="ACB47" s="65"/>
      <c r="ACC47" s="65"/>
      <c r="ACD47" s="65"/>
      <c r="ACE47" s="65"/>
      <c r="ACF47" s="65"/>
      <c r="ACG47" s="65"/>
      <c r="ACH47" s="65"/>
      <c r="ACI47" s="65"/>
      <c r="ACJ47" s="65"/>
      <c r="ACK47" s="65"/>
      <c r="ACL47" s="65"/>
      <c r="ACM47" s="65"/>
      <c r="ACN47" s="65"/>
      <c r="ACO47" s="65"/>
      <c r="ACP47" s="65"/>
      <c r="ACQ47" s="65"/>
      <c r="ACR47" s="65"/>
      <c r="ACS47" s="65"/>
      <c r="ACT47" s="65"/>
      <c r="ACU47" s="65"/>
      <c r="ACV47" s="65"/>
      <c r="ACW47" s="65"/>
      <c r="ACX47" s="65"/>
      <c r="ACY47" s="65"/>
      <c r="ACZ47" s="65"/>
      <c r="ADA47" s="65"/>
      <c r="ADB47" s="65"/>
      <c r="ADC47" s="65"/>
      <c r="ADD47" s="65"/>
      <c r="ADE47" s="65"/>
      <c r="ADF47" s="65"/>
      <c r="ADG47" s="65"/>
      <c r="ADH47" s="65"/>
      <c r="ADI47" s="65"/>
      <c r="ADJ47" s="65"/>
      <c r="ADK47" s="65"/>
      <c r="ADL47" s="65"/>
      <c r="ADM47" s="65"/>
      <c r="ADN47" s="65"/>
      <c r="ADO47" s="65"/>
      <c r="ADP47" s="65"/>
      <c r="ADQ47" s="65"/>
      <c r="ADR47" s="65"/>
      <c r="ADS47" s="65"/>
      <c r="ADT47" s="65"/>
      <c r="ADU47" s="65"/>
      <c r="ADV47" s="65"/>
      <c r="ADW47" s="65"/>
      <c r="ADX47" s="65"/>
      <c r="ADY47" s="65"/>
      <c r="ADZ47" s="65"/>
      <c r="AEA47" s="65"/>
      <c r="AEB47" s="65"/>
      <c r="AEC47" s="65"/>
      <c r="AED47" s="65"/>
      <c r="AEE47" s="65"/>
      <c r="AEF47" s="65"/>
      <c r="AEG47" s="65"/>
      <c r="AEH47" s="65"/>
      <c r="AEI47" s="65"/>
      <c r="AEJ47" s="65"/>
      <c r="AEK47" s="65"/>
      <c r="AEL47" s="65"/>
      <c r="AEM47" s="65"/>
      <c r="AEN47" s="65"/>
      <c r="AEO47" s="65"/>
      <c r="AEP47" s="65"/>
      <c r="AEQ47" s="65"/>
      <c r="AER47" s="65"/>
      <c r="AES47" s="65"/>
      <c r="AET47" s="65"/>
      <c r="AEU47" s="65"/>
      <c r="AEV47" s="65"/>
      <c r="AEW47" s="65"/>
      <c r="AEX47" s="65"/>
      <c r="AEY47" s="65"/>
      <c r="AEZ47" s="65"/>
      <c r="AFA47" s="65"/>
      <c r="AFB47" s="65"/>
      <c r="AFC47" s="65"/>
      <c r="AFD47" s="65"/>
      <c r="AFE47" s="65"/>
      <c r="AFF47" s="65"/>
      <c r="AFG47" s="65"/>
      <c r="AFH47" s="65"/>
      <c r="AFI47" s="65"/>
      <c r="AFJ47" s="65"/>
      <c r="AFK47" s="65"/>
      <c r="AFL47" s="65"/>
      <c r="AFM47" s="65"/>
      <c r="AFN47" s="65"/>
      <c r="AFO47" s="65"/>
      <c r="AFP47" s="65"/>
      <c r="AFQ47" s="65"/>
      <c r="AFR47" s="65"/>
      <c r="AFS47" s="65"/>
      <c r="AFT47" s="65"/>
      <c r="AFU47" s="65"/>
      <c r="AFV47" s="65"/>
      <c r="AFW47" s="65"/>
      <c r="AFX47" s="65"/>
      <c r="AFY47" s="65"/>
      <c r="AFZ47" s="65"/>
      <c r="AGA47" s="65"/>
      <c r="AGB47" s="65"/>
      <c r="AGC47" s="65"/>
      <c r="AGD47" s="65"/>
      <c r="AGE47" s="65"/>
      <c r="AGF47" s="65"/>
      <c r="AGG47" s="65"/>
      <c r="AGH47" s="65"/>
      <c r="AGI47" s="65"/>
      <c r="AGJ47" s="65"/>
      <c r="AGK47" s="65"/>
      <c r="AGL47" s="65"/>
      <c r="AGM47" s="65"/>
      <c r="AGN47" s="65"/>
      <c r="AGO47" s="65"/>
      <c r="AGP47" s="65"/>
      <c r="AGQ47" s="65"/>
      <c r="AGR47" s="65"/>
      <c r="AGS47" s="65"/>
      <c r="AGT47" s="65"/>
      <c r="AGU47" s="65"/>
      <c r="AGV47" s="65"/>
      <c r="AGW47" s="65"/>
      <c r="AGX47" s="65"/>
      <c r="AGY47" s="65"/>
      <c r="AGZ47" s="65"/>
      <c r="AHA47" s="65"/>
      <c r="AHB47" s="65"/>
      <c r="AHC47" s="65"/>
      <c r="AHD47" s="65"/>
      <c r="AHE47" s="65"/>
      <c r="AHF47" s="65"/>
      <c r="AHG47" s="65"/>
      <c r="AHH47" s="65"/>
      <c r="AHI47" s="65"/>
      <c r="AHJ47" s="65"/>
      <c r="AHK47" s="65"/>
      <c r="AHL47" s="65"/>
      <c r="AHM47" s="65"/>
      <c r="AHN47" s="65"/>
      <c r="AHO47" s="65"/>
      <c r="AHP47" s="65"/>
      <c r="AHQ47" s="65"/>
      <c r="AHR47" s="65"/>
      <c r="AHS47" s="65"/>
      <c r="AHT47" s="65"/>
      <c r="AHU47" s="65"/>
      <c r="AHV47" s="65"/>
      <c r="AHW47" s="65"/>
      <c r="AHX47" s="65"/>
      <c r="AHY47" s="65"/>
      <c r="AHZ47" s="65"/>
      <c r="AIA47" s="65"/>
      <c r="AIB47" s="65"/>
      <c r="AIC47" s="65"/>
      <c r="AID47" s="65"/>
      <c r="AIE47" s="65"/>
      <c r="AIF47" s="65"/>
      <c r="AIG47" s="65"/>
      <c r="AIH47" s="65"/>
      <c r="AII47" s="65"/>
      <c r="AIJ47" s="65"/>
      <c r="AIK47" s="65"/>
      <c r="AIL47" s="65"/>
      <c r="AIM47" s="65"/>
      <c r="AIN47" s="65"/>
      <c r="AIO47" s="65"/>
      <c r="AIP47" s="65"/>
      <c r="AIQ47" s="65"/>
      <c r="AIR47" s="65"/>
      <c r="AIS47" s="65"/>
      <c r="AIT47" s="65"/>
      <c r="AIU47" s="65"/>
      <c r="AIV47" s="65"/>
      <c r="AIW47" s="65"/>
      <c r="AIX47" s="65"/>
      <c r="AIY47" s="65"/>
      <c r="AIZ47" s="65"/>
      <c r="AJA47" s="65"/>
      <c r="AJB47" s="65"/>
      <c r="AJC47" s="65"/>
      <c r="AJD47" s="65"/>
      <c r="AJE47" s="65"/>
      <c r="AJF47" s="65"/>
      <c r="AJG47" s="65"/>
      <c r="AJH47" s="65"/>
      <c r="AJI47" s="65"/>
      <c r="AJJ47" s="65"/>
      <c r="AJK47" s="65"/>
      <c r="AJL47" s="65"/>
      <c r="AJM47" s="65"/>
      <c r="AJN47" s="65"/>
      <c r="AJO47" s="65"/>
      <c r="AJP47" s="65"/>
      <c r="AJQ47" s="65"/>
      <c r="AJR47" s="65"/>
      <c r="AJS47" s="65"/>
      <c r="AJT47" s="65"/>
      <c r="AJU47" s="65"/>
      <c r="AJV47" s="65"/>
      <c r="AJW47" s="65"/>
      <c r="AJX47" s="65"/>
      <c r="AJY47" s="65"/>
      <c r="AJZ47" s="65"/>
      <c r="AKA47" s="65"/>
      <c r="AKB47" s="65"/>
      <c r="AKC47" s="65"/>
      <c r="AKD47" s="65"/>
      <c r="AKE47" s="65"/>
      <c r="AKF47" s="65"/>
      <c r="AKG47" s="65"/>
      <c r="AKH47" s="65"/>
      <c r="AKI47" s="65"/>
      <c r="AKJ47" s="65"/>
      <c r="AKK47" s="65"/>
      <c r="AKL47" s="65"/>
      <c r="AKM47" s="65"/>
      <c r="AKN47" s="65"/>
      <c r="AKO47" s="65"/>
      <c r="AKP47" s="65"/>
      <c r="AKQ47" s="65"/>
      <c r="AKR47" s="65"/>
      <c r="AKS47" s="65"/>
      <c r="AKT47" s="65"/>
      <c r="AKU47" s="65"/>
      <c r="AKV47" s="65"/>
      <c r="AKW47" s="65"/>
      <c r="AKX47" s="65"/>
      <c r="AKY47" s="65"/>
      <c r="AKZ47" s="65"/>
      <c r="ALA47" s="65"/>
      <c r="ALB47" s="65"/>
      <c r="ALC47" s="65"/>
      <c r="ALD47" s="65"/>
      <c r="ALE47" s="65"/>
      <c r="ALF47" s="65"/>
      <c r="ALG47" s="65"/>
      <c r="ALH47" s="65"/>
      <c r="ALI47" s="65"/>
      <c r="ALJ47" s="65"/>
      <c r="ALK47" s="65"/>
      <c r="ALL47" s="65"/>
      <c r="ALM47" s="65"/>
      <c r="ALN47" s="65"/>
      <c r="ALO47" s="65"/>
      <c r="ALP47" s="65"/>
      <c r="ALQ47" s="65"/>
      <c r="ALR47" s="65"/>
      <c r="ALS47" s="65"/>
      <c r="ALT47" s="65"/>
      <c r="ALU47" s="65"/>
      <c r="ALV47" s="65"/>
      <c r="ALW47" s="65"/>
      <c r="ALX47" s="65"/>
      <c r="ALY47" s="65"/>
      <c r="ALZ47" s="65"/>
      <c r="AMA47" s="65"/>
      <c r="AMB47" s="65"/>
      <c r="AMC47" s="65"/>
      <c r="AMD47" s="65"/>
      <c r="AME47" s="65"/>
      <c r="AMF47" s="65"/>
      <c r="AMG47" s="65"/>
      <c r="AMH47" s="65"/>
      <c r="AMI47" s="65"/>
      <c r="AMJ47" s="65"/>
    </row>
    <row r="48" spans="1:1024" s="66" customFormat="1" ht="27" x14ac:dyDescent="0.25">
      <c r="A48" s="68" t="s">
        <v>616</v>
      </c>
      <c r="B48" s="57" t="s">
        <v>618</v>
      </c>
      <c r="C48" s="45">
        <v>17150</v>
      </c>
      <c r="D48" s="44" t="s">
        <v>12</v>
      </c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  <c r="MH48" s="65"/>
      <c r="MI48" s="65"/>
      <c r="MJ48" s="65"/>
      <c r="MK48" s="65"/>
      <c r="ML48" s="65"/>
      <c r="MM48" s="65"/>
      <c r="MN48" s="65"/>
      <c r="MO48" s="65"/>
      <c r="MP48" s="65"/>
      <c r="MQ48" s="65"/>
      <c r="MR48" s="65"/>
      <c r="MS48" s="65"/>
      <c r="MT48" s="65"/>
      <c r="MU48" s="65"/>
      <c r="MV48" s="65"/>
      <c r="MW48" s="65"/>
      <c r="MX48" s="65"/>
      <c r="MY48" s="65"/>
      <c r="MZ48" s="65"/>
      <c r="NA48" s="65"/>
      <c r="NB48" s="65"/>
      <c r="NC48" s="65"/>
      <c r="ND48" s="65"/>
      <c r="NE48" s="65"/>
      <c r="NF48" s="65"/>
      <c r="NG48" s="65"/>
      <c r="NH48" s="65"/>
      <c r="NI48" s="65"/>
      <c r="NJ48" s="65"/>
      <c r="NK48" s="65"/>
      <c r="NL48" s="65"/>
      <c r="NM48" s="65"/>
      <c r="NN48" s="65"/>
      <c r="NO48" s="65"/>
      <c r="NP48" s="65"/>
      <c r="NQ48" s="65"/>
      <c r="NR48" s="65"/>
      <c r="NS48" s="65"/>
      <c r="NT48" s="65"/>
      <c r="NU48" s="65"/>
      <c r="NV48" s="65"/>
      <c r="NW48" s="65"/>
      <c r="NX48" s="65"/>
      <c r="NY48" s="65"/>
      <c r="NZ48" s="65"/>
      <c r="OA48" s="65"/>
      <c r="OB48" s="65"/>
      <c r="OC48" s="65"/>
      <c r="OD48" s="65"/>
      <c r="OE48" s="65"/>
      <c r="OF48" s="65"/>
      <c r="OG48" s="65"/>
      <c r="OH48" s="65"/>
      <c r="OI48" s="65"/>
      <c r="OJ48" s="65"/>
      <c r="OK48" s="65"/>
      <c r="OL48" s="65"/>
      <c r="OM48" s="65"/>
      <c r="ON48" s="65"/>
      <c r="OO48" s="65"/>
      <c r="OP48" s="65"/>
      <c r="OQ48" s="65"/>
      <c r="OR48" s="65"/>
      <c r="OS48" s="65"/>
      <c r="OT48" s="65"/>
      <c r="OU48" s="65"/>
      <c r="OV48" s="65"/>
      <c r="OW48" s="65"/>
      <c r="OX48" s="65"/>
      <c r="OY48" s="65"/>
      <c r="OZ48" s="65"/>
      <c r="PA48" s="65"/>
      <c r="PB48" s="65"/>
      <c r="PC48" s="65"/>
      <c r="PD48" s="65"/>
      <c r="PE48" s="65"/>
      <c r="PF48" s="65"/>
      <c r="PG48" s="65"/>
      <c r="PH48" s="65"/>
      <c r="PI48" s="65"/>
      <c r="PJ48" s="65"/>
      <c r="PK48" s="65"/>
      <c r="PL48" s="65"/>
      <c r="PM48" s="65"/>
      <c r="PN48" s="65"/>
      <c r="PO48" s="65"/>
      <c r="PP48" s="65"/>
      <c r="PQ48" s="65"/>
      <c r="PR48" s="65"/>
      <c r="PS48" s="65"/>
      <c r="PT48" s="65"/>
      <c r="PU48" s="65"/>
      <c r="PV48" s="65"/>
      <c r="PW48" s="65"/>
      <c r="PX48" s="65"/>
      <c r="PY48" s="65"/>
      <c r="PZ48" s="65"/>
      <c r="QA48" s="65"/>
      <c r="QB48" s="65"/>
      <c r="QC48" s="65"/>
      <c r="QD48" s="65"/>
      <c r="QE48" s="65"/>
      <c r="QF48" s="65"/>
      <c r="QG48" s="65"/>
      <c r="QH48" s="65"/>
      <c r="QI48" s="65"/>
      <c r="QJ48" s="65"/>
      <c r="QK48" s="65"/>
      <c r="QL48" s="65"/>
      <c r="QM48" s="65"/>
      <c r="QN48" s="65"/>
      <c r="QO48" s="65"/>
      <c r="QP48" s="65"/>
      <c r="QQ48" s="65"/>
      <c r="QR48" s="65"/>
      <c r="QS48" s="65"/>
      <c r="QT48" s="65"/>
      <c r="QU48" s="65"/>
      <c r="QV48" s="65"/>
      <c r="QW48" s="65"/>
      <c r="QX48" s="65"/>
      <c r="QY48" s="65"/>
      <c r="QZ48" s="65"/>
      <c r="RA48" s="65"/>
      <c r="RB48" s="65"/>
      <c r="RC48" s="65"/>
      <c r="RD48" s="65"/>
      <c r="RE48" s="65"/>
      <c r="RF48" s="65"/>
      <c r="RG48" s="65"/>
      <c r="RH48" s="65"/>
      <c r="RI48" s="65"/>
      <c r="RJ48" s="65"/>
      <c r="RK48" s="65"/>
      <c r="RL48" s="65"/>
      <c r="RM48" s="65"/>
      <c r="RN48" s="65"/>
      <c r="RO48" s="65"/>
      <c r="RP48" s="65"/>
      <c r="RQ48" s="65"/>
      <c r="RR48" s="65"/>
      <c r="RS48" s="65"/>
      <c r="RT48" s="65"/>
      <c r="RU48" s="65"/>
      <c r="RV48" s="65"/>
      <c r="RW48" s="65"/>
      <c r="RX48" s="65"/>
      <c r="RY48" s="65"/>
      <c r="RZ48" s="65"/>
      <c r="SA48" s="65"/>
      <c r="SB48" s="65"/>
      <c r="SC48" s="65"/>
      <c r="SD48" s="65"/>
      <c r="SE48" s="65"/>
      <c r="SF48" s="65"/>
      <c r="SG48" s="65"/>
      <c r="SH48" s="65"/>
      <c r="SI48" s="65"/>
      <c r="SJ48" s="65"/>
      <c r="SK48" s="65"/>
      <c r="SL48" s="65"/>
      <c r="SM48" s="65"/>
      <c r="SN48" s="65"/>
      <c r="SO48" s="65"/>
      <c r="SP48" s="65"/>
      <c r="SQ48" s="65"/>
      <c r="SR48" s="65"/>
      <c r="SS48" s="65"/>
      <c r="ST48" s="65"/>
      <c r="SU48" s="65"/>
      <c r="SV48" s="65"/>
      <c r="SW48" s="65"/>
      <c r="SX48" s="65"/>
      <c r="SY48" s="65"/>
      <c r="SZ48" s="65"/>
      <c r="TA48" s="65"/>
      <c r="TB48" s="65"/>
      <c r="TC48" s="65"/>
      <c r="TD48" s="65"/>
      <c r="TE48" s="65"/>
      <c r="TF48" s="65"/>
      <c r="TG48" s="65"/>
      <c r="TH48" s="65"/>
      <c r="TI48" s="65"/>
      <c r="TJ48" s="65"/>
      <c r="TK48" s="65"/>
      <c r="TL48" s="65"/>
      <c r="TM48" s="65"/>
      <c r="TN48" s="65"/>
      <c r="TO48" s="65"/>
      <c r="TP48" s="65"/>
      <c r="TQ48" s="65"/>
      <c r="TR48" s="65"/>
      <c r="TS48" s="65"/>
      <c r="TT48" s="65"/>
      <c r="TU48" s="65"/>
      <c r="TV48" s="65"/>
      <c r="TW48" s="65"/>
      <c r="TX48" s="65"/>
      <c r="TY48" s="65"/>
      <c r="TZ48" s="65"/>
      <c r="UA48" s="65"/>
      <c r="UB48" s="65"/>
      <c r="UC48" s="65"/>
      <c r="UD48" s="65"/>
      <c r="UE48" s="65"/>
      <c r="UF48" s="65"/>
      <c r="UG48" s="65"/>
      <c r="UH48" s="65"/>
      <c r="UI48" s="65"/>
      <c r="UJ48" s="65"/>
      <c r="UK48" s="65"/>
      <c r="UL48" s="65"/>
      <c r="UM48" s="65"/>
      <c r="UN48" s="65"/>
      <c r="UO48" s="65"/>
      <c r="UP48" s="65"/>
      <c r="UQ48" s="65"/>
      <c r="UR48" s="65"/>
      <c r="US48" s="65"/>
      <c r="UT48" s="65"/>
      <c r="UU48" s="65"/>
      <c r="UV48" s="65"/>
      <c r="UW48" s="65"/>
      <c r="UX48" s="65"/>
      <c r="UY48" s="65"/>
      <c r="UZ48" s="65"/>
      <c r="VA48" s="65"/>
      <c r="VB48" s="65"/>
      <c r="VC48" s="65"/>
      <c r="VD48" s="65"/>
      <c r="VE48" s="65"/>
      <c r="VF48" s="65"/>
      <c r="VG48" s="65"/>
      <c r="VH48" s="65"/>
      <c r="VI48" s="65"/>
      <c r="VJ48" s="65"/>
      <c r="VK48" s="65"/>
      <c r="VL48" s="65"/>
      <c r="VM48" s="65"/>
      <c r="VN48" s="65"/>
      <c r="VO48" s="65"/>
      <c r="VP48" s="65"/>
      <c r="VQ48" s="65"/>
      <c r="VR48" s="65"/>
      <c r="VS48" s="65"/>
      <c r="VT48" s="65"/>
      <c r="VU48" s="65"/>
      <c r="VV48" s="65"/>
      <c r="VW48" s="65"/>
      <c r="VX48" s="65"/>
      <c r="VY48" s="65"/>
      <c r="VZ48" s="65"/>
      <c r="WA48" s="65"/>
      <c r="WB48" s="65"/>
      <c r="WC48" s="65"/>
      <c r="WD48" s="65"/>
      <c r="WE48" s="65"/>
      <c r="WF48" s="65"/>
      <c r="WG48" s="65"/>
      <c r="WH48" s="65"/>
      <c r="WI48" s="65"/>
      <c r="WJ48" s="65"/>
      <c r="WK48" s="65"/>
      <c r="WL48" s="65"/>
      <c r="WM48" s="65"/>
      <c r="WN48" s="65"/>
      <c r="WO48" s="65"/>
      <c r="WP48" s="65"/>
      <c r="WQ48" s="65"/>
      <c r="WR48" s="65"/>
      <c r="WS48" s="65"/>
      <c r="WT48" s="65"/>
      <c r="WU48" s="65"/>
      <c r="WV48" s="65"/>
      <c r="WW48" s="65"/>
      <c r="WX48" s="65"/>
      <c r="WY48" s="65"/>
      <c r="WZ48" s="65"/>
      <c r="XA48" s="65"/>
      <c r="XB48" s="65"/>
      <c r="XC48" s="65"/>
      <c r="XD48" s="65"/>
      <c r="XE48" s="65"/>
      <c r="XF48" s="65"/>
      <c r="XG48" s="65"/>
      <c r="XH48" s="65"/>
      <c r="XI48" s="65"/>
      <c r="XJ48" s="65"/>
      <c r="XK48" s="65"/>
      <c r="XL48" s="65"/>
      <c r="XM48" s="65"/>
      <c r="XN48" s="65"/>
      <c r="XO48" s="65"/>
      <c r="XP48" s="65"/>
      <c r="XQ48" s="65"/>
      <c r="XR48" s="65"/>
      <c r="XS48" s="65"/>
      <c r="XT48" s="65"/>
      <c r="XU48" s="65"/>
      <c r="XV48" s="65"/>
      <c r="XW48" s="65"/>
      <c r="XX48" s="65"/>
      <c r="XY48" s="65"/>
      <c r="XZ48" s="65"/>
      <c r="YA48" s="65"/>
      <c r="YB48" s="65"/>
      <c r="YC48" s="65"/>
      <c r="YD48" s="65"/>
      <c r="YE48" s="65"/>
      <c r="YF48" s="65"/>
      <c r="YG48" s="65"/>
      <c r="YH48" s="65"/>
      <c r="YI48" s="65"/>
      <c r="YJ48" s="65"/>
      <c r="YK48" s="65"/>
      <c r="YL48" s="65"/>
      <c r="YM48" s="65"/>
      <c r="YN48" s="65"/>
      <c r="YO48" s="65"/>
      <c r="YP48" s="65"/>
      <c r="YQ48" s="65"/>
      <c r="YR48" s="65"/>
      <c r="YS48" s="65"/>
      <c r="YT48" s="65"/>
      <c r="YU48" s="65"/>
      <c r="YV48" s="65"/>
      <c r="YW48" s="65"/>
      <c r="YX48" s="65"/>
      <c r="YY48" s="65"/>
      <c r="YZ48" s="65"/>
      <c r="ZA48" s="65"/>
      <c r="ZB48" s="65"/>
      <c r="ZC48" s="65"/>
      <c r="ZD48" s="65"/>
      <c r="ZE48" s="65"/>
      <c r="ZF48" s="65"/>
      <c r="ZG48" s="65"/>
      <c r="ZH48" s="65"/>
      <c r="ZI48" s="65"/>
      <c r="ZJ48" s="65"/>
      <c r="ZK48" s="65"/>
      <c r="ZL48" s="65"/>
      <c r="ZM48" s="65"/>
      <c r="ZN48" s="65"/>
      <c r="ZO48" s="65"/>
      <c r="ZP48" s="65"/>
      <c r="ZQ48" s="65"/>
      <c r="ZR48" s="65"/>
      <c r="ZS48" s="65"/>
      <c r="ZT48" s="65"/>
      <c r="ZU48" s="65"/>
      <c r="ZV48" s="65"/>
      <c r="ZW48" s="65"/>
      <c r="ZX48" s="65"/>
      <c r="ZY48" s="65"/>
      <c r="ZZ48" s="65"/>
      <c r="AAA48" s="65"/>
      <c r="AAB48" s="65"/>
      <c r="AAC48" s="65"/>
      <c r="AAD48" s="65"/>
      <c r="AAE48" s="65"/>
      <c r="AAF48" s="65"/>
      <c r="AAG48" s="65"/>
      <c r="AAH48" s="65"/>
      <c r="AAI48" s="65"/>
      <c r="AAJ48" s="65"/>
      <c r="AAK48" s="65"/>
      <c r="AAL48" s="65"/>
      <c r="AAM48" s="65"/>
      <c r="AAN48" s="65"/>
      <c r="AAO48" s="65"/>
      <c r="AAP48" s="65"/>
      <c r="AAQ48" s="65"/>
      <c r="AAR48" s="65"/>
      <c r="AAS48" s="65"/>
      <c r="AAT48" s="65"/>
      <c r="AAU48" s="65"/>
      <c r="AAV48" s="65"/>
      <c r="AAW48" s="65"/>
      <c r="AAX48" s="65"/>
      <c r="AAY48" s="65"/>
      <c r="AAZ48" s="65"/>
      <c r="ABA48" s="65"/>
      <c r="ABB48" s="65"/>
      <c r="ABC48" s="65"/>
      <c r="ABD48" s="65"/>
      <c r="ABE48" s="65"/>
      <c r="ABF48" s="65"/>
      <c r="ABG48" s="65"/>
      <c r="ABH48" s="65"/>
      <c r="ABI48" s="65"/>
      <c r="ABJ48" s="65"/>
      <c r="ABK48" s="65"/>
      <c r="ABL48" s="65"/>
      <c r="ABM48" s="65"/>
      <c r="ABN48" s="65"/>
      <c r="ABO48" s="65"/>
      <c r="ABP48" s="65"/>
      <c r="ABQ48" s="65"/>
      <c r="ABR48" s="65"/>
      <c r="ABS48" s="65"/>
      <c r="ABT48" s="65"/>
      <c r="ABU48" s="65"/>
      <c r="ABV48" s="65"/>
      <c r="ABW48" s="65"/>
      <c r="ABX48" s="65"/>
      <c r="ABY48" s="65"/>
      <c r="ABZ48" s="65"/>
      <c r="ACA48" s="65"/>
      <c r="ACB48" s="65"/>
      <c r="ACC48" s="65"/>
      <c r="ACD48" s="65"/>
      <c r="ACE48" s="65"/>
      <c r="ACF48" s="65"/>
      <c r="ACG48" s="65"/>
      <c r="ACH48" s="65"/>
      <c r="ACI48" s="65"/>
      <c r="ACJ48" s="65"/>
      <c r="ACK48" s="65"/>
      <c r="ACL48" s="65"/>
      <c r="ACM48" s="65"/>
      <c r="ACN48" s="65"/>
      <c r="ACO48" s="65"/>
      <c r="ACP48" s="65"/>
      <c r="ACQ48" s="65"/>
      <c r="ACR48" s="65"/>
      <c r="ACS48" s="65"/>
      <c r="ACT48" s="65"/>
      <c r="ACU48" s="65"/>
      <c r="ACV48" s="65"/>
      <c r="ACW48" s="65"/>
      <c r="ACX48" s="65"/>
      <c r="ACY48" s="65"/>
      <c r="ACZ48" s="65"/>
      <c r="ADA48" s="65"/>
      <c r="ADB48" s="65"/>
      <c r="ADC48" s="65"/>
      <c r="ADD48" s="65"/>
      <c r="ADE48" s="65"/>
      <c r="ADF48" s="65"/>
      <c r="ADG48" s="65"/>
      <c r="ADH48" s="65"/>
      <c r="ADI48" s="65"/>
      <c r="ADJ48" s="65"/>
      <c r="ADK48" s="65"/>
      <c r="ADL48" s="65"/>
      <c r="ADM48" s="65"/>
      <c r="ADN48" s="65"/>
      <c r="ADO48" s="65"/>
      <c r="ADP48" s="65"/>
      <c r="ADQ48" s="65"/>
      <c r="ADR48" s="65"/>
      <c r="ADS48" s="65"/>
      <c r="ADT48" s="65"/>
      <c r="ADU48" s="65"/>
      <c r="ADV48" s="65"/>
      <c r="ADW48" s="65"/>
      <c r="ADX48" s="65"/>
      <c r="ADY48" s="65"/>
      <c r="ADZ48" s="65"/>
      <c r="AEA48" s="65"/>
      <c r="AEB48" s="65"/>
      <c r="AEC48" s="65"/>
      <c r="AED48" s="65"/>
      <c r="AEE48" s="65"/>
      <c r="AEF48" s="65"/>
      <c r="AEG48" s="65"/>
      <c r="AEH48" s="65"/>
      <c r="AEI48" s="65"/>
      <c r="AEJ48" s="65"/>
      <c r="AEK48" s="65"/>
      <c r="AEL48" s="65"/>
      <c r="AEM48" s="65"/>
      <c r="AEN48" s="65"/>
      <c r="AEO48" s="65"/>
      <c r="AEP48" s="65"/>
      <c r="AEQ48" s="65"/>
      <c r="AER48" s="65"/>
      <c r="AES48" s="65"/>
      <c r="AET48" s="65"/>
      <c r="AEU48" s="65"/>
      <c r="AEV48" s="65"/>
      <c r="AEW48" s="65"/>
      <c r="AEX48" s="65"/>
      <c r="AEY48" s="65"/>
      <c r="AEZ48" s="65"/>
      <c r="AFA48" s="65"/>
      <c r="AFB48" s="65"/>
      <c r="AFC48" s="65"/>
      <c r="AFD48" s="65"/>
      <c r="AFE48" s="65"/>
      <c r="AFF48" s="65"/>
      <c r="AFG48" s="65"/>
      <c r="AFH48" s="65"/>
      <c r="AFI48" s="65"/>
      <c r="AFJ48" s="65"/>
      <c r="AFK48" s="65"/>
      <c r="AFL48" s="65"/>
      <c r="AFM48" s="65"/>
      <c r="AFN48" s="65"/>
      <c r="AFO48" s="65"/>
      <c r="AFP48" s="65"/>
      <c r="AFQ48" s="65"/>
      <c r="AFR48" s="65"/>
      <c r="AFS48" s="65"/>
      <c r="AFT48" s="65"/>
      <c r="AFU48" s="65"/>
      <c r="AFV48" s="65"/>
      <c r="AFW48" s="65"/>
      <c r="AFX48" s="65"/>
      <c r="AFY48" s="65"/>
      <c r="AFZ48" s="65"/>
      <c r="AGA48" s="65"/>
      <c r="AGB48" s="65"/>
      <c r="AGC48" s="65"/>
      <c r="AGD48" s="65"/>
      <c r="AGE48" s="65"/>
      <c r="AGF48" s="65"/>
      <c r="AGG48" s="65"/>
      <c r="AGH48" s="65"/>
      <c r="AGI48" s="65"/>
      <c r="AGJ48" s="65"/>
      <c r="AGK48" s="65"/>
      <c r="AGL48" s="65"/>
      <c r="AGM48" s="65"/>
      <c r="AGN48" s="65"/>
      <c r="AGO48" s="65"/>
      <c r="AGP48" s="65"/>
      <c r="AGQ48" s="65"/>
      <c r="AGR48" s="65"/>
      <c r="AGS48" s="65"/>
      <c r="AGT48" s="65"/>
      <c r="AGU48" s="65"/>
      <c r="AGV48" s="65"/>
      <c r="AGW48" s="65"/>
      <c r="AGX48" s="65"/>
      <c r="AGY48" s="65"/>
      <c r="AGZ48" s="65"/>
      <c r="AHA48" s="65"/>
      <c r="AHB48" s="65"/>
      <c r="AHC48" s="65"/>
      <c r="AHD48" s="65"/>
      <c r="AHE48" s="65"/>
      <c r="AHF48" s="65"/>
      <c r="AHG48" s="65"/>
      <c r="AHH48" s="65"/>
      <c r="AHI48" s="65"/>
      <c r="AHJ48" s="65"/>
      <c r="AHK48" s="65"/>
      <c r="AHL48" s="65"/>
      <c r="AHM48" s="65"/>
      <c r="AHN48" s="65"/>
      <c r="AHO48" s="65"/>
      <c r="AHP48" s="65"/>
      <c r="AHQ48" s="65"/>
      <c r="AHR48" s="65"/>
      <c r="AHS48" s="65"/>
      <c r="AHT48" s="65"/>
      <c r="AHU48" s="65"/>
      <c r="AHV48" s="65"/>
      <c r="AHW48" s="65"/>
      <c r="AHX48" s="65"/>
      <c r="AHY48" s="65"/>
      <c r="AHZ48" s="65"/>
      <c r="AIA48" s="65"/>
      <c r="AIB48" s="65"/>
      <c r="AIC48" s="65"/>
      <c r="AID48" s="65"/>
      <c r="AIE48" s="65"/>
      <c r="AIF48" s="65"/>
      <c r="AIG48" s="65"/>
      <c r="AIH48" s="65"/>
      <c r="AII48" s="65"/>
      <c r="AIJ48" s="65"/>
      <c r="AIK48" s="65"/>
      <c r="AIL48" s="65"/>
      <c r="AIM48" s="65"/>
      <c r="AIN48" s="65"/>
      <c r="AIO48" s="65"/>
      <c r="AIP48" s="65"/>
      <c r="AIQ48" s="65"/>
      <c r="AIR48" s="65"/>
      <c r="AIS48" s="65"/>
      <c r="AIT48" s="65"/>
      <c r="AIU48" s="65"/>
      <c r="AIV48" s="65"/>
      <c r="AIW48" s="65"/>
      <c r="AIX48" s="65"/>
      <c r="AIY48" s="65"/>
      <c r="AIZ48" s="65"/>
      <c r="AJA48" s="65"/>
      <c r="AJB48" s="65"/>
      <c r="AJC48" s="65"/>
      <c r="AJD48" s="65"/>
      <c r="AJE48" s="65"/>
      <c r="AJF48" s="65"/>
      <c r="AJG48" s="65"/>
      <c r="AJH48" s="65"/>
      <c r="AJI48" s="65"/>
      <c r="AJJ48" s="65"/>
      <c r="AJK48" s="65"/>
      <c r="AJL48" s="65"/>
      <c r="AJM48" s="65"/>
      <c r="AJN48" s="65"/>
      <c r="AJO48" s="65"/>
      <c r="AJP48" s="65"/>
      <c r="AJQ48" s="65"/>
      <c r="AJR48" s="65"/>
      <c r="AJS48" s="65"/>
      <c r="AJT48" s="65"/>
      <c r="AJU48" s="65"/>
      <c r="AJV48" s="65"/>
      <c r="AJW48" s="65"/>
      <c r="AJX48" s="65"/>
      <c r="AJY48" s="65"/>
      <c r="AJZ48" s="65"/>
      <c r="AKA48" s="65"/>
      <c r="AKB48" s="65"/>
      <c r="AKC48" s="65"/>
      <c r="AKD48" s="65"/>
      <c r="AKE48" s="65"/>
      <c r="AKF48" s="65"/>
      <c r="AKG48" s="65"/>
      <c r="AKH48" s="65"/>
      <c r="AKI48" s="65"/>
      <c r="AKJ48" s="65"/>
      <c r="AKK48" s="65"/>
      <c r="AKL48" s="65"/>
      <c r="AKM48" s="65"/>
      <c r="AKN48" s="65"/>
      <c r="AKO48" s="65"/>
      <c r="AKP48" s="65"/>
      <c r="AKQ48" s="65"/>
      <c r="AKR48" s="65"/>
      <c r="AKS48" s="65"/>
      <c r="AKT48" s="65"/>
      <c r="AKU48" s="65"/>
      <c r="AKV48" s="65"/>
      <c r="AKW48" s="65"/>
      <c r="AKX48" s="65"/>
      <c r="AKY48" s="65"/>
      <c r="AKZ48" s="65"/>
      <c r="ALA48" s="65"/>
      <c r="ALB48" s="65"/>
      <c r="ALC48" s="65"/>
      <c r="ALD48" s="65"/>
      <c r="ALE48" s="65"/>
      <c r="ALF48" s="65"/>
      <c r="ALG48" s="65"/>
      <c r="ALH48" s="65"/>
      <c r="ALI48" s="65"/>
      <c r="ALJ48" s="65"/>
      <c r="ALK48" s="65"/>
      <c r="ALL48" s="65"/>
      <c r="ALM48" s="65"/>
      <c r="ALN48" s="65"/>
      <c r="ALO48" s="65"/>
      <c r="ALP48" s="65"/>
      <c r="ALQ48" s="65"/>
      <c r="ALR48" s="65"/>
      <c r="ALS48" s="65"/>
      <c r="ALT48" s="65"/>
      <c r="ALU48" s="65"/>
      <c r="ALV48" s="65"/>
      <c r="ALW48" s="65"/>
      <c r="ALX48" s="65"/>
      <c r="ALY48" s="65"/>
      <c r="ALZ48" s="65"/>
      <c r="AMA48" s="65"/>
      <c r="AMB48" s="65"/>
      <c r="AMC48" s="65"/>
      <c r="AMD48" s="65"/>
      <c r="AME48" s="65"/>
      <c r="AMF48" s="65"/>
      <c r="AMG48" s="65"/>
      <c r="AMH48" s="65"/>
      <c r="AMI48" s="65"/>
      <c r="AMJ48" s="65"/>
    </row>
    <row r="49" spans="1:1024" s="66" customFormat="1" ht="27" x14ac:dyDescent="0.25">
      <c r="A49" s="68" t="s">
        <v>617</v>
      </c>
      <c r="B49" s="57" t="s">
        <v>603</v>
      </c>
      <c r="C49" s="45">
        <v>25720</v>
      </c>
      <c r="D49" s="44" t="s">
        <v>12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I49" s="65"/>
      <c r="KJ49" s="65"/>
      <c r="KK49" s="65"/>
      <c r="KL49" s="65"/>
      <c r="KM49" s="65"/>
      <c r="KN49" s="65"/>
      <c r="KO49" s="65"/>
      <c r="KP49" s="65"/>
      <c r="KQ49" s="65"/>
      <c r="KR49" s="65"/>
      <c r="KS49" s="65"/>
      <c r="KT49" s="65"/>
      <c r="KU49" s="65"/>
      <c r="KV49" s="65"/>
      <c r="KW49" s="65"/>
      <c r="KX49" s="65"/>
      <c r="KY49" s="65"/>
      <c r="KZ49" s="65"/>
      <c r="LA49" s="65"/>
      <c r="LB49" s="65"/>
      <c r="LC49" s="65"/>
      <c r="LD49" s="65"/>
      <c r="LE49" s="65"/>
      <c r="LF49" s="65"/>
      <c r="LG49" s="65"/>
      <c r="LH49" s="65"/>
      <c r="LI49" s="65"/>
      <c r="LJ49" s="65"/>
      <c r="LK49" s="65"/>
      <c r="LL49" s="65"/>
      <c r="LM49" s="65"/>
      <c r="LN49" s="65"/>
      <c r="LO49" s="65"/>
      <c r="LP49" s="65"/>
      <c r="LQ49" s="65"/>
      <c r="LR49" s="65"/>
      <c r="LS49" s="65"/>
      <c r="LT49" s="65"/>
      <c r="LU49" s="65"/>
      <c r="LV49" s="65"/>
      <c r="LW49" s="65"/>
      <c r="LX49" s="65"/>
      <c r="LY49" s="65"/>
      <c r="LZ49" s="65"/>
      <c r="MA49" s="65"/>
      <c r="MB49" s="65"/>
      <c r="MC49" s="65"/>
      <c r="MD49" s="65"/>
      <c r="ME49" s="65"/>
      <c r="MF49" s="65"/>
      <c r="MG49" s="65"/>
      <c r="MH49" s="65"/>
      <c r="MI49" s="65"/>
      <c r="MJ49" s="65"/>
      <c r="MK49" s="65"/>
      <c r="ML49" s="65"/>
      <c r="MM49" s="65"/>
      <c r="MN49" s="65"/>
      <c r="MO49" s="65"/>
      <c r="MP49" s="65"/>
      <c r="MQ49" s="65"/>
      <c r="MR49" s="65"/>
      <c r="MS49" s="65"/>
      <c r="MT49" s="65"/>
      <c r="MU49" s="65"/>
      <c r="MV49" s="65"/>
      <c r="MW49" s="65"/>
      <c r="MX49" s="65"/>
      <c r="MY49" s="65"/>
      <c r="MZ49" s="65"/>
      <c r="NA49" s="65"/>
      <c r="NB49" s="65"/>
      <c r="NC49" s="65"/>
      <c r="ND49" s="65"/>
      <c r="NE49" s="65"/>
      <c r="NF49" s="65"/>
      <c r="NG49" s="65"/>
      <c r="NH49" s="65"/>
      <c r="NI49" s="65"/>
      <c r="NJ49" s="65"/>
      <c r="NK49" s="65"/>
      <c r="NL49" s="65"/>
      <c r="NM49" s="65"/>
      <c r="NN49" s="65"/>
      <c r="NO49" s="65"/>
      <c r="NP49" s="65"/>
      <c r="NQ49" s="65"/>
      <c r="NR49" s="65"/>
      <c r="NS49" s="65"/>
      <c r="NT49" s="65"/>
      <c r="NU49" s="65"/>
      <c r="NV49" s="65"/>
      <c r="NW49" s="65"/>
      <c r="NX49" s="65"/>
      <c r="NY49" s="65"/>
      <c r="NZ49" s="65"/>
      <c r="OA49" s="65"/>
      <c r="OB49" s="65"/>
      <c r="OC49" s="65"/>
      <c r="OD49" s="65"/>
      <c r="OE49" s="65"/>
      <c r="OF49" s="65"/>
      <c r="OG49" s="65"/>
      <c r="OH49" s="65"/>
      <c r="OI49" s="65"/>
      <c r="OJ49" s="65"/>
      <c r="OK49" s="65"/>
      <c r="OL49" s="65"/>
      <c r="OM49" s="65"/>
      <c r="ON49" s="65"/>
      <c r="OO49" s="65"/>
      <c r="OP49" s="65"/>
      <c r="OQ49" s="65"/>
      <c r="OR49" s="65"/>
      <c r="OS49" s="65"/>
      <c r="OT49" s="65"/>
      <c r="OU49" s="65"/>
      <c r="OV49" s="65"/>
      <c r="OW49" s="65"/>
      <c r="OX49" s="65"/>
      <c r="OY49" s="65"/>
      <c r="OZ49" s="65"/>
      <c r="PA49" s="65"/>
      <c r="PB49" s="65"/>
      <c r="PC49" s="65"/>
      <c r="PD49" s="65"/>
      <c r="PE49" s="65"/>
      <c r="PF49" s="65"/>
      <c r="PG49" s="65"/>
      <c r="PH49" s="65"/>
      <c r="PI49" s="65"/>
      <c r="PJ49" s="65"/>
      <c r="PK49" s="65"/>
      <c r="PL49" s="65"/>
      <c r="PM49" s="65"/>
      <c r="PN49" s="65"/>
      <c r="PO49" s="65"/>
      <c r="PP49" s="65"/>
      <c r="PQ49" s="65"/>
      <c r="PR49" s="65"/>
      <c r="PS49" s="65"/>
      <c r="PT49" s="65"/>
      <c r="PU49" s="65"/>
      <c r="PV49" s="65"/>
      <c r="PW49" s="65"/>
      <c r="PX49" s="65"/>
      <c r="PY49" s="65"/>
      <c r="PZ49" s="65"/>
      <c r="QA49" s="65"/>
      <c r="QB49" s="65"/>
      <c r="QC49" s="65"/>
      <c r="QD49" s="65"/>
      <c r="QE49" s="65"/>
      <c r="QF49" s="65"/>
      <c r="QG49" s="65"/>
      <c r="QH49" s="65"/>
      <c r="QI49" s="65"/>
      <c r="QJ49" s="65"/>
      <c r="QK49" s="65"/>
      <c r="QL49" s="65"/>
      <c r="QM49" s="65"/>
      <c r="QN49" s="65"/>
      <c r="QO49" s="65"/>
      <c r="QP49" s="65"/>
      <c r="QQ49" s="65"/>
      <c r="QR49" s="65"/>
      <c r="QS49" s="65"/>
      <c r="QT49" s="65"/>
      <c r="QU49" s="65"/>
      <c r="QV49" s="65"/>
      <c r="QW49" s="65"/>
      <c r="QX49" s="65"/>
      <c r="QY49" s="65"/>
      <c r="QZ49" s="65"/>
      <c r="RA49" s="65"/>
      <c r="RB49" s="65"/>
      <c r="RC49" s="65"/>
      <c r="RD49" s="65"/>
      <c r="RE49" s="65"/>
      <c r="RF49" s="65"/>
      <c r="RG49" s="65"/>
      <c r="RH49" s="65"/>
      <c r="RI49" s="65"/>
      <c r="RJ49" s="65"/>
      <c r="RK49" s="65"/>
      <c r="RL49" s="65"/>
      <c r="RM49" s="65"/>
      <c r="RN49" s="65"/>
      <c r="RO49" s="65"/>
      <c r="RP49" s="65"/>
      <c r="RQ49" s="65"/>
      <c r="RR49" s="65"/>
      <c r="RS49" s="65"/>
      <c r="RT49" s="65"/>
      <c r="RU49" s="65"/>
      <c r="RV49" s="65"/>
      <c r="RW49" s="65"/>
      <c r="RX49" s="65"/>
      <c r="RY49" s="65"/>
      <c r="RZ49" s="65"/>
      <c r="SA49" s="65"/>
      <c r="SB49" s="65"/>
      <c r="SC49" s="65"/>
      <c r="SD49" s="65"/>
      <c r="SE49" s="65"/>
      <c r="SF49" s="65"/>
      <c r="SG49" s="65"/>
      <c r="SH49" s="65"/>
      <c r="SI49" s="65"/>
      <c r="SJ49" s="65"/>
      <c r="SK49" s="65"/>
      <c r="SL49" s="65"/>
      <c r="SM49" s="65"/>
      <c r="SN49" s="65"/>
      <c r="SO49" s="65"/>
      <c r="SP49" s="65"/>
      <c r="SQ49" s="65"/>
      <c r="SR49" s="65"/>
      <c r="SS49" s="65"/>
      <c r="ST49" s="65"/>
      <c r="SU49" s="65"/>
      <c r="SV49" s="65"/>
      <c r="SW49" s="65"/>
      <c r="SX49" s="65"/>
      <c r="SY49" s="65"/>
      <c r="SZ49" s="65"/>
      <c r="TA49" s="65"/>
      <c r="TB49" s="65"/>
      <c r="TC49" s="65"/>
      <c r="TD49" s="65"/>
      <c r="TE49" s="65"/>
      <c r="TF49" s="65"/>
      <c r="TG49" s="65"/>
      <c r="TH49" s="65"/>
      <c r="TI49" s="65"/>
      <c r="TJ49" s="65"/>
      <c r="TK49" s="65"/>
      <c r="TL49" s="65"/>
      <c r="TM49" s="65"/>
      <c r="TN49" s="65"/>
      <c r="TO49" s="65"/>
      <c r="TP49" s="65"/>
      <c r="TQ49" s="65"/>
      <c r="TR49" s="65"/>
      <c r="TS49" s="65"/>
      <c r="TT49" s="65"/>
      <c r="TU49" s="65"/>
      <c r="TV49" s="65"/>
      <c r="TW49" s="65"/>
      <c r="TX49" s="65"/>
      <c r="TY49" s="65"/>
      <c r="TZ49" s="65"/>
      <c r="UA49" s="65"/>
      <c r="UB49" s="65"/>
      <c r="UC49" s="65"/>
      <c r="UD49" s="65"/>
      <c r="UE49" s="65"/>
      <c r="UF49" s="65"/>
      <c r="UG49" s="65"/>
      <c r="UH49" s="65"/>
      <c r="UI49" s="65"/>
      <c r="UJ49" s="65"/>
      <c r="UK49" s="65"/>
      <c r="UL49" s="65"/>
      <c r="UM49" s="65"/>
      <c r="UN49" s="65"/>
      <c r="UO49" s="65"/>
      <c r="UP49" s="65"/>
      <c r="UQ49" s="65"/>
      <c r="UR49" s="65"/>
      <c r="US49" s="65"/>
      <c r="UT49" s="65"/>
      <c r="UU49" s="65"/>
      <c r="UV49" s="65"/>
      <c r="UW49" s="65"/>
      <c r="UX49" s="65"/>
      <c r="UY49" s="65"/>
      <c r="UZ49" s="65"/>
      <c r="VA49" s="65"/>
      <c r="VB49" s="65"/>
      <c r="VC49" s="65"/>
      <c r="VD49" s="65"/>
      <c r="VE49" s="65"/>
      <c r="VF49" s="65"/>
      <c r="VG49" s="65"/>
      <c r="VH49" s="65"/>
      <c r="VI49" s="65"/>
      <c r="VJ49" s="65"/>
      <c r="VK49" s="65"/>
      <c r="VL49" s="65"/>
      <c r="VM49" s="65"/>
      <c r="VN49" s="65"/>
      <c r="VO49" s="65"/>
      <c r="VP49" s="65"/>
      <c r="VQ49" s="65"/>
      <c r="VR49" s="65"/>
      <c r="VS49" s="65"/>
      <c r="VT49" s="65"/>
      <c r="VU49" s="65"/>
      <c r="VV49" s="65"/>
      <c r="VW49" s="65"/>
      <c r="VX49" s="65"/>
      <c r="VY49" s="65"/>
      <c r="VZ49" s="65"/>
      <c r="WA49" s="65"/>
      <c r="WB49" s="65"/>
      <c r="WC49" s="65"/>
      <c r="WD49" s="65"/>
      <c r="WE49" s="65"/>
      <c r="WF49" s="65"/>
      <c r="WG49" s="65"/>
      <c r="WH49" s="65"/>
      <c r="WI49" s="65"/>
      <c r="WJ49" s="65"/>
      <c r="WK49" s="65"/>
      <c r="WL49" s="65"/>
      <c r="WM49" s="65"/>
      <c r="WN49" s="65"/>
      <c r="WO49" s="65"/>
      <c r="WP49" s="65"/>
      <c r="WQ49" s="65"/>
      <c r="WR49" s="65"/>
      <c r="WS49" s="65"/>
      <c r="WT49" s="65"/>
      <c r="WU49" s="65"/>
      <c r="WV49" s="65"/>
      <c r="WW49" s="65"/>
      <c r="WX49" s="65"/>
      <c r="WY49" s="65"/>
      <c r="WZ49" s="65"/>
      <c r="XA49" s="65"/>
      <c r="XB49" s="65"/>
      <c r="XC49" s="65"/>
      <c r="XD49" s="65"/>
      <c r="XE49" s="65"/>
      <c r="XF49" s="65"/>
      <c r="XG49" s="65"/>
      <c r="XH49" s="65"/>
      <c r="XI49" s="65"/>
      <c r="XJ49" s="65"/>
      <c r="XK49" s="65"/>
      <c r="XL49" s="65"/>
      <c r="XM49" s="65"/>
      <c r="XN49" s="65"/>
      <c r="XO49" s="65"/>
      <c r="XP49" s="65"/>
      <c r="XQ49" s="65"/>
      <c r="XR49" s="65"/>
      <c r="XS49" s="65"/>
      <c r="XT49" s="65"/>
      <c r="XU49" s="65"/>
      <c r="XV49" s="65"/>
      <c r="XW49" s="65"/>
      <c r="XX49" s="65"/>
      <c r="XY49" s="65"/>
      <c r="XZ49" s="65"/>
      <c r="YA49" s="65"/>
      <c r="YB49" s="65"/>
      <c r="YC49" s="65"/>
      <c r="YD49" s="65"/>
      <c r="YE49" s="65"/>
      <c r="YF49" s="65"/>
      <c r="YG49" s="65"/>
      <c r="YH49" s="65"/>
      <c r="YI49" s="65"/>
      <c r="YJ49" s="65"/>
      <c r="YK49" s="65"/>
      <c r="YL49" s="65"/>
      <c r="YM49" s="65"/>
      <c r="YN49" s="65"/>
      <c r="YO49" s="65"/>
      <c r="YP49" s="65"/>
      <c r="YQ49" s="65"/>
      <c r="YR49" s="65"/>
      <c r="YS49" s="65"/>
      <c r="YT49" s="65"/>
      <c r="YU49" s="65"/>
      <c r="YV49" s="65"/>
      <c r="YW49" s="65"/>
      <c r="YX49" s="65"/>
      <c r="YY49" s="65"/>
      <c r="YZ49" s="65"/>
      <c r="ZA49" s="65"/>
      <c r="ZB49" s="65"/>
      <c r="ZC49" s="65"/>
      <c r="ZD49" s="65"/>
      <c r="ZE49" s="65"/>
      <c r="ZF49" s="65"/>
      <c r="ZG49" s="65"/>
      <c r="ZH49" s="65"/>
      <c r="ZI49" s="65"/>
      <c r="ZJ49" s="65"/>
      <c r="ZK49" s="65"/>
      <c r="ZL49" s="65"/>
      <c r="ZM49" s="65"/>
      <c r="ZN49" s="65"/>
      <c r="ZO49" s="65"/>
      <c r="ZP49" s="65"/>
      <c r="ZQ49" s="65"/>
      <c r="ZR49" s="65"/>
      <c r="ZS49" s="65"/>
      <c r="ZT49" s="65"/>
      <c r="ZU49" s="65"/>
      <c r="ZV49" s="65"/>
      <c r="ZW49" s="65"/>
      <c r="ZX49" s="65"/>
      <c r="ZY49" s="65"/>
      <c r="ZZ49" s="65"/>
      <c r="AAA49" s="65"/>
      <c r="AAB49" s="65"/>
      <c r="AAC49" s="65"/>
      <c r="AAD49" s="65"/>
      <c r="AAE49" s="65"/>
      <c r="AAF49" s="65"/>
      <c r="AAG49" s="65"/>
      <c r="AAH49" s="65"/>
      <c r="AAI49" s="65"/>
      <c r="AAJ49" s="65"/>
      <c r="AAK49" s="65"/>
      <c r="AAL49" s="65"/>
      <c r="AAM49" s="65"/>
      <c r="AAN49" s="65"/>
      <c r="AAO49" s="65"/>
      <c r="AAP49" s="65"/>
      <c r="AAQ49" s="65"/>
      <c r="AAR49" s="65"/>
      <c r="AAS49" s="65"/>
      <c r="AAT49" s="65"/>
      <c r="AAU49" s="65"/>
      <c r="AAV49" s="65"/>
      <c r="AAW49" s="65"/>
      <c r="AAX49" s="65"/>
      <c r="AAY49" s="65"/>
      <c r="AAZ49" s="65"/>
      <c r="ABA49" s="65"/>
      <c r="ABB49" s="65"/>
      <c r="ABC49" s="65"/>
      <c r="ABD49" s="65"/>
      <c r="ABE49" s="65"/>
      <c r="ABF49" s="65"/>
      <c r="ABG49" s="65"/>
      <c r="ABH49" s="65"/>
      <c r="ABI49" s="65"/>
      <c r="ABJ49" s="65"/>
      <c r="ABK49" s="65"/>
      <c r="ABL49" s="65"/>
      <c r="ABM49" s="65"/>
      <c r="ABN49" s="65"/>
      <c r="ABO49" s="65"/>
      <c r="ABP49" s="65"/>
      <c r="ABQ49" s="65"/>
      <c r="ABR49" s="65"/>
      <c r="ABS49" s="65"/>
      <c r="ABT49" s="65"/>
      <c r="ABU49" s="65"/>
      <c r="ABV49" s="65"/>
      <c r="ABW49" s="65"/>
      <c r="ABX49" s="65"/>
      <c r="ABY49" s="65"/>
      <c r="ABZ49" s="65"/>
      <c r="ACA49" s="65"/>
      <c r="ACB49" s="65"/>
      <c r="ACC49" s="65"/>
      <c r="ACD49" s="65"/>
      <c r="ACE49" s="65"/>
      <c r="ACF49" s="65"/>
      <c r="ACG49" s="65"/>
      <c r="ACH49" s="65"/>
      <c r="ACI49" s="65"/>
      <c r="ACJ49" s="65"/>
      <c r="ACK49" s="65"/>
      <c r="ACL49" s="65"/>
      <c r="ACM49" s="65"/>
      <c r="ACN49" s="65"/>
      <c r="ACO49" s="65"/>
      <c r="ACP49" s="65"/>
      <c r="ACQ49" s="65"/>
      <c r="ACR49" s="65"/>
      <c r="ACS49" s="65"/>
      <c r="ACT49" s="65"/>
      <c r="ACU49" s="65"/>
      <c r="ACV49" s="65"/>
      <c r="ACW49" s="65"/>
      <c r="ACX49" s="65"/>
      <c r="ACY49" s="65"/>
      <c r="ACZ49" s="65"/>
      <c r="ADA49" s="65"/>
      <c r="ADB49" s="65"/>
      <c r="ADC49" s="65"/>
      <c r="ADD49" s="65"/>
      <c r="ADE49" s="65"/>
      <c r="ADF49" s="65"/>
      <c r="ADG49" s="65"/>
      <c r="ADH49" s="65"/>
      <c r="ADI49" s="65"/>
      <c r="ADJ49" s="65"/>
      <c r="ADK49" s="65"/>
      <c r="ADL49" s="65"/>
      <c r="ADM49" s="65"/>
      <c r="ADN49" s="65"/>
      <c r="ADO49" s="65"/>
      <c r="ADP49" s="65"/>
      <c r="ADQ49" s="65"/>
      <c r="ADR49" s="65"/>
      <c r="ADS49" s="65"/>
      <c r="ADT49" s="65"/>
      <c r="ADU49" s="65"/>
      <c r="ADV49" s="65"/>
      <c r="ADW49" s="65"/>
      <c r="ADX49" s="65"/>
      <c r="ADY49" s="65"/>
      <c r="ADZ49" s="65"/>
      <c r="AEA49" s="65"/>
      <c r="AEB49" s="65"/>
      <c r="AEC49" s="65"/>
      <c r="AED49" s="65"/>
      <c r="AEE49" s="65"/>
      <c r="AEF49" s="65"/>
      <c r="AEG49" s="65"/>
      <c r="AEH49" s="65"/>
      <c r="AEI49" s="65"/>
      <c r="AEJ49" s="65"/>
      <c r="AEK49" s="65"/>
      <c r="AEL49" s="65"/>
      <c r="AEM49" s="65"/>
      <c r="AEN49" s="65"/>
      <c r="AEO49" s="65"/>
      <c r="AEP49" s="65"/>
      <c r="AEQ49" s="65"/>
      <c r="AER49" s="65"/>
      <c r="AES49" s="65"/>
      <c r="AET49" s="65"/>
      <c r="AEU49" s="65"/>
      <c r="AEV49" s="65"/>
      <c r="AEW49" s="65"/>
      <c r="AEX49" s="65"/>
      <c r="AEY49" s="65"/>
      <c r="AEZ49" s="65"/>
      <c r="AFA49" s="65"/>
      <c r="AFB49" s="65"/>
      <c r="AFC49" s="65"/>
      <c r="AFD49" s="65"/>
      <c r="AFE49" s="65"/>
      <c r="AFF49" s="65"/>
      <c r="AFG49" s="65"/>
      <c r="AFH49" s="65"/>
      <c r="AFI49" s="65"/>
      <c r="AFJ49" s="65"/>
      <c r="AFK49" s="65"/>
      <c r="AFL49" s="65"/>
      <c r="AFM49" s="65"/>
      <c r="AFN49" s="65"/>
      <c r="AFO49" s="65"/>
      <c r="AFP49" s="65"/>
      <c r="AFQ49" s="65"/>
      <c r="AFR49" s="65"/>
      <c r="AFS49" s="65"/>
      <c r="AFT49" s="65"/>
      <c r="AFU49" s="65"/>
      <c r="AFV49" s="65"/>
      <c r="AFW49" s="65"/>
      <c r="AFX49" s="65"/>
      <c r="AFY49" s="65"/>
      <c r="AFZ49" s="65"/>
      <c r="AGA49" s="65"/>
      <c r="AGB49" s="65"/>
      <c r="AGC49" s="65"/>
      <c r="AGD49" s="65"/>
      <c r="AGE49" s="65"/>
      <c r="AGF49" s="65"/>
      <c r="AGG49" s="65"/>
      <c r="AGH49" s="65"/>
      <c r="AGI49" s="65"/>
      <c r="AGJ49" s="65"/>
      <c r="AGK49" s="65"/>
      <c r="AGL49" s="65"/>
      <c r="AGM49" s="65"/>
      <c r="AGN49" s="65"/>
      <c r="AGO49" s="65"/>
      <c r="AGP49" s="65"/>
      <c r="AGQ49" s="65"/>
      <c r="AGR49" s="65"/>
      <c r="AGS49" s="65"/>
      <c r="AGT49" s="65"/>
      <c r="AGU49" s="65"/>
      <c r="AGV49" s="65"/>
      <c r="AGW49" s="65"/>
      <c r="AGX49" s="65"/>
      <c r="AGY49" s="65"/>
      <c r="AGZ49" s="65"/>
      <c r="AHA49" s="65"/>
      <c r="AHB49" s="65"/>
      <c r="AHC49" s="65"/>
      <c r="AHD49" s="65"/>
      <c r="AHE49" s="65"/>
      <c r="AHF49" s="65"/>
      <c r="AHG49" s="65"/>
      <c r="AHH49" s="65"/>
      <c r="AHI49" s="65"/>
      <c r="AHJ49" s="65"/>
      <c r="AHK49" s="65"/>
      <c r="AHL49" s="65"/>
      <c r="AHM49" s="65"/>
      <c r="AHN49" s="65"/>
      <c r="AHO49" s="65"/>
      <c r="AHP49" s="65"/>
      <c r="AHQ49" s="65"/>
      <c r="AHR49" s="65"/>
      <c r="AHS49" s="65"/>
      <c r="AHT49" s="65"/>
      <c r="AHU49" s="65"/>
      <c r="AHV49" s="65"/>
      <c r="AHW49" s="65"/>
      <c r="AHX49" s="65"/>
      <c r="AHY49" s="65"/>
      <c r="AHZ49" s="65"/>
      <c r="AIA49" s="65"/>
      <c r="AIB49" s="65"/>
      <c r="AIC49" s="65"/>
      <c r="AID49" s="65"/>
      <c r="AIE49" s="65"/>
      <c r="AIF49" s="65"/>
      <c r="AIG49" s="65"/>
      <c r="AIH49" s="65"/>
      <c r="AII49" s="65"/>
      <c r="AIJ49" s="65"/>
      <c r="AIK49" s="65"/>
      <c r="AIL49" s="65"/>
      <c r="AIM49" s="65"/>
      <c r="AIN49" s="65"/>
      <c r="AIO49" s="65"/>
      <c r="AIP49" s="65"/>
      <c r="AIQ49" s="65"/>
      <c r="AIR49" s="65"/>
      <c r="AIS49" s="65"/>
      <c r="AIT49" s="65"/>
      <c r="AIU49" s="65"/>
      <c r="AIV49" s="65"/>
      <c r="AIW49" s="65"/>
      <c r="AIX49" s="65"/>
      <c r="AIY49" s="65"/>
      <c r="AIZ49" s="65"/>
      <c r="AJA49" s="65"/>
      <c r="AJB49" s="65"/>
      <c r="AJC49" s="65"/>
      <c r="AJD49" s="65"/>
      <c r="AJE49" s="65"/>
      <c r="AJF49" s="65"/>
      <c r="AJG49" s="65"/>
      <c r="AJH49" s="65"/>
      <c r="AJI49" s="65"/>
      <c r="AJJ49" s="65"/>
      <c r="AJK49" s="65"/>
      <c r="AJL49" s="65"/>
      <c r="AJM49" s="65"/>
      <c r="AJN49" s="65"/>
      <c r="AJO49" s="65"/>
      <c r="AJP49" s="65"/>
      <c r="AJQ49" s="65"/>
      <c r="AJR49" s="65"/>
      <c r="AJS49" s="65"/>
      <c r="AJT49" s="65"/>
      <c r="AJU49" s="65"/>
      <c r="AJV49" s="65"/>
      <c r="AJW49" s="65"/>
      <c r="AJX49" s="65"/>
      <c r="AJY49" s="65"/>
      <c r="AJZ49" s="65"/>
      <c r="AKA49" s="65"/>
      <c r="AKB49" s="65"/>
      <c r="AKC49" s="65"/>
      <c r="AKD49" s="65"/>
      <c r="AKE49" s="65"/>
      <c r="AKF49" s="65"/>
      <c r="AKG49" s="65"/>
      <c r="AKH49" s="65"/>
      <c r="AKI49" s="65"/>
      <c r="AKJ49" s="65"/>
      <c r="AKK49" s="65"/>
      <c r="AKL49" s="65"/>
      <c r="AKM49" s="65"/>
      <c r="AKN49" s="65"/>
      <c r="AKO49" s="65"/>
      <c r="AKP49" s="65"/>
      <c r="AKQ49" s="65"/>
      <c r="AKR49" s="65"/>
      <c r="AKS49" s="65"/>
      <c r="AKT49" s="65"/>
      <c r="AKU49" s="65"/>
      <c r="AKV49" s="65"/>
      <c r="AKW49" s="65"/>
      <c r="AKX49" s="65"/>
      <c r="AKY49" s="65"/>
      <c r="AKZ49" s="65"/>
      <c r="ALA49" s="65"/>
      <c r="ALB49" s="65"/>
      <c r="ALC49" s="65"/>
      <c r="ALD49" s="65"/>
      <c r="ALE49" s="65"/>
      <c r="ALF49" s="65"/>
      <c r="ALG49" s="65"/>
      <c r="ALH49" s="65"/>
      <c r="ALI49" s="65"/>
      <c r="ALJ49" s="65"/>
      <c r="ALK49" s="65"/>
      <c r="ALL49" s="65"/>
      <c r="ALM49" s="65"/>
      <c r="ALN49" s="65"/>
      <c r="ALO49" s="65"/>
      <c r="ALP49" s="65"/>
      <c r="ALQ49" s="65"/>
      <c r="ALR49" s="65"/>
      <c r="ALS49" s="65"/>
      <c r="ALT49" s="65"/>
      <c r="ALU49" s="65"/>
      <c r="ALV49" s="65"/>
      <c r="ALW49" s="65"/>
      <c r="ALX49" s="65"/>
      <c r="ALY49" s="65"/>
      <c r="ALZ49" s="65"/>
      <c r="AMA49" s="65"/>
      <c r="AMB49" s="65"/>
      <c r="AMC49" s="65"/>
      <c r="AMD49" s="65"/>
      <c r="AME49" s="65"/>
      <c r="AMF49" s="65"/>
      <c r="AMG49" s="65"/>
      <c r="AMH49" s="65"/>
      <c r="AMI49" s="65"/>
      <c r="AMJ49" s="65"/>
    </row>
    <row r="50" spans="1:1024" s="66" customFormat="1" ht="27" x14ac:dyDescent="0.25">
      <c r="A50" s="12" t="s">
        <v>162</v>
      </c>
      <c r="B50" s="57" t="s">
        <v>524</v>
      </c>
      <c r="C50" s="45">
        <v>6500</v>
      </c>
      <c r="D50" s="44" t="s">
        <v>163</v>
      </c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  <c r="KI50" s="65"/>
      <c r="KJ50" s="65"/>
      <c r="KK50" s="65"/>
      <c r="KL50" s="65"/>
      <c r="KM50" s="65"/>
      <c r="KN50" s="65"/>
      <c r="KO50" s="65"/>
      <c r="KP50" s="65"/>
      <c r="KQ50" s="65"/>
      <c r="KR50" s="65"/>
      <c r="KS50" s="65"/>
      <c r="KT50" s="65"/>
      <c r="KU50" s="65"/>
      <c r="KV50" s="65"/>
      <c r="KW50" s="65"/>
      <c r="KX50" s="65"/>
      <c r="KY50" s="65"/>
      <c r="KZ50" s="65"/>
      <c r="LA50" s="65"/>
      <c r="LB50" s="65"/>
      <c r="LC50" s="65"/>
      <c r="LD50" s="65"/>
      <c r="LE50" s="65"/>
      <c r="LF50" s="65"/>
      <c r="LG50" s="65"/>
      <c r="LH50" s="65"/>
      <c r="LI50" s="65"/>
      <c r="LJ50" s="65"/>
      <c r="LK50" s="65"/>
      <c r="LL50" s="65"/>
      <c r="LM50" s="65"/>
      <c r="LN50" s="65"/>
      <c r="LO50" s="65"/>
      <c r="LP50" s="65"/>
      <c r="LQ50" s="65"/>
      <c r="LR50" s="65"/>
      <c r="LS50" s="65"/>
      <c r="LT50" s="65"/>
      <c r="LU50" s="65"/>
      <c r="LV50" s="65"/>
      <c r="LW50" s="65"/>
      <c r="LX50" s="65"/>
      <c r="LY50" s="65"/>
      <c r="LZ50" s="65"/>
      <c r="MA50" s="65"/>
      <c r="MB50" s="65"/>
      <c r="MC50" s="65"/>
      <c r="MD50" s="65"/>
      <c r="ME50" s="65"/>
      <c r="MF50" s="65"/>
      <c r="MG50" s="65"/>
      <c r="MH50" s="65"/>
      <c r="MI50" s="65"/>
      <c r="MJ50" s="65"/>
      <c r="MK50" s="65"/>
      <c r="ML50" s="65"/>
      <c r="MM50" s="65"/>
      <c r="MN50" s="65"/>
      <c r="MO50" s="65"/>
      <c r="MP50" s="65"/>
      <c r="MQ50" s="65"/>
      <c r="MR50" s="65"/>
      <c r="MS50" s="65"/>
      <c r="MT50" s="65"/>
      <c r="MU50" s="65"/>
      <c r="MV50" s="65"/>
      <c r="MW50" s="65"/>
      <c r="MX50" s="65"/>
      <c r="MY50" s="65"/>
      <c r="MZ50" s="65"/>
      <c r="NA50" s="65"/>
      <c r="NB50" s="65"/>
      <c r="NC50" s="65"/>
      <c r="ND50" s="65"/>
      <c r="NE50" s="65"/>
      <c r="NF50" s="65"/>
      <c r="NG50" s="65"/>
      <c r="NH50" s="65"/>
      <c r="NI50" s="65"/>
      <c r="NJ50" s="65"/>
      <c r="NK50" s="65"/>
      <c r="NL50" s="65"/>
      <c r="NM50" s="65"/>
      <c r="NN50" s="65"/>
      <c r="NO50" s="65"/>
      <c r="NP50" s="65"/>
      <c r="NQ50" s="65"/>
      <c r="NR50" s="65"/>
      <c r="NS50" s="65"/>
      <c r="NT50" s="65"/>
      <c r="NU50" s="65"/>
      <c r="NV50" s="65"/>
      <c r="NW50" s="65"/>
      <c r="NX50" s="65"/>
      <c r="NY50" s="65"/>
      <c r="NZ50" s="65"/>
      <c r="OA50" s="65"/>
      <c r="OB50" s="65"/>
      <c r="OC50" s="65"/>
      <c r="OD50" s="65"/>
      <c r="OE50" s="65"/>
      <c r="OF50" s="65"/>
      <c r="OG50" s="65"/>
      <c r="OH50" s="65"/>
      <c r="OI50" s="65"/>
      <c r="OJ50" s="65"/>
      <c r="OK50" s="65"/>
      <c r="OL50" s="65"/>
      <c r="OM50" s="65"/>
      <c r="ON50" s="65"/>
      <c r="OO50" s="65"/>
      <c r="OP50" s="65"/>
      <c r="OQ50" s="65"/>
      <c r="OR50" s="65"/>
      <c r="OS50" s="65"/>
      <c r="OT50" s="65"/>
      <c r="OU50" s="65"/>
      <c r="OV50" s="65"/>
      <c r="OW50" s="65"/>
      <c r="OX50" s="65"/>
      <c r="OY50" s="65"/>
      <c r="OZ50" s="65"/>
      <c r="PA50" s="65"/>
      <c r="PB50" s="65"/>
      <c r="PC50" s="65"/>
      <c r="PD50" s="65"/>
      <c r="PE50" s="65"/>
      <c r="PF50" s="65"/>
      <c r="PG50" s="65"/>
      <c r="PH50" s="65"/>
      <c r="PI50" s="65"/>
      <c r="PJ50" s="65"/>
      <c r="PK50" s="65"/>
      <c r="PL50" s="65"/>
      <c r="PM50" s="65"/>
      <c r="PN50" s="65"/>
      <c r="PO50" s="65"/>
      <c r="PP50" s="65"/>
      <c r="PQ50" s="65"/>
      <c r="PR50" s="65"/>
      <c r="PS50" s="65"/>
      <c r="PT50" s="65"/>
      <c r="PU50" s="65"/>
      <c r="PV50" s="65"/>
      <c r="PW50" s="65"/>
      <c r="PX50" s="65"/>
      <c r="PY50" s="65"/>
      <c r="PZ50" s="65"/>
      <c r="QA50" s="65"/>
      <c r="QB50" s="65"/>
      <c r="QC50" s="65"/>
      <c r="QD50" s="65"/>
      <c r="QE50" s="65"/>
      <c r="QF50" s="65"/>
      <c r="QG50" s="65"/>
      <c r="QH50" s="65"/>
      <c r="QI50" s="65"/>
      <c r="QJ50" s="65"/>
      <c r="QK50" s="65"/>
      <c r="QL50" s="65"/>
      <c r="QM50" s="65"/>
      <c r="QN50" s="65"/>
      <c r="QO50" s="65"/>
      <c r="QP50" s="65"/>
      <c r="QQ50" s="65"/>
      <c r="QR50" s="65"/>
      <c r="QS50" s="65"/>
      <c r="QT50" s="65"/>
      <c r="QU50" s="65"/>
      <c r="QV50" s="65"/>
      <c r="QW50" s="65"/>
      <c r="QX50" s="65"/>
      <c r="QY50" s="65"/>
      <c r="QZ50" s="65"/>
      <c r="RA50" s="65"/>
      <c r="RB50" s="65"/>
      <c r="RC50" s="65"/>
      <c r="RD50" s="65"/>
      <c r="RE50" s="65"/>
      <c r="RF50" s="65"/>
      <c r="RG50" s="65"/>
      <c r="RH50" s="65"/>
      <c r="RI50" s="65"/>
      <c r="RJ50" s="65"/>
      <c r="RK50" s="65"/>
      <c r="RL50" s="65"/>
      <c r="RM50" s="65"/>
      <c r="RN50" s="65"/>
      <c r="RO50" s="65"/>
      <c r="RP50" s="65"/>
      <c r="RQ50" s="65"/>
      <c r="RR50" s="65"/>
      <c r="RS50" s="65"/>
      <c r="RT50" s="65"/>
      <c r="RU50" s="65"/>
      <c r="RV50" s="65"/>
      <c r="RW50" s="65"/>
      <c r="RX50" s="65"/>
      <c r="RY50" s="65"/>
      <c r="RZ50" s="65"/>
      <c r="SA50" s="65"/>
      <c r="SB50" s="65"/>
      <c r="SC50" s="65"/>
      <c r="SD50" s="65"/>
      <c r="SE50" s="65"/>
      <c r="SF50" s="65"/>
      <c r="SG50" s="65"/>
      <c r="SH50" s="65"/>
      <c r="SI50" s="65"/>
      <c r="SJ50" s="65"/>
      <c r="SK50" s="65"/>
      <c r="SL50" s="65"/>
      <c r="SM50" s="65"/>
      <c r="SN50" s="65"/>
      <c r="SO50" s="65"/>
      <c r="SP50" s="65"/>
      <c r="SQ50" s="65"/>
      <c r="SR50" s="65"/>
      <c r="SS50" s="65"/>
      <c r="ST50" s="65"/>
      <c r="SU50" s="65"/>
      <c r="SV50" s="65"/>
      <c r="SW50" s="65"/>
      <c r="SX50" s="65"/>
      <c r="SY50" s="65"/>
      <c r="SZ50" s="65"/>
      <c r="TA50" s="65"/>
      <c r="TB50" s="65"/>
      <c r="TC50" s="65"/>
      <c r="TD50" s="65"/>
      <c r="TE50" s="65"/>
      <c r="TF50" s="65"/>
      <c r="TG50" s="65"/>
      <c r="TH50" s="65"/>
      <c r="TI50" s="65"/>
      <c r="TJ50" s="65"/>
      <c r="TK50" s="65"/>
      <c r="TL50" s="65"/>
      <c r="TM50" s="65"/>
      <c r="TN50" s="65"/>
      <c r="TO50" s="65"/>
      <c r="TP50" s="65"/>
      <c r="TQ50" s="65"/>
      <c r="TR50" s="65"/>
      <c r="TS50" s="65"/>
      <c r="TT50" s="65"/>
      <c r="TU50" s="65"/>
      <c r="TV50" s="65"/>
      <c r="TW50" s="65"/>
      <c r="TX50" s="65"/>
      <c r="TY50" s="65"/>
      <c r="TZ50" s="65"/>
      <c r="UA50" s="65"/>
      <c r="UB50" s="65"/>
      <c r="UC50" s="65"/>
      <c r="UD50" s="65"/>
      <c r="UE50" s="65"/>
      <c r="UF50" s="65"/>
      <c r="UG50" s="65"/>
      <c r="UH50" s="65"/>
      <c r="UI50" s="65"/>
      <c r="UJ50" s="65"/>
      <c r="UK50" s="65"/>
      <c r="UL50" s="65"/>
      <c r="UM50" s="65"/>
      <c r="UN50" s="65"/>
      <c r="UO50" s="65"/>
      <c r="UP50" s="65"/>
      <c r="UQ50" s="65"/>
      <c r="UR50" s="65"/>
      <c r="US50" s="65"/>
      <c r="UT50" s="65"/>
      <c r="UU50" s="65"/>
      <c r="UV50" s="65"/>
      <c r="UW50" s="65"/>
      <c r="UX50" s="65"/>
      <c r="UY50" s="65"/>
      <c r="UZ50" s="65"/>
      <c r="VA50" s="65"/>
      <c r="VB50" s="65"/>
      <c r="VC50" s="65"/>
      <c r="VD50" s="65"/>
      <c r="VE50" s="65"/>
      <c r="VF50" s="65"/>
      <c r="VG50" s="65"/>
      <c r="VH50" s="65"/>
      <c r="VI50" s="65"/>
      <c r="VJ50" s="65"/>
      <c r="VK50" s="65"/>
      <c r="VL50" s="65"/>
      <c r="VM50" s="65"/>
      <c r="VN50" s="65"/>
      <c r="VO50" s="65"/>
      <c r="VP50" s="65"/>
      <c r="VQ50" s="65"/>
      <c r="VR50" s="65"/>
      <c r="VS50" s="65"/>
      <c r="VT50" s="65"/>
      <c r="VU50" s="65"/>
      <c r="VV50" s="65"/>
      <c r="VW50" s="65"/>
      <c r="VX50" s="65"/>
      <c r="VY50" s="65"/>
      <c r="VZ50" s="65"/>
      <c r="WA50" s="65"/>
      <c r="WB50" s="65"/>
      <c r="WC50" s="65"/>
      <c r="WD50" s="65"/>
      <c r="WE50" s="65"/>
      <c r="WF50" s="65"/>
      <c r="WG50" s="65"/>
      <c r="WH50" s="65"/>
      <c r="WI50" s="65"/>
      <c r="WJ50" s="65"/>
      <c r="WK50" s="65"/>
      <c r="WL50" s="65"/>
      <c r="WM50" s="65"/>
      <c r="WN50" s="65"/>
      <c r="WO50" s="65"/>
      <c r="WP50" s="65"/>
      <c r="WQ50" s="65"/>
      <c r="WR50" s="65"/>
      <c r="WS50" s="65"/>
      <c r="WT50" s="65"/>
      <c r="WU50" s="65"/>
      <c r="WV50" s="65"/>
      <c r="WW50" s="65"/>
      <c r="WX50" s="65"/>
      <c r="WY50" s="65"/>
      <c r="WZ50" s="65"/>
      <c r="XA50" s="65"/>
      <c r="XB50" s="65"/>
      <c r="XC50" s="65"/>
      <c r="XD50" s="65"/>
      <c r="XE50" s="65"/>
      <c r="XF50" s="65"/>
      <c r="XG50" s="65"/>
      <c r="XH50" s="65"/>
      <c r="XI50" s="65"/>
      <c r="XJ50" s="65"/>
      <c r="XK50" s="65"/>
      <c r="XL50" s="65"/>
      <c r="XM50" s="65"/>
      <c r="XN50" s="65"/>
      <c r="XO50" s="65"/>
      <c r="XP50" s="65"/>
      <c r="XQ50" s="65"/>
      <c r="XR50" s="65"/>
      <c r="XS50" s="65"/>
      <c r="XT50" s="65"/>
      <c r="XU50" s="65"/>
      <c r="XV50" s="65"/>
      <c r="XW50" s="65"/>
      <c r="XX50" s="65"/>
      <c r="XY50" s="65"/>
      <c r="XZ50" s="65"/>
      <c r="YA50" s="65"/>
      <c r="YB50" s="65"/>
      <c r="YC50" s="65"/>
      <c r="YD50" s="65"/>
      <c r="YE50" s="65"/>
      <c r="YF50" s="65"/>
      <c r="YG50" s="65"/>
      <c r="YH50" s="65"/>
      <c r="YI50" s="65"/>
      <c r="YJ50" s="65"/>
      <c r="YK50" s="65"/>
      <c r="YL50" s="65"/>
      <c r="YM50" s="65"/>
      <c r="YN50" s="65"/>
      <c r="YO50" s="65"/>
      <c r="YP50" s="65"/>
      <c r="YQ50" s="65"/>
      <c r="YR50" s="65"/>
      <c r="YS50" s="65"/>
      <c r="YT50" s="65"/>
      <c r="YU50" s="65"/>
      <c r="YV50" s="65"/>
      <c r="YW50" s="65"/>
      <c r="YX50" s="65"/>
      <c r="YY50" s="65"/>
      <c r="YZ50" s="65"/>
      <c r="ZA50" s="65"/>
      <c r="ZB50" s="65"/>
      <c r="ZC50" s="65"/>
      <c r="ZD50" s="65"/>
      <c r="ZE50" s="65"/>
      <c r="ZF50" s="65"/>
      <c r="ZG50" s="65"/>
      <c r="ZH50" s="65"/>
      <c r="ZI50" s="65"/>
      <c r="ZJ50" s="65"/>
      <c r="ZK50" s="65"/>
      <c r="ZL50" s="65"/>
      <c r="ZM50" s="65"/>
      <c r="ZN50" s="65"/>
      <c r="ZO50" s="65"/>
      <c r="ZP50" s="65"/>
      <c r="ZQ50" s="65"/>
      <c r="ZR50" s="65"/>
      <c r="ZS50" s="65"/>
      <c r="ZT50" s="65"/>
      <c r="ZU50" s="65"/>
      <c r="ZV50" s="65"/>
      <c r="ZW50" s="65"/>
      <c r="ZX50" s="65"/>
      <c r="ZY50" s="65"/>
      <c r="ZZ50" s="65"/>
      <c r="AAA50" s="65"/>
      <c r="AAB50" s="65"/>
      <c r="AAC50" s="65"/>
      <c r="AAD50" s="65"/>
      <c r="AAE50" s="65"/>
      <c r="AAF50" s="65"/>
      <c r="AAG50" s="65"/>
      <c r="AAH50" s="65"/>
      <c r="AAI50" s="65"/>
      <c r="AAJ50" s="65"/>
      <c r="AAK50" s="65"/>
      <c r="AAL50" s="65"/>
      <c r="AAM50" s="65"/>
      <c r="AAN50" s="65"/>
      <c r="AAO50" s="65"/>
      <c r="AAP50" s="65"/>
      <c r="AAQ50" s="65"/>
      <c r="AAR50" s="65"/>
      <c r="AAS50" s="65"/>
      <c r="AAT50" s="65"/>
      <c r="AAU50" s="65"/>
      <c r="AAV50" s="65"/>
      <c r="AAW50" s="65"/>
      <c r="AAX50" s="65"/>
      <c r="AAY50" s="65"/>
      <c r="AAZ50" s="65"/>
      <c r="ABA50" s="65"/>
      <c r="ABB50" s="65"/>
      <c r="ABC50" s="65"/>
      <c r="ABD50" s="65"/>
      <c r="ABE50" s="65"/>
      <c r="ABF50" s="65"/>
      <c r="ABG50" s="65"/>
      <c r="ABH50" s="65"/>
      <c r="ABI50" s="65"/>
      <c r="ABJ50" s="65"/>
      <c r="ABK50" s="65"/>
      <c r="ABL50" s="65"/>
      <c r="ABM50" s="65"/>
      <c r="ABN50" s="65"/>
      <c r="ABO50" s="65"/>
      <c r="ABP50" s="65"/>
      <c r="ABQ50" s="65"/>
      <c r="ABR50" s="65"/>
      <c r="ABS50" s="65"/>
      <c r="ABT50" s="65"/>
      <c r="ABU50" s="65"/>
      <c r="ABV50" s="65"/>
      <c r="ABW50" s="65"/>
      <c r="ABX50" s="65"/>
      <c r="ABY50" s="65"/>
      <c r="ABZ50" s="65"/>
      <c r="ACA50" s="65"/>
      <c r="ACB50" s="65"/>
      <c r="ACC50" s="65"/>
      <c r="ACD50" s="65"/>
      <c r="ACE50" s="65"/>
      <c r="ACF50" s="65"/>
      <c r="ACG50" s="65"/>
      <c r="ACH50" s="65"/>
      <c r="ACI50" s="65"/>
      <c r="ACJ50" s="65"/>
      <c r="ACK50" s="65"/>
      <c r="ACL50" s="65"/>
      <c r="ACM50" s="65"/>
      <c r="ACN50" s="65"/>
      <c r="ACO50" s="65"/>
      <c r="ACP50" s="65"/>
      <c r="ACQ50" s="65"/>
      <c r="ACR50" s="65"/>
      <c r="ACS50" s="65"/>
      <c r="ACT50" s="65"/>
      <c r="ACU50" s="65"/>
      <c r="ACV50" s="65"/>
      <c r="ACW50" s="65"/>
      <c r="ACX50" s="65"/>
      <c r="ACY50" s="65"/>
      <c r="ACZ50" s="65"/>
      <c r="ADA50" s="65"/>
      <c r="ADB50" s="65"/>
      <c r="ADC50" s="65"/>
      <c r="ADD50" s="65"/>
      <c r="ADE50" s="65"/>
      <c r="ADF50" s="65"/>
      <c r="ADG50" s="65"/>
      <c r="ADH50" s="65"/>
      <c r="ADI50" s="65"/>
      <c r="ADJ50" s="65"/>
      <c r="ADK50" s="65"/>
      <c r="ADL50" s="65"/>
      <c r="ADM50" s="65"/>
      <c r="ADN50" s="65"/>
      <c r="ADO50" s="65"/>
      <c r="ADP50" s="65"/>
      <c r="ADQ50" s="65"/>
      <c r="ADR50" s="65"/>
      <c r="ADS50" s="65"/>
      <c r="ADT50" s="65"/>
      <c r="ADU50" s="65"/>
      <c r="ADV50" s="65"/>
      <c r="ADW50" s="65"/>
      <c r="ADX50" s="65"/>
      <c r="ADY50" s="65"/>
      <c r="ADZ50" s="65"/>
      <c r="AEA50" s="65"/>
      <c r="AEB50" s="65"/>
      <c r="AEC50" s="65"/>
      <c r="AED50" s="65"/>
      <c r="AEE50" s="65"/>
      <c r="AEF50" s="65"/>
      <c r="AEG50" s="65"/>
      <c r="AEH50" s="65"/>
      <c r="AEI50" s="65"/>
      <c r="AEJ50" s="65"/>
      <c r="AEK50" s="65"/>
      <c r="AEL50" s="65"/>
      <c r="AEM50" s="65"/>
      <c r="AEN50" s="65"/>
      <c r="AEO50" s="65"/>
      <c r="AEP50" s="65"/>
      <c r="AEQ50" s="65"/>
      <c r="AER50" s="65"/>
      <c r="AES50" s="65"/>
      <c r="AET50" s="65"/>
      <c r="AEU50" s="65"/>
      <c r="AEV50" s="65"/>
      <c r="AEW50" s="65"/>
      <c r="AEX50" s="65"/>
      <c r="AEY50" s="65"/>
      <c r="AEZ50" s="65"/>
      <c r="AFA50" s="65"/>
      <c r="AFB50" s="65"/>
      <c r="AFC50" s="65"/>
      <c r="AFD50" s="65"/>
      <c r="AFE50" s="65"/>
      <c r="AFF50" s="65"/>
      <c r="AFG50" s="65"/>
      <c r="AFH50" s="65"/>
      <c r="AFI50" s="65"/>
      <c r="AFJ50" s="65"/>
      <c r="AFK50" s="65"/>
      <c r="AFL50" s="65"/>
      <c r="AFM50" s="65"/>
      <c r="AFN50" s="65"/>
      <c r="AFO50" s="65"/>
      <c r="AFP50" s="65"/>
      <c r="AFQ50" s="65"/>
      <c r="AFR50" s="65"/>
      <c r="AFS50" s="65"/>
      <c r="AFT50" s="65"/>
      <c r="AFU50" s="65"/>
      <c r="AFV50" s="65"/>
      <c r="AFW50" s="65"/>
      <c r="AFX50" s="65"/>
      <c r="AFY50" s="65"/>
      <c r="AFZ50" s="65"/>
      <c r="AGA50" s="65"/>
      <c r="AGB50" s="65"/>
      <c r="AGC50" s="65"/>
      <c r="AGD50" s="65"/>
      <c r="AGE50" s="65"/>
      <c r="AGF50" s="65"/>
      <c r="AGG50" s="65"/>
      <c r="AGH50" s="65"/>
      <c r="AGI50" s="65"/>
      <c r="AGJ50" s="65"/>
      <c r="AGK50" s="65"/>
      <c r="AGL50" s="65"/>
      <c r="AGM50" s="65"/>
      <c r="AGN50" s="65"/>
      <c r="AGO50" s="65"/>
      <c r="AGP50" s="65"/>
      <c r="AGQ50" s="65"/>
      <c r="AGR50" s="65"/>
      <c r="AGS50" s="65"/>
      <c r="AGT50" s="65"/>
      <c r="AGU50" s="65"/>
      <c r="AGV50" s="65"/>
      <c r="AGW50" s="65"/>
      <c r="AGX50" s="65"/>
      <c r="AGY50" s="65"/>
      <c r="AGZ50" s="65"/>
      <c r="AHA50" s="65"/>
      <c r="AHB50" s="65"/>
      <c r="AHC50" s="65"/>
      <c r="AHD50" s="65"/>
      <c r="AHE50" s="65"/>
      <c r="AHF50" s="65"/>
      <c r="AHG50" s="65"/>
      <c r="AHH50" s="65"/>
      <c r="AHI50" s="65"/>
      <c r="AHJ50" s="65"/>
      <c r="AHK50" s="65"/>
      <c r="AHL50" s="65"/>
      <c r="AHM50" s="65"/>
      <c r="AHN50" s="65"/>
      <c r="AHO50" s="65"/>
      <c r="AHP50" s="65"/>
      <c r="AHQ50" s="65"/>
      <c r="AHR50" s="65"/>
      <c r="AHS50" s="65"/>
      <c r="AHT50" s="65"/>
      <c r="AHU50" s="65"/>
      <c r="AHV50" s="65"/>
      <c r="AHW50" s="65"/>
      <c r="AHX50" s="65"/>
      <c r="AHY50" s="65"/>
      <c r="AHZ50" s="65"/>
      <c r="AIA50" s="65"/>
      <c r="AIB50" s="65"/>
      <c r="AIC50" s="65"/>
      <c r="AID50" s="65"/>
      <c r="AIE50" s="65"/>
      <c r="AIF50" s="65"/>
      <c r="AIG50" s="65"/>
      <c r="AIH50" s="65"/>
      <c r="AII50" s="65"/>
      <c r="AIJ50" s="65"/>
      <c r="AIK50" s="65"/>
      <c r="AIL50" s="65"/>
      <c r="AIM50" s="65"/>
      <c r="AIN50" s="65"/>
      <c r="AIO50" s="65"/>
      <c r="AIP50" s="65"/>
      <c r="AIQ50" s="65"/>
      <c r="AIR50" s="65"/>
      <c r="AIS50" s="65"/>
      <c r="AIT50" s="65"/>
      <c r="AIU50" s="65"/>
      <c r="AIV50" s="65"/>
      <c r="AIW50" s="65"/>
      <c r="AIX50" s="65"/>
      <c r="AIY50" s="65"/>
      <c r="AIZ50" s="65"/>
      <c r="AJA50" s="65"/>
      <c r="AJB50" s="65"/>
      <c r="AJC50" s="65"/>
      <c r="AJD50" s="65"/>
      <c r="AJE50" s="65"/>
      <c r="AJF50" s="65"/>
      <c r="AJG50" s="65"/>
      <c r="AJH50" s="65"/>
      <c r="AJI50" s="65"/>
      <c r="AJJ50" s="65"/>
      <c r="AJK50" s="65"/>
      <c r="AJL50" s="65"/>
      <c r="AJM50" s="65"/>
      <c r="AJN50" s="65"/>
      <c r="AJO50" s="65"/>
      <c r="AJP50" s="65"/>
      <c r="AJQ50" s="65"/>
      <c r="AJR50" s="65"/>
      <c r="AJS50" s="65"/>
      <c r="AJT50" s="65"/>
      <c r="AJU50" s="65"/>
      <c r="AJV50" s="65"/>
      <c r="AJW50" s="65"/>
      <c r="AJX50" s="65"/>
      <c r="AJY50" s="65"/>
      <c r="AJZ50" s="65"/>
      <c r="AKA50" s="65"/>
      <c r="AKB50" s="65"/>
      <c r="AKC50" s="65"/>
      <c r="AKD50" s="65"/>
      <c r="AKE50" s="65"/>
      <c r="AKF50" s="65"/>
      <c r="AKG50" s="65"/>
      <c r="AKH50" s="65"/>
      <c r="AKI50" s="65"/>
      <c r="AKJ50" s="65"/>
      <c r="AKK50" s="65"/>
      <c r="AKL50" s="65"/>
      <c r="AKM50" s="65"/>
      <c r="AKN50" s="65"/>
      <c r="AKO50" s="65"/>
      <c r="AKP50" s="65"/>
      <c r="AKQ50" s="65"/>
      <c r="AKR50" s="65"/>
      <c r="AKS50" s="65"/>
      <c r="AKT50" s="65"/>
      <c r="AKU50" s="65"/>
      <c r="AKV50" s="65"/>
      <c r="AKW50" s="65"/>
      <c r="AKX50" s="65"/>
      <c r="AKY50" s="65"/>
      <c r="AKZ50" s="65"/>
      <c r="ALA50" s="65"/>
      <c r="ALB50" s="65"/>
      <c r="ALC50" s="65"/>
      <c r="ALD50" s="65"/>
      <c r="ALE50" s="65"/>
      <c r="ALF50" s="65"/>
      <c r="ALG50" s="65"/>
      <c r="ALH50" s="65"/>
      <c r="ALI50" s="65"/>
      <c r="ALJ50" s="65"/>
      <c r="ALK50" s="65"/>
      <c r="ALL50" s="65"/>
      <c r="ALM50" s="65"/>
      <c r="ALN50" s="65"/>
      <c r="ALO50" s="65"/>
      <c r="ALP50" s="65"/>
      <c r="ALQ50" s="65"/>
      <c r="ALR50" s="65"/>
      <c r="ALS50" s="65"/>
      <c r="ALT50" s="65"/>
      <c r="ALU50" s="65"/>
      <c r="ALV50" s="65"/>
      <c r="ALW50" s="65"/>
      <c r="ALX50" s="65"/>
      <c r="ALY50" s="65"/>
      <c r="ALZ50" s="65"/>
      <c r="AMA50" s="65"/>
      <c r="AMB50" s="65"/>
      <c r="AMC50" s="65"/>
      <c r="AMD50" s="65"/>
      <c r="AME50" s="65"/>
      <c r="AMF50" s="65"/>
      <c r="AMG50" s="65"/>
      <c r="AMH50" s="65"/>
      <c r="AMI50" s="65"/>
      <c r="AMJ50" s="65"/>
    </row>
    <row r="51" spans="1:1024" s="66" customFormat="1" ht="40.5" x14ac:dyDescent="0.25">
      <c r="A51" s="12" t="s">
        <v>164</v>
      </c>
      <c r="B51" s="57" t="s">
        <v>525</v>
      </c>
      <c r="C51" s="45">
        <f>C50*1.5</f>
        <v>9750</v>
      </c>
      <c r="D51" s="44" t="s">
        <v>163</v>
      </c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65"/>
      <c r="IM51" s="65"/>
      <c r="IN51" s="65"/>
      <c r="IO51" s="65"/>
      <c r="IP51" s="65"/>
      <c r="IQ51" s="65"/>
      <c r="IR51" s="65"/>
      <c r="IS51" s="65"/>
      <c r="IT51" s="65"/>
      <c r="IU51" s="65"/>
      <c r="IV51" s="65"/>
      <c r="IW51" s="65"/>
      <c r="IX51" s="65"/>
      <c r="IY51" s="65"/>
      <c r="IZ51" s="65"/>
      <c r="JA51" s="65"/>
      <c r="JB51" s="65"/>
      <c r="JC51" s="65"/>
      <c r="JD51" s="65"/>
      <c r="JE51" s="65"/>
      <c r="JF51" s="65"/>
      <c r="JG51" s="65"/>
      <c r="JH51" s="65"/>
      <c r="JI51" s="65"/>
      <c r="JJ51" s="65"/>
      <c r="JK51" s="65"/>
      <c r="JL51" s="65"/>
      <c r="JM51" s="65"/>
      <c r="JN51" s="65"/>
      <c r="JO51" s="65"/>
      <c r="JP51" s="65"/>
      <c r="JQ51" s="65"/>
      <c r="JR51" s="65"/>
      <c r="JS51" s="65"/>
      <c r="JT51" s="65"/>
      <c r="JU51" s="65"/>
      <c r="JV51" s="65"/>
      <c r="JW51" s="65"/>
      <c r="JX51" s="65"/>
      <c r="JY51" s="65"/>
      <c r="JZ51" s="65"/>
      <c r="KA51" s="65"/>
      <c r="KB51" s="65"/>
      <c r="KC51" s="65"/>
      <c r="KD51" s="65"/>
      <c r="KE51" s="65"/>
      <c r="KF51" s="65"/>
      <c r="KG51" s="65"/>
      <c r="KH51" s="65"/>
      <c r="KI51" s="65"/>
      <c r="KJ51" s="65"/>
      <c r="KK51" s="65"/>
      <c r="KL51" s="65"/>
      <c r="KM51" s="65"/>
      <c r="KN51" s="65"/>
      <c r="KO51" s="65"/>
      <c r="KP51" s="65"/>
      <c r="KQ51" s="65"/>
      <c r="KR51" s="65"/>
      <c r="KS51" s="65"/>
      <c r="KT51" s="65"/>
      <c r="KU51" s="65"/>
      <c r="KV51" s="65"/>
      <c r="KW51" s="65"/>
      <c r="KX51" s="65"/>
      <c r="KY51" s="65"/>
      <c r="KZ51" s="65"/>
      <c r="LA51" s="65"/>
      <c r="LB51" s="65"/>
      <c r="LC51" s="65"/>
      <c r="LD51" s="65"/>
      <c r="LE51" s="65"/>
      <c r="LF51" s="65"/>
      <c r="LG51" s="65"/>
      <c r="LH51" s="65"/>
      <c r="LI51" s="65"/>
      <c r="LJ51" s="65"/>
      <c r="LK51" s="65"/>
      <c r="LL51" s="65"/>
      <c r="LM51" s="65"/>
      <c r="LN51" s="65"/>
      <c r="LO51" s="65"/>
      <c r="LP51" s="65"/>
      <c r="LQ51" s="65"/>
      <c r="LR51" s="65"/>
      <c r="LS51" s="65"/>
      <c r="LT51" s="65"/>
      <c r="LU51" s="65"/>
      <c r="LV51" s="65"/>
      <c r="LW51" s="65"/>
      <c r="LX51" s="65"/>
      <c r="LY51" s="65"/>
      <c r="LZ51" s="65"/>
      <c r="MA51" s="65"/>
      <c r="MB51" s="65"/>
      <c r="MC51" s="65"/>
      <c r="MD51" s="65"/>
      <c r="ME51" s="65"/>
      <c r="MF51" s="65"/>
      <c r="MG51" s="65"/>
      <c r="MH51" s="65"/>
      <c r="MI51" s="65"/>
      <c r="MJ51" s="65"/>
      <c r="MK51" s="65"/>
      <c r="ML51" s="65"/>
      <c r="MM51" s="65"/>
      <c r="MN51" s="65"/>
      <c r="MO51" s="65"/>
      <c r="MP51" s="65"/>
      <c r="MQ51" s="65"/>
      <c r="MR51" s="65"/>
      <c r="MS51" s="65"/>
      <c r="MT51" s="65"/>
      <c r="MU51" s="65"/>
      <c r="MV51" s="65"/>
      <c r="MW51" s="65"/>
      <c r="MX51" s="65"/>
      <c r="MY51" s="65"/>
      <c r="MZ51" s="65"/>
      <c r="NA51" s="65"/>
      <c r="NB51" s="65"/>
      <c r="NC51" s="65"/>
      <c r="ND51" s="65"/>
      <c r="NE51" s="65"/>
      <c r="NF51" s="65"/>
      <c r="NG51" s="65"/>
      <c r="NH51" s="65"/>
      <c r="NI51" s="65"/>
      <c r="NJ51" s="65"/>
      <c r="NK51" s="65"/>
      <c r="NL51" s="65"/>
      <c r="NM51" s="65"/>
      <c r="NN51" s="65"/>
      <c r="NO51" s="65"/>
      <c r="NP51" s="65"/>
      <c r="NQ51" s="65"/>
      <c r="NR51" s="65"/>
      <c r="NS51" s="65"/>
      <c r="NT51" s="65"/>
      <c r="NU51" s="65"/>
      <c r="NV51" s="65"/>
      <c r="NW51" s="65"/>
      <c r="NX51" s="65"/>
      <c r="NY51" s="65"/>
      <c r="NZ51" s="65"/>
      <c r="OA51" s="65"/>
      <c r="OB51" s="65"/>
      <c r="OC51" s="65"/>
      <c r="OD51" s="65"/>
      <c r="OE51" s="65"/>
      <c r="OF51" s="65"/>
      <c r="OG51" s="65"/>
      <c r="OH51" s="65"/>
      <c r="OI51" s="65"/>
      <c r="OJ51" s="65"/>
      <c r="OK51" s="65"/>
      <c r="OL51" s="65"/>
      <c r="OM51" s="65"/>
      <c r="ON51" s="65"/>
      <c r="OO51" s="65"/>
      <c r="OP51" s="65"/>
      <c r="OQ51" s="65"/>
      <c r="OR51" s="65"/>
      <c r="OS51" s="65"/>
      <c r="OT51" s="65"/>
      <c r="OU51" s="65"/>
      <c r="OV51" s="65"/>
      <c r="OW51" s="65"/>
      <c r="OX51" s="65"/>
      <c r="OY51" s="65"/>
      <c r="OZ51" s="65"/>
      <c r="PA51" s="65"/>
      <c r="PB51" s="65"/>
      <c r="PC51" s="65"/>
      <c r="PD51" s="65"/>
      <c r="PE51" s="65"/>
      <c r="PF51" s="65"/>
      <c r="PG51" s="65"/>
      <c r="PH51" s="65"/>
      <c r="PI51" s="65"/>
      <c r="PJ51" s="65"/>
      <c r="PK51" s="65"/>
      <c r="PL51" s="65"/>
      <c r="PM51" s="65"/>
      <c r="PN51" s="65"/>
      <c r="PO51" s="65"/>
      <c r="PP51" s="65"/>
      <c r="PQ51" s="65"/>
      <c r="PR51" s="65"/>
      <c r="PS51" s="65"/>
      <c r="PT51" s="65"/>
      <c r="PU51" s="65"/>
      <c r="PV51" s="65"/>
      <c r="PW51" s="65"/>
      <c r="PX51" s="65"/>
      <c r="PY51" s="65"/>
      <c r="PZ51" s="65"/>
      <c r="QA51" s="65"/>
      <c r="QB51" s="65"/>
      <c r="QC51" s="65"/>
      <c r="QD51" s="65"/>
      <c r="QE51" s="65"/>
      <c r="QF51" s="65"/>
      <c r="QG51" s="65"/>
      <c r="QH51" s="65"/>
      <c r="QI51" s="65"/>
      <c r="QJ51" s="65"/>
      <c r="QK51" s="65"/>
      <c r="QL51" s="65"/>
      <c r="QM51" s="65"/>
      <c r="QN51" s="65"/>
      <c r="QO51" s="65"/>
      <c r="QP51" s="65"/>
      <c r="QQ51" s="65"/>
      <c r="QR51" s="65"/>
      <c r="QS51" s="65"/>
      <c r="QT51" s="65"/>
      <c r="QU51" s="65"/>
      <c r="QV51" s="65"/>
      <c r="QW51" s="65"/>
      <c r="QX51" s="65"/>
      <c r="QY51" s="65"/>
      <c r="QZ51" s="65"/>
      <c r="RA51" s="65"/>
      <c r="RB51" s="65"/>
      <c r="RC51" s="65"/>
      <c r="RD51" s="65"/>
      <c r="RE51" s="65"/>
      <c r="RF51" s="65"/>
      <c r="RG51" s="65"/>
      <c r="RH51" s="65"/>
      <c r="RI51" s="65"/>
      <c r="RJ51" s="65"/>
      <c r="RK51" s="65"/>
      <c r="RL51" s="65"/>
      <c r="RM51" s="65"/>
      <c r="RN51" s="65"/>
      <c r="RO51" s="65"/>
      <c r="RP51" s="65"/>
      <c r="RQ51" s="65"/>
      <c r="RR51" s="65"/>
      <c r="RS51" s="65"/>
      <c r="RT51" s="65"/>
      <c r="RU51" s="65"/>
      <c r="RV51" s="65"/>
      <c r="RW51" s="65"/>
      <c r="RX51" s="65"/>
      <c r="RY51" s="65"/>
      <c r="RZ51" s="65"/>
      <c r="SA51" s="65"/>
      <c r="SB51" s="65"/>
      <c r="SC51" s="65"/>
      <c r="SD51" s="65"/>
      <c r="SE51" s="65"/>
      <c r="SF51" s="65"/>
      <c r="SG51" s="65"/>
      <c r="SH51" s="65"/>
      <c r="SI51" s="65"/>
      <c r="SJ51" s="65"/>
      <c r="SK51" s="65"/>
      <c r="SL51" s="65"/>
      <c r="SM51" s="65"/>
      <c r="SN51" s="65"/>
      <c r="SO51" s="65"/>
      <c r="SP51" s="65"/>
      <c r="SQ51" s="65"/>
      <c r="SR51" s="65"/>
      <c r="SS51" s="65"/>
      <c r="ST51" s="65"/>
      <c r="SU51" s="65"/>
      <c r="SV51" s="65"/>
      <c r="SW51" s="65"/>
      <c r="SX51" s="65"/>
      <c r="SY51" s="65"/>
      <c r="SZ51" s="65"/>
      <c r="TA51" s="65"/>
      <c r="TB51" s="65"/>
      <c r="TC51" s="65"/>
      <c r="TD51" s="65"/>
      <c r="TE51" s="65"/>
      <c r="TF51" s="65"/>
      <c r="TG51" s="65"/>
      <c r="TH51" s="65"/>
      <c r="TI51" s="65"/>
      <c r="TJ51" s="65"/>
      <c r="TK51" s="65"/>
      <c r="TL51" s="65"/>
      <c r="TM51" s="65"/>
      <c r="TN51" s="65"/>
      <c r="TO51" s="65"/>
      <c r="TP51" s="65"/>
      <c r="TQ51" s="65"/>
      <c r="TR51" s="65"/>
      <c r="TS51" s="65"/>
      <c r="TT51" s="65"/>
      <c r="TU51" s="65"/>
      <c r="TV51" s="65"/>
      <c r="TW51" s="65"/>
      <c r="TX51" s="65"/>
      <c r="TY51" s="65"/>
      <c r="TZ51" s="65"/>
      <c r="UA51" s="65"/>
      <c r="UB51" s="65"/>
      <c r="UC51" s="65"/>
      <c r="UD51" s="65"/>
      <c r="UE51" s="65"/>
      <c r="UF51" s="65"/>
      <c r="UG51" s="65"/>
      <c r="UH51" s="65"/>
      <c r="UI51" s="65"/>
      <c r="UJ51" s="65"/>
      <c r="UK51" s="65"/>
      <c r="UL51" s="65"/>
      <c r="UM51" s="65"/>
      <c r="UN51" s="65"/>
      <c r="UO51" s="65"/>
      <c r="UP51" s="65"/>
      <c r="UQ51" s="65"/>
      <c r="UR51" s="65"/>
      <c r="US51" s="65"/>
      <c r="UT51" s="65"/>
      <c r="UU51" s="65"/>
      <c r="UV51" s="65"/>
      <c r="UW51" s="65"/>
      <c r="UX51" s="65"/>
      <c r="UY51" s="65"/>
      <c r="UZ51" s="65"/>
      <c r="VA51" s="65"/>
      <c r="VB51" s="65"/>
      <c r="VC51" s="65"/>
      <c r="VD51" s="65"/>
      <c r="VE51" s="65"/>
      <c r="VF51" s="65"/>
      <c r="VG51" s="65"/>
      <c r="VH51" s="65"/>
      <c r="VI51" s="65"/>
      <c r="VJ51" s="65"/>
      <c r="VK51" s="65"/>
      <c r="VL51" s="65"/>
      <c r="VM51" s="65"/>
      <c r="VN51" s="65"/>
      <c r="VO51" s="65"/>
      <c r="VP51" s="65"/>
      <c r="VQ51" s="65"/>
      <c r="VR51" s="65"/>
      <c r="VS51" s="65"/>
      <c r="VT51" s="65"/>
      <c r="VU51" s="65"/>
      <c r="VV51" s="65"/>
      <c r="VW51" s="65"/>
      <c r="VX51" s="65"/>
      <c r="VY51" s="65"/>
      <c r="VZ51" s="65"/>
      <c r="WA51" s="65"/>
      <c r="WB51" s="65"/>
      <c r="WC51" s="65"/>
      <c r="WD51" s="65"/>
      <c r="WE51" s="65"/>
      <c r="WF51" s="65"/>
      <c r="WG51" s="65"/>
      <c r="WH51" s="65"/>
      <c r="WI51" s="65"/>
      <c r="WJ51" s="65"/>
      <c r="WK51" s="65"/>
      <c r="WL51" s="65"/>
      <c r="WM51" s="65"/>
      <c r="WN51" s="65"/>
      <c r="WO51" s="65"/>
      <c r="WP51" s="65"/>
      <c r="WQ51" s="65"/>
      <c r="WR51" s="65"/>
      <c r="WS51" s="65"/>
      <c r="WT51" s="65"/>
      <c r="WU51" s="65"/>
      <c r="WV51" s="65"/>
      <c r="WW51" s="65"/>
      <c r="WX51" s="65"/>
      <c r="WY51" s="65"/>
      <c r="WZ51" s="65"/>
      <c r="XA51" s="65"/>
      <c r="XB51" s="65"/>
      <c r="XC51" s="65"/>
      <c r="XD51" s="65"/>
      <c r="XE51" s="65"/>
      <c r="XF51" s="65"/>
      <c r="XG51" s="65"/>
      <c r="XH51" s="65"/>
      <c r="XI51" s="65"/>
      <c r="XJ51" s="65"/>
      <c r="XK51" s="65"/>
      <c r="XL51" s="65"/>
      <c r="XM51" s="65"/>
      <c r="XN51" s="65"/>
      <c r="XO51" s="65"/>
      <c r="XP51" s="65"/>
      <c r="XQ51" s="65"/>
      <c r="XR51" s="65"/>
      <c r="XS51" s="65"/>
      <c r="XT51" s="65"/>
      <c r="XU51" s="65"/>
      <c r="XV51" s="65"/>
      <c r="XW51" s="65"/>
      <c r="XX51" s="65"/>
      <c r="XY51" s="65"/>
      <c r="XZ51" s="65"/>
      <c r="YA51" s="65"/>
      <c r="YB51" s="65"/>
      <c r="YC51" s="65"/>
      <c r="YD51" s="65"/>
      <c r="YE51" s="65"/>
      <c r="YF51" s="65"/>
      <c r="YG51" s="65"/>
      <c r="YH51" s="65"/>
      <c r="YI51" s="65"/>
      <c r="YJ51" s="65"/>
      <c r="YK51" s="65"/>
      <c r="YL51" s="65"/>
      <c r="YM51" s="65"/>
      <c r="YN51" s="65"/>
      <c r="YO51" s="65"/>
      <c r="YP51" s="65"/>
      <c r="YQ51" s="65"/>
      <c r="YR51" s="65"/>
      <c r="YS51" s="65"/>
      <c r="YT51" s="65"/>
      <c r="YU51" s="65"/>
      <c r="YV51" s="65"/>
      <c r="YW51" s="65"/>
      <c r="YX51" s="65"/>
      <c r="YY51" s="65"/>
      <c r="YZ51" s="65"/>
      <c r="ZA51" s="65"/>
      <c r="ZB51" s="65"/>
      <c r="ZC51" s="65"/>
      <c r="ZD51" s="65"/>
      <c r="ZE51" s="65"/>
      <c r="ZF51" s="65"/>
      <c r="ZG51" s="65"/>
      <c r="ZH51" s="65"/>
      <c r="ZI51" s="65"/>
      <c r="ZJ51" s="65"/>
      <c r="ZK51" s="65"/>
      <c r="ZL51" s="65"/>
      <c r="ZM51" s="65"/>
      <c r="ZN51" s="65"/>
      <c r="ZO51" s="65"/>
      <c r="ZP51" s="65"/>
      <c r="ZQ51" s="65"/>
      <c r="ZR51" s="65"/>
      <c r="ZS51" s="65"/>
      <c r="ZT51" s="65"/>
      <c r="ZU51" s="65"/>
      <c r="ZV51" s="65"/>
      <c r="ZW51" s="65"/>
      <c r="ZX51" s="65"/>
      <c r="ZY51" s="65"/>
      <c r="ZZ51" s="65"/>
      <c r="AAA51" s="65"/>
      <c r="AAB51" s="65"/>
      <c r="AAC51" s="65"/>
      <c r="AAD51" s="65"/>
      <c r="AAE51" s="65"/>
      <c r="AAF51" s="65"/>
      <c r="AAG51" s="65"/>
      <c r="AAH51" s="65"/>
      <c r="AAI51" s="65"/>
      <c r="AAJ51" s="65"/>
      <c r="AAK51" s="65"/>
      <c r="AAL51" s="65"/>
      <c r="AAM51" s="65"/>
      <c r="AAN51" s="65"/>
      <c r="AAO51" s="65"/>
      <c r="AAP51" s="65"/>
      <c r="AAQ51" s="65"/>
      <c r="AAR51" s="65"/>
      <c r="AAS51" s="65"/>
      <c r="AAT51" s="65"/>
      <c r="AAU51" s="65"/>
      <c r="AAV51" s="65"/>
      <c r="AAW51" s="65"/>
      <c r="AAX51" s="65"/>
      <c r="AAY51" s="65"/>
      <c r="AAZ51" s="65"/>
      <c r="ABA51" s="65"/>
      <c r="ABB51" s="65"/>
      <c r="ABC51" s="65"/>
      <c r="ABD51" s="65"/>
      <c r="ABE51" s="65"/>
      <c r="ABF51" s="65"/>
      <c r="ABG51" s="65"/>
      <c r="ABH51" s="65"/>
      <c r="ABI51" s="65"/>
      <c r="ABJ51" s="65"/>
      <c r="ABK51" s="65"/>
      <c r="ABL51" s="65"/>
      <c r="ABM51" s="65"/>
      <c r="ABN51" s="65"/>
      <c r="ABO51" s="65"/>
      <c r="ABP51" s="65"/>
      <c r="ABQ51" s="65"/>
      <c r="ABR51" s="65"/>
      <c r="ABS51" s="65"/>
      <c r="ABT51" s="65"/>
      <c r="ABU51" s="65"/>
      <c r="ABV51" s="65"/>
      <c r="ABW51" s="65"/>
      <c r="ABX51" s="65"/>
      <c r="ABY51" s="65"/>
      <c r="ABZ51" s="65"/>
      <c r="ACA51" s="65"/>
      <c r="ACB51" s="65"/>
      <c r="ACC51" s="65"/>
      <c r="ACD51" s="65"/>
      <c r="ACE51" s="65"/>
      <c r="ACF51" s="65"/>
      <c r="ACG51" s="65"/>
      <c r="ACH51" s="65"/>
      <c r="ACI51" s="65"/>
      <c r="ACJ51" s="65"/>
      <c r="ACK51" s="65"/>
      <c r="ACL51" s="65"/>
      <c r="ACM51" s="65"/>
      <c r="ACN51" s="65"/>
      <c r="ACO51" s="65"/>
      <c r="ACP51" s="65"/>
      <c r="ACQ51" s="65"/>
      <c r="ACR51" s="65"/>
      <c r="ACS51" s="65"/>
      <c r="ACT51" s="65"/>
      <c r="ACU51" s="65"/>
      <c r="ACV51" s="65"/>
      <c r="ACW51" s="65"/>
      <c r="ACX51" s="65"/>
      <c r="ACY51" s="65"/>
      <c r="ACZ51" s="65"/>
      <c r="ADA51" s="65"/>
      <c r="ADB51" s="65"/>
      <c r="ADC51" s="65"/>
      <c r="ADD51" s="65"/>
      <c r="ADE51" s="65"/>
      <c r="ADF51" s="65"/>
      <c r="ADG51" s="65"/>
      <c r="ADH51" s="65"/>
      <c r="ADI51" s="65"/>
      <c r="ADJ51" s="65"/>
      <c r="ADK51" s="65"/>
      <c r="ADL51" s="65"/>
      <c r="ADM51" s="65"/>
      <c r="ADN51" s="65"/>
      <c r="ADO51" s="65"/>
      <c r="ADP51" s="65"/>
      <c r="ADQ51" s="65"/>
      <c r="ADR51" s="65"/>
      <c r="ADS51" s="65"/>
      <c r="ADT51" s="65"/>
      <c r="ADU51" s="65"/>
      <c r="ADV51" s="65"/>
      <c r="ADW51" s="65"/>
      <c r="ADX51" s="65"/>
      <c r="ADY51" s="65"/>
      <c r="ADZ51" s="65"/>
      <c r="AEA51" s="65"/>
      <c r="AEB51" s="65"/>
      <c r="AEC51" s="65"/>
      <c r="AED51" s="65"/>
      <c r="AEE51" s="65"/>
      <c r="AEF51" s="65"/>
      <c r="AEG51" s="65"/>
      <c r="AEH51" s="65"/>
      <c r="AEI51" s="65"/>
      <c r="AEJ51" s="65"/>
      <c r="AEK51" s="65"/>
      <c r="AEL51" s="65"/>
      <c r="AEM51" s="65"/>
      <c r="AEN51" s="65"/>
      <c r="AEO51" s="65"/>
      <c r="AEP51" s="65"/>
      <c r="AEQ51" s="65"/>
      <c r="AER51" s="65"/>
      <c r="AES51" s="65"/>
      <c r="AET51" s="65"/>
      <c r="AEU51" s="65"/>
      <c r="AEV51" s="65"/>
      <c r="AEW51" s="65"/>
      <c r="AEX51" s="65"/>
      <c r="AEY51" s="65"/>
      <c r="AEZ51" s="65"/>
      <c r="AFA51" s="65"/>
      <c r="AFB51" s="65"/>
      <c r="AFC51" s="65"/>
      <c r="AFD51" s="65"/>
      <c r="AFE51" s="65"/>
      <c r="AFF51" s="65"/>
      <c r="AFG51" s="65"/>
      <c r="AFH51" s="65"/>
      <c r="AFI51" s="65"/>
      <c r="AFJ51" s="65"/>
      <c r="AFK51" s="65"/>
      <c r="AFL51" s="65"/>
      <c r="AFM51" s="65"/>
      <c r="AFN51" s="65"/>
      <c r="AFO51" s="65"/>
      <c r="AFP51" s="65"/>
      <c r="AFQ51" s="65"/>
      <c r="AFR51" s="65"/>
      <c r="AFS51" s="65"/>
      <c r="AFT51" s="65"/>
      <c r="AFU51" s="65"/>
      <c r="AFV51" s="65"/>
      <c r="AFW51" s="65"/>
      <c r="AFX51" s="65"/>
      <c r="AFY51" s="65"/>
      <c r="AFZ51" s="65"/>
      <c r="AGA51" s="65"/>
      <c r="AGB51" s="65"/>
      <c r="AGC51" s="65"/>
      <c r="AGD51" s="65"/>
      <c r="AGE51" s="65"/>
      <c r="AGF51" s="65"/>
      <c r="AGG51" s="65"/>
      <c r="AGH51" s="65"/>
      <c r="AGI51" s="65"/>
      <c r="AGJ51" s="65"/>
      <c r="AGK51" s="65"/>
      <c r="AGL51" s="65"/>
      <c r="AGM51" s="65"/>
      <c r="AGN51" s="65"/>
      <c r="AGO51" s="65"/>
      <c r="AGP51" s="65"/>
      <c r="AGQ51" s="65"/>
      <c r="AGR51" s="65"/>
      <c r="AGS51" s="65"/>
      <c r="AGT51" s="65"/>
      <c r="AGU51" s="65"/>
      <c r="AGV51" s="65"/>
      <c r="AGW51" s="65"/>
      <c r="AGX51" s="65"/>
      <c r="AGY51" s="65"/>
      <c r="AGZ51" s="65"/>
      <c r="AHA51" s="65"/>
      <c r="AHB51" s="65"/>
      <c r="AHC51" s="65"/>
      <c r="AHD51" s="65"/>
      <c r="AHE51" s="65"/>
      <c r="AHF51" s="65"/>
      <c r="AHG51" s="65"/>
      <c r="AHH51" s="65"/>
      <c r="AHI51" s="65"/>
      <c r="AHJ51" s="65"/>
      <c r="AHK51" s="65"/>
      <c r="AHL51" s="65"/>
      <c r="AHM51" s="65"/>
      <c r="AHN51" s="65"/>
      <c r="AHO51" s="65"/>
      <c r="AHP51" s="65"/>
      <c r="AHQ51" s="65"/>
      <c r="AHR51" s="65"/>
      <c r="AHS51" s="65"/>
      <c r="AHT51" s="65"/>
      <c r="AHU51" s="65"/>
      <c r="AHV51" s="65"/>
      <c r="AHW51" s="65"/>
      <c r="AHX51" s="65"/>
      <c r="AHY51" s="65"/>
      <c r="AHZ51" s="65"/>
      <c r="AIA51" s="65"/>
      <c r="AIB51" s="65"/>
      <c r="AIC51" s="65"/>
      <c r="AID51" s="65"/>
      <c r="AIE51" s="65"/>
      <c r="AIF51" s="65"/>
      <c r="AIG51" s="65"/>
      <c r="AIH51" s="65"/>
      <c r="AII51" s="65"/>
      <c r="AIJ51" s="65"/>
      <c r="AIK51" s="65"/>
      <c r="AIL51" s="65"/>
      <c r="AIM51" s="65"/>
      <c r="AIN51" s="65"/>
      <c r="AIO51" s="65"/>
      <c r="AIP51" s="65"/>
      <c r="AIQ51" s="65"/>
      <c r="AIR51" s="65"/>
      <c r="AIS51" s="65"/>
      <c r="AIT51" s="65"/>
      <c r="AIU51" s="65"/>
      <c r="AIV51" s="65"/>
      <c r="AIW51" s="65"/>
      <c r="AIX51" s="65"/>
      <c r="AIY51" s="65"/>
      <c r="AIZ51" s="65"/>
      <c r="AJA51" s="65"/>
      <c r="AJB51" s="65"/>
      <c r="AJC51" s="65"/>
      <c r="AJD51" s="65"/>
      <c r="AJE51" s="65"/>
      <c r="AJF51" s="65"/>
      <c r="AJG51" s="65"/>
      <c r="AJH51" s="65"/>
      <c r="AJI51" s="65"/>
      <c r="AJJ51" s="65"/>
      <c r="AJK51" s="65"/>
      <c r="AJL51" s="65"/>
      <c r="AJM51" s="65"/>
      <c r="AJN51" s="65"/>
      <c r="AJO51" s="65"/>
      <c r="AJP51" s="65"/>
      <c r="AJQ51" s="65"/>
      <c r="AJR51" s="65"/>
      <c r="AJS51" s="65"/>
      <c r="AJT51" s="65"/>
      <c r="AJU51" s="65"/>
      <c r="AJV51" s="65"/>
      <c r="AJW51" s="65"/>
      <c r="AJX51" s="65"/>
      <c r="AJY51" s="65"/>
      <c r="AJZ51" s="65"/>
      <c r="AKA51" s="65"/>
      <c r="AKB51" s="65"/>
      <c r="AKC51" s="65"/>
      <c r="AKD51" s="65"/>
      <c r="AKE51" s="65"/>
      <c r="AKF51" s="65"/>
      <c r="AKG51" s="65"/>
      <c r="AKH51" s="65"/>
      <c r="AKI51" s="65"/>
      <c r="AKJ51" s="65"/>
      <c r="AKK51" s="65"/>
      <c r="AKL51" s="65"/>
      <c r="AKM51" s="65"/>
      <c r="AKN51" s="65"/>
      <c r="AKO51" s="65"/>
      <c r="AKP51" s="65"/>
      <c r="AKQ51" s="65"/>
      <c r="AKR51" s="65"/>
      <c r="AKS51" s="65"/>
      <c r="AKT51" s="65"/>
      <c r="AKU51" s="65"/>
      <c r="AKV51" s="65"/>
      <c r="AKW51" s="65"/>
      <c r="AKX51" s="65"/>
      <c r="AKY51" s="65"/>
      <c r="AKZ51" s="65"/>
      <c r="ALA51" s="65"/>
      <c r="ALB51" s="65"/>
      <c r="ALC51" s="65"/>
      <c r="ALD51" s="65"/>
      <c r="ALE51" s="65"/>
      <c r="ALF51" s="65"/>
      <c r="ALG51" s="65"/>
      <c r="ALH51" s="65"/>
      <c r="ALI51" s="65"/>
      <c r="ALJ51" s="65"/>
      <c r="ALK51" s="65"/>
      <c r="ALL51" s="65"/>
      <c r="ALM51" s="65"/>
      <c r="ALN51" s="65"/>
      <c r="ALO51" s="65"/>
      <c r="ALP51" s="65"/>
      <c r="ALQ51" s="65"/>
      <c r="ALR51" s="65"/>
      <c r="ALS51" s="65"/>
      <c r="ALT51" s="65"/>
      <c r="ALU51" s="65"/>
      <c r="ALV51" s="65"/>
      <c r="ALW51" s="65"/>
      <c r="ALX51" s="65"/>
      <c r="ALY51" s="65"/>
      <c r="ALZ51" s="65"/>
      <c r="AMA51" s="65"/>
      <c r="AMB51" s="65"/>
      <c r="AMC51" s="65"/>
      <c r="AMD51" s="65"/>
      <c r="AME51" s="65"/>
      <c r="AMF51" s="65"/>
      <c r="AMG51" s="65"/>
      <c r="AMH51" s="65"/>
      <c r="AMI51" s="65"/>
      <c r="AMJ51" s="65"/>
    </row>
    <row r="52" spans="1:1024" s="66" customFormat="1" ht="40.5" x14ac:dyDescent="0.25">
      <c r="A52" s="12" t="s">
        <v>315</v>
      </c>
      <c r="B52" s="57" t="s">
        <v>526</v>
      </c>
      <c r="C52" s="45">
        <v>13000</v>
      </c>
      <c r="D52" s="44" t="s">
        <v>163</v>
      </c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  <c r="IW52" s="65"/>
      <c r="IX52" s="65"/>
      <c r="IY52" s="65"/>
      <c r="IZ52" s="65"/>
      <c r="JA52" s="65"/>
      <c r="JB52" s="65"/>
      <c r="JC52" s="65"/>
      <c r="JD52" s="65"/>
      <c r="JE52" s="65"/>
      <c r="JF52" s="65"/>
      <c r="JG52" s="65"/>
      <c r="JH52" s="65"/>
      <c r="JI52" s="65"/>
      <c r="JJ52" s="65"/>
      <c r="JK52" s="65"/>
      <c r="JL52" s="65"/>
      <c r="JM52" s="65"/>
      <c r="JN52" s="65"/>
      <c r="JO52" s="65"/>
      <c r="JP52" s="65"/>
      <c r="JQ52" s="65"/>
      <c r="JR52" s="65"/>
      <c r="JS52" s="65"/>
      <c r="JT52" s="65"/>
      <c r="JU52" s="65"/>
      <c r="JV52" s="65"/>
      <c r="JW52" s="65"/>
      <c r="JX52" s="65"/>
      <c r="JY52" s="65"/>
      <c r="JZ52" s="65"/>
      <c r="KA52" s="65"/>
      <c r="KB52" s="65"/>
      <c r="KC52" s="65"/>
      <c r="KD52" s="65"/>
      <c r="KE52" s="65"/>
      <c r="KF52" s="65"/>
      <c r="KG52" s="65"/>
      <c r="KH52" s="65"/>
      <c r="KI52" s="65"/>
      <c r="KJ52" s="65"/>
      <c r="KK52" s="65"/>
      <c r="KL52" s="65"/>
      <c r="KM52" s="65"/>
      <c r="KN52" s="65"/>
      <c r="KO52" s="65"/>
      <c r="KP52" s="65"/>
      <c r="KQ52" s="65"/>
      <c r="KR52" s="65"/>
      <c r="KS52" s="65"/>
      <c r="KT52" s="65"/>
      <c r="KU52" s="65"/>
      <c r="KV52" s="65"/>
      <c r="KW52" s="65"/>
      <c r="KX52" s="65"/>
      <c r="KY52" s="65"/>
      <c r="KZ52" s="65"/>
      <c r="LA52" s="65"/>
      <c r="LB52" s="65"/>
      <c r="LC52" s="65"/>
      <c r="LD52" s="65"/>
      <c r="LE52" s="65"/>
      <c r="LF52" s="65"/>
      <c r="LG52" s="65"/>
      <c r="LH52" s="65"/>
      <c r="LI52" s="65"/>
      <c r="LJ52" s="65"/>
      <c r="LK52" s="65"/>
      <c r="LL52" s="65"/>
      <c r="LM52" s="65"/>
      <c r="LN52" s="65"/>
      <c r="LO52" s="65"/>
      <c r="LP52" s="65"/>
      <c r="LQ52" s="65"/>
      <c r="LR52" s="65"/>
      <c r="LS52" s="65"/>
      <c r="LT52" s="65"/>
      <c r="LU52" s="65"/>
      <c r="LV52" s="65"/>
      <c r="LW52" s="65"/>
      <c r="LX52" s="65"/>
      <c r="LY52" s="65"/>
      <c r="LZ52" s="65"/>
      <c r="MA52" s="65"/>
      <c r="MB52" s="65"/>
      <c r="MC52" s="65"/>
      <c r="MD52" s="65"/>
      <c r="ME52" s="65"/>
      <c r="MF52" s="65"/>
      <c r="MG52" s="65"/>
      <c r="MH52" s="65"/>
      <c r="MI52" s="65"/>
      <c r="MJ52" s="65"/>
      <c r="MK52" s="65"/>
      <c r="ML52" s="65"/>
      <c r="MM52" s="65"/>
      <c r="MN52" s="65"/>
      <c r="MO52" s="65"/>
      <c r="MP52" s="65"/>
      <c r="MQ52" s="65"/>
      <c r="MR52" s="65"/>
      <c r="MS52" s="65"/>
      <c r="MT52" s="65"/>
      <c r="MU52" s="65"/>
      <c r="MV52" s="65"/>
      <c r="MW52" s="65"/>
      <c r="MX52" s="65"/>
      <c r="MY52" s="65"/>
      <c r="MZ52" s="65"/>
      <c r="NA52" s="65"/>
      <c r="NB52" s="65"/>
      <c r="NC52" s="65"/>
      <c r="ND52" s="65"/>
      <c r="NE52" s="65"/>
      <c r="NF52" s="65"/>
      <c r="NG52" s="65"/>
      <c r="NH52" s="65"/>
      <c r="NI52" s="65"/>
      <c r="NJ52" s="65"/>
      <c r="NK52" s="65"/>
      <c r="NL52" s="65"/>
      <c r="NM52" s="65"/>
      <c r="NN52" s="65"/>
      <c r="NO52" s="65"/>
      <c r="NP52" s="65"/>
      <c r="NQ52" s="65"/>
      <c r="NR52" s="65"/>
      <c r="NS52" s="65"/>
      <c r="NT52" s="65"/>
      <c r="NU52" s="65"/>
      <c r="NV52" s="65"/>
      <c r="NW52" s="65"/>
      <c r="NX52" s="65"/>
      <c r="NY52" s="65"/>
      <c r="NZ52" s="65"/>
      <c r="OA52" s="65"/>
      <c r="OB52" s="65"/>
      <c r="OC52" s="65"/>
      <c r="OD52" s="65"/>
      <c r="OE52" s="65"/>
      <c r="OF52" s="65"/>
      <c r="OG52" s="65"/>
      <c r="OH52" s="65"/>
      <c r="OI52" s="65"/>
      <c r="OJ52" s="65"/>
      <c r="OK52" s="65"/>
      <c r="OL52" s="65"/>
      <c r="OM52" s="65"/>
      <c r="ON52" s="65"/>
      <c r="OO52" s="65"/>
      <c r="OP52" s="65"/>
      <c r="OQ52" s="65"/>
      <c r="OR52" s="65"/>
      <c r="OS52" s="65"/>
      <c r="OT52" s="65"/>
      <c r="OU52" s="65"/>
      <c r="OV52" s="65"/>
      <c r="OW52" s="65"/>
      <c r="OX52" s="65"/>
      <c r="OY52" s="65"/>
      <c r="OZ52" s="65"/>
      <c r="PA52" s="65"/>
      <c r="PB52" s="65"/>
      <c r="PC52" s="65"/>
      <c r="PD52" s="65"/>
      <c r="PE52" s="65"/>
      <c r="PF52" s="65"/>
      <c r="PG52" s="65"/>
      <c r="PH52" s="65"/>
      <c r="PI52" s="65"/>
      <c r="PJ52" s="65"/>
      <c r="PK52" s="65"/>
      <c r="PL52" s="65"/>
      <c r="PM52" s="65"/>
      <c r="PN52" s="65"/>
      <c r="PO52" s="65"/>
      <c r="PP52" s="65"/>
      <c r="PQ52" s="65"/>
      <c r="PR52" s="65"/>
      <c r="PS52" s="65"/>
      <c r="PT52" s="65"/>
      <c r="PU52" s="65"/>
      <c r="PV52" s="65"/>
      <c r="PW52" s="65"/>
      <c r="PX52" s="65"/>
      <c r="PY52" s="65"/>
      <c r="PZ52" s="65"/>
      <c r="QA52" s="65"/>
      <c r="QB52" s="65"/>
      <c r="QC52" s="65"/>
      <c r="QD52" s="65"/>
      <c r="QE52" s="65"/>
      <c r="QF52" s="65"/>
      <c r="QG52" s="65"/>
      <c r="QH52" s="65"/>
      <c r="QI52" s="65"/>
      <c r="QJ52" s="65"/>
      <c r="QK52" s="65"/>
      <c r="QL52" s="65"/>
      <c r="QM52" s="65"/>
      <c r="QN52" s="65"/>
      <c r="QO52" s="65"/>
      <c r="QP52" s="65"/>
      <c r="QQ52" s="65"/>
      <c r="QR52" s="65"/>
      <c r="QS52" s="65"/>
      <c r="QT52" s="65"/>
      <c r="QU52" s="65"/>
      <c r="QV52" s="65"/>
      <c r="QW52" s="65"/>
      <c r="QX52" s="65"/>
      <c r="QY52" s="65"/>
      <c r="QZ52" s="65"/>
      <c r="RA52" s="65"/>
      <c r="RB52" s="65"/>
      <c r="RC52" s="65"/>
      <c r="RD52" s="65"/>
      <c r="RE52" s="65"/>
      <c r="RF52" s="65"/>
      <c r="RG52" s="65"/>
      <c r="RH52" s="65"/>
      <c r="RI52" s="65"/>
      <c r="RJ52" s="65"/>
      <c r="RK52" s="65"/>
      <c r="RL52" s="65"/>
      <c r="RM52" s="65"/>
      <c r="RN52" s="65"/>
      <c r="RO52" s="65"/>
      <c r="RP52" s="65"/>
      <c r="RQ52" s="65"/>
      <c r="RR52" s="65"/>
      <c r="RS52" s="65"/>
      <c r="RT52" s="65"/>
      <c r="RU52" s="65"/>
      <c r="RV52" s="65"/>
      <c r="RW52" s="65"/>
      <c r="RX52" s="65"/>
      <c r="RY52" s="65"/>
      <c r="RZ52" s="65"/>
      <c r="SA52" s="65"/>
      <c r="SB52" s="65"/>
      <c r="SC52" s="65"/>
      <c r="SD52" s="65"/>
      <c r="SE52" s="65"/>
      <c r="SF52" s="65"/>
      <c r="SG52" s="65"/>
      <c r="SH52" s="65"/>
      <c r="SI52" s="65"/>
      <c r="SJ52" s="65"/>
      <c r="SK52" s="65"/>
      <c r="SL52" s="65"/>
      <c r="SM52" s="65"/>
      <c r="SN52" s="65"/>
      <c r="SO52" s="65"/>
      <c r="SP52" s="65"/>
      <c r="SQ52" s="65"/>
      <c r="SR52" s="65"/>
      <c r="SS52" s="65"/>
      <c r="ST52" s="65"/>
      <c r="SU52" s="65"/>
      <c r="SV52" s="65"/>
      <c r="SW52" s="65"/>
      <c r="SX52" s="65"/>
      <c r="SY52" s="65"/>
      <c r="SZ52" s="65"/>
      <c r="TA52" s="65"/>
      <c r="TB52" s="65"/>
      <c r="TC52" s="65"/>
      <c r="TD52" s="65"/>
      <c r="TE52" s="65"/>
      <c r="TF52" s="65"/>
      <c r="TG52" s="65"/>
      <c r="TH52" s="65"/>
      <c r="TI52" s="65"/>
      <c r="TJ52" s="65"/>
      <c r="TK52" s="65"/>
      <c r="TL52" s="65"/>
      <c r="TM52" s="65"/>
      <c r="TN52" s="65"/>
      <c r="TO52" s="65"/>
      <c r="TP52" s="65"/>
      <c r="TQ52" s="65"/>
      <c r="TR52" s="65"/>
      <c r="TS52" s="65"/>
      <c r="TT52" s="65"/>
      <c r="TU52" s="65"/>
      <c r="TV52" s="65"/>
      <c r="TW52" s="65"/>
      <c r="TX52" s="65"/>
      <c r="TY52" s="65"/>
      <c r="TZ52" s="65"/>
      <c r="UA52" s="65"/>
      <c r="UB52" s="65"/>
      <c r="UC52" s="65"/>
      <c r="UD52" s="65"/>
      <c r="UE52" s="65"/>
      <c r="UF52" s="65"/>
      <c r="UG52" s="65"/>
      <c r="UH52" s="65"/>
      <c r="UI52" s="65"/>
      <c r="UJ52" s="65"/>
      <c r="UK52" s="65"/>
      <c r="UL52" s="65"/>
      <c r="UM52" s="65"/>
      <c r="UN52" s="65"/>
      <c r="UO52" s="65"/>
      <c r="UP52" s="65"/>
      <c r="UQ52" s="65"/>
      <c r="UR52" s="65"/>
      <c r="US52" s="65"/>
      <c r="UT52" s="65"/>
      <c r="UU52" s="65"/>
      <c r="UV52" s="65"/>
      <c r="UW52" s="65"/>
      <c r="UX52" s="65"/>
      <c r="UY52" s="65"/>
      <c r="UZ52" s="65"/>
      <c r="VA52" s="65"/>
      <c r="VB52" s="65"/>
      <c r="VC52" s="65"/>
      <c r="VD52" s="65"/>
      <c r="VE52" s="65"/>
      <c r="VF52" s="65"/>
      <c r="VG52" s="65"/>
      <c r="VH52" s="65"/>
      <c r="VI52" s="65"/>
      <c r="VJ52" s="65"/>
      <c r="VK52" s="65"/>
      <c r="VL52" s="65"/>
      <c r="VM52" s="65"/>
      <c r="VN52" s="65"/>
      <c r="VO52" s="65"/>
      <c r="VP52" s="65"/>
      <c r="VQ52" s="65"/>
      <c r="VR52" s="65"/>
      <c r="VS52" s="65"/>
      <c r="VT52" s="65"/>
      <c r="VU52" s="65"/>
      <c r="VV52" s="65"/>
      <c r="VW52" s="65"/>
      <c r="VX52" s="65"/>
      <c r="VY52" s="65"/>
      <c r="VZ52" s="65"/>
      <c r="WA52" s="65"/>
      <c r="WB52" s="65"/>
      <c r="WC52" s="65"/>
      <c r="WD52" s="65"/>
      <c r="WE52" s="65"/>
      <c r="WF52" s="65"/>
      <c r="WG52" s="65"/>
      <c r="WH52" s="65"/>
      <c r="WI52" s="65"/>
      <c r="WJ52" s="65"/>
      <c r="WK52" s="65"/>
      <c r="WL52" s="65"/>
      <c r="WM52" s="65"/>
      <c r="WN52" s="65"/>
      <c r="WO52" s="65"/>
      <c r="WP52" s="65"/>
      <c r="WQ52" s="65"/>
      <c r="WR52" s="65"/>
      <c r="WS52" s="65"/>
      <c r="WT52" s="65"/>
      <c r="WU52" s="65"/>
      <c r="WV52" s="65"/>
      <c r="WW52" s="65"/>
      <c r="WX52" s="65"/>
      <c r="WY52" s="65"/>
      <c r="WZ52" s="65"/>
      <c r="XA52" s="65"/>
      <c r="XB52" s="65"/>
      <c r="XC52" s="65"/>
      <c r="XD52" s="65"/>
      <c r="XE52" s="65"/>
      <c r="XF52" s="65"/>
      <c r="XG52" s="65"/>
      <c r="XH52" s="65"/>
      <c r="XI52" s="65"/>
      <c r="XJ52" s="65"/>
      <c r="XK52" s="65"/>
      <c r="XL52" s="65"/>
      <c r="XM52" s="65"/>
      <c r="XN52" s="65"/>
      <c r="XO52" s="65"/>
      <c r="XP52" s="65"/>
      <c r="XQ52" s="65"/>
      <c r="XR52" s="65"/>
      <c r="XS52" s="65"/>
      <c r="XT52" s="65"/>
      <c r="XU52" s="65"/>
      <c r="XV52" s="65"/>
      <c r="XW52" s="65"/>
      <c r="XX52" s="65"/>
      <c r="XY52" s="65"/>
      <c r="XZ52" s="65"/>
      <c r="YA52" s="65"/>
      <c r="YB52" s="65"/>
      <c r="YC52" s="65"/>
      <c r="YD52" s="65"/>
      <c r="YE52" s="65"/>
      <c r="YF52" s="65"/>
      <c r="YG52" s="65"/>
      <c r="YH52" s="65"/>
      <c r="YI52" s="65"/>
      <c r="YJ52" s="65"/>
      <c r="YK52" s="65"/>
      <c r="YL52" s="65"/>
      <c r="YM52" s="65"/>
      <c r="YN52" s="65"/>
      <c r="YO52" s="65"/>
      <c r="YP52" s="65"/>
      <c r="YQ52" s="65"/>
      <c r="YR52" s="65"/>
      <c r="YS52" s="65"/>
      <c r="YT52" s="65"/>
      <c r="YU52" s="65"/>
      <c r="YV52" s="65"/>
      <c r="YW52" s="65"/>
      <c r="YX52" s="65"/>
      <c r="YY52" s="65"/>
      <c r="YZ52" s="65"/>
      <c r="ZA52" s="65"/>
      <c r="ZB52" s="65"/>
      <c r="ZC52" s="65"/>
      <c r="ZD52" s="65"/>
      <c r="ZE52" s="65"/>
      <c r="ZF52" s="65"/>
      <c r="ZG52" s="65"/>
      <c r="ZH52" s="65"/>
      <c r="ZI52" s="65"/>
      <c r="ZJ52" s="65"/>
      <c r="ZK52" s="65"/>
      <c r="ZL52" s="65"/>
      <c r="ZM52" s="65"/>
      <c r="ZN52" s="65"/>
      <c r="ZO52" s="65"/>
      <c r="ZP52" s="65"/>
      <c r="ZQ52" s="65"/>
      <c r="ZR52" s="65"/>
      <c r="ZS52" s="65"/>
      <c r="ZT52" s="65"/>
      <c r="ZU52" s="65"/>
      <c r="ZV52" s="65"/>
      <c r="ZW52" s="65"/>
      <c r="ZX52" s="65"/>
      <c r="ZY52" s="65"/>
      <c r="ZZ52" s="65"/>
      <c r="AAA52" s="65"/>
      <c r="AAB52" s="65"/>
      <c r="AAC52" s="65"/>
      <c r="AAD52" s="65"/>
      <c r="AAE52" s="65"/>
      <c r="AAF52" s="65"/>
      <c r="AAG52" s="65"/>
      <c r="AAH52" s="65"/>
      <c r="AAI52" s="65"/>
      <c r="AAJ52" s="65"/>
      <c r="AAK52" s="65"/>
      <c r="AAL52" s="65"/>
      <c r="AAM52" s="65"/>
      <c r="AAN52" s="65"/>
      <c r="AAO52" s="65"/>
      <c r="AAP52" s="65"/>
      <c r="AAQ52" s="65"/>
      <c r="AAR52" s="65"/>
      <c r="AAS52" s="65"/>
      <c r="AAT52" s="65"/>
      <c r="AAU52" s="65"/>
      <c r="AAV52" s="65"/>
      <c r="AAW52" s="65"/>
      <c r="AAX52" s="65"/>
      <c r="AAY52" s="65"/>
      <c r="AAZ52" s="65"/>
      <c r="ABA52" s="65"/>
      <c r="ABB52" s="65"/>
      <c r="ABC52" s="65"/>
      <c r="ABD52" s="65"/>
      <c r="ABE52" s="65"/>
      <c r="ABF52" s="65"/>
      <c r="ABG52" s="65"/>
      <c r="ABH52" s="65"/>
      <c r="ABI52" s="65"/>
      <c r="ABJ52" s="65"/>
      <c r="ABK52" s="65"/>
      <c r="ABL52" s="65"/>
      <c r="ABM52" s="65"/>
      <c r="ABN52" s="65"/>
      <c r="ABO52" s="65"/>
      <c r="ABP52" s="65"/>
      <c r="ABQ52" s="65"/>
      <c r="ABR52" s="65"/>
      <c r="ABS52" s="65"/>
      <c r="ABT52" s="65"/>
      <c r="ABU52" s="65"/>
      <c r="ABV52" s="65"/>
      <c r="ABW52" s="65"/>
      <c r="ABX52" s="65"/>
      <c r="ABY52" s="65"/>
      <c r="ABZ52" s="65"/>
      <c r="ACA52" s="65"/>
      <c r="ACB52" s="65"/>
      <c r="ACC52" s="65"/>
      <c r="ACD52" s="65"/>
      <c r="ACE52" s="65"/>
      <c r="ACF52" s="65"/>
      <c r="ACG52" s="65"/>
      <c r="ACH52" s="65"/>
      <c r="ACI52" s="65"/>
      <c r="ACJ52" s="65"/>
      <c r="ACK52" s="65"/>
      <c r="ACL52" s="65"/>
      <c r="ACM52" s="65"/>
      <c r="ACN52" s="65"/>
      <c r="ACO52" s="65"/>
      <c r="ACP52" s="65"/>
      <c r="ACQ52" s="65"/>
      <c r="ACR52" s="65"/>
      <c r="ACS52" s="65"/>
      <c r="ACT52" s="65"/>
      <c r="ACU52" s="65"/>
      <c r="ACV52" s="65"/>
      <c r="ACW52" s="65"/>
      <c r="ACX52" s="65"/>
      <c r="ACY52" s="65"/>
      <c r="ACZ52" s="65"/>
      <c r="ADA52" s="65"/>
      <c r="ADB52" s="65"/>
      <c r="ADC52" s="65"/>
      <c r="ADD52" s="65"/>
      <c r="ADE52" s="65"/>
      <c r="ADF52" s="65"/>
      <c r="ADG52" s="65"/>
      <c r="ADH52" s="65"/>
      <c r="ADI52" s="65"/>
      <c r="ADJ52" s="65"/>
      <c r="ADK52" s="65"/>
      <c r="ADL52" s="65"/>
      <c r="ADM52" s="65"/>
      <c r="ADN52" s="65"/>
      <c r="ADO52" s="65"/>
      <c r="ADP52" s="65"/>
      <c r="ADQ52" s="65"/>
      <c r="ADR52" s="65"/>
      <c r="ADS52" s="65"/>
      <c r="ADT52" s="65"/>
      <c r="ADU52" s="65"/>
      <c r="ADV52" s="65"/>
      <c r="ADW52" s="65"/>
      <c r="ADX52" s="65"/>
      <c r="ADY52" s="65"/>
      <c r="ADZ52" s="65"/>
      <c r="AEA52" s="65"/>
      <c r="AEB52" s="65"/>
      <c r="AEC52" s="65"/>
      <c r="AED52" s="65"/>
      <c r="AEE52" s="65"/>
      <c r="AEF52" s="65"/>
      <c r="AEG52" s="65"/>
      <c r="AEH52" s="65"/>
      <c r="AEI52" s="65"/>
      <c r="AEJ52" s="65"/>
      <c r="AEK52" s="65"/>
      <c r="AEL52" s="65"/>
      <c r="AEM52" s="65"/>
      <c r="AEN52" s="65"/>
      <c r="AEO52" s="65"/>
      <c r="AEP52" s="65"/>
      <c r="AEQ52" s="65"/>
      <c r="AER52" s="65"/>
      <c r="AES52" s="65"/>
      <c r="AET52" s="65"/>
      <c r="AEU52" s="65"/>
      <c r="AEV52" s="65"/>
      <c r="AEW52" s="65"/>
      <c r="AEX52" s="65"/>
      <c r="AEY52" s="65"/>
      <c r="AEZ52" s="65"/>
      <c r="AFA52" s="65"/>
      <c r="AFB52" s="65"/>
      <c r="AFC52" s="65"/>
      <c r="AFD52" s="65"/>
      <c r="AFE52" s="65"/>
      <c r="AFF52" s="65"/>
      <c r="AFG52" s="65"/>
      <c r="AFH52" s="65"/>
      <c r="AFI52" s="65"/>
      <c r="AFJ52" s="65"/>
      <c r="AFK52" s="65"/>
      <c r="AFL52" s="65"/>
      <c r="AFM52" s="65"/>
      <c r="AFN52" s="65"/>
      <c r="AFO52" s="65"/>
      <c r="AFP52" s="65"/>
      <c r="AFQ52" s="65"/>
      <c r="AFR52" s="65"/>
      <c r="AFS52" s="65"/>
      <c r="AFT52" s="65"/>
      <c r="AFU52" s="65"/>
      <c r="AFV52" s="65"/>
      <c r="AFW52" s="65"/>
      <c r="AFX52" s="65"/>
      <c r="AFY52" s="65"/>
      <c r="AFZ52" s="65"/>
      <c r="AGA52" s="65"/>
      <c r="AGB52" s="65"/>
      <c r="AGC52" s="65"/>
      <c r="AGD52" s="65"/>
      <c r="AGE52" s="65"/>
      <c r="AGF52" s="65"/>
      <c r="AGG52" s="65"/>
      <c r="AGH52" s="65"/>
      <c r="AGI52" s="65"/>
      <c r="AGJ52" s="65"/>
      <c r="AGK52" s="65"/>
      <c r="AGL52" s="65"/>
      <c r="AGM52" s="65"/>
      <c r="AGN52" s="65"/>
      <c r="AGO52" s="65"/>
      <c r="AGP52" s="65"/>
      <c r="AGQ52" s="65"/>
      <c r="AGR52" s="65"/>
      <c r="AGS52" s="65"/>
      <c r="AGT52" s="65"/>
      <c r="AGU52" s="65"/>
      <c r="AGV52" s="65"/>
      <c r="AGW52" s="65"/>
      <c r="AGX52" s="65"/>
      <c r="AGY52" s="65"/>
      <c r="AGZ52" s="65"/>
      <c r="AHA52" s="65"/>
      <c r="AHB52" s="65"/>
      <c r="AHC52" s="65"/>
      <c r="AHD52" s="65"/>
      <c r="AHE52" s="65"/>
      <c r="AHF52" s="65"/>
      <c r="AHG52" s="65"/>
      <c r="AHH52" s="65"/>
      <c r="AHI52" s="65"/>
      <c r="AHJ52" s="65"/>
      <c r="AHK52" s="65"/>
      <c r="AHL52" s="65"/>
      <c r="AHM52" s="65"/>
      <c r="AHN52" s="65"/>
      <c r="AHO52" s="65"/>
      <c r="AHP52" s="65"/>
      <c r="AHQ52" s="65"/>
      <c r="AHR52" s="65"/>
      <c r="AHS52" s="65"/>
      <c r="AHT52" s="65"/>
      <c r="AHU52" s="65"/>
      <c r="AHV52" s="65"/>
      <c r="AHW52" s="65"/>
      <c r="AHX52" s="65"/>
      <c r="AHY52" s="65"/>
      <c r="AHZ52" s="65"/>
      <c r="AIA52" s="65"/>
      <c r="AIB52" s="65"/>
      <c r="AIC52" s="65"/>
      <c r="AID52" s="65"/>
      <c r="AIE52" s="65"/>
      <c r="AIF52" s="65"/>
      <c r="AIG52" s="65"/>
      <c r="AIH52" s="65"/>
      <c r="AII52" s="65"/>
      <c r="AIJ52" s="65"/>
      <c r="AIK52" s="65"/>
      <c r="AIL52" s="65"/>
      <c r="AIM52" s="65"/>
      <c r="AIN52" s="65"/>
      <c r="AIO52" s="65"/>
      <c r="AIP52" s="65"/>
      <c r="AIQ52" s="65"/>
      <c r="AIR52" s="65"/>
      <c r="AIS52" s="65"/>
      <c r="AIT52" s="65"/>
      <c r="AIU52" s="65"/>
      <c r="AIV52" s="65"/>
      <c r="AIW52" s="65"/>
      <c r="AIX52" s="65"/>
      <c r="AIY52" s="65"/>
      <c r="AIZ52" s="65"/>
      <c r="AJA52" s="65"/>
      <c r="AJB52" s="65"/>
      <c r="AJC52" s="65"/>
      <c r="AJD52" s="65"/>
      <c r="AJE52" s="65"/>
      <c r="AJF52" s="65"/>
      <c r="AJG52" s="65"/>
      <c r="AJH52" s="65"/>
      <c r="AJI52" s="65"/>
      <c r="AJJ52" s="65"/>
      <c r="AJK52" s="65"/>
      <c r="AJL52" s="65"/>
      <c r="AJM52" s="65"/>
      <c r="AJN52" s="65"/>
      <c r="AJO52" s="65"/>
      <c r="AJP52" s="65"/>
      <c r="AJQ52" s="65"/>
      <c r="AJR52" s="65"/>
      <c r="AJS52" s="65"/>
      <c r="AJT52" s="65"/>
      <c r="AJU52" s="65"/>
      <c r="AJV52" s="65"/>
      <c r="AJW52" s="65"/>
      <c r="AJX52" s="65"/>
      <c r="AJY52" s="65"/>
      <c r="AJZ52" s="65"/>
      <c r="AKA52" s="65"/>
      <c r="AKB52" s="65"/>
      <c r="AKC52" s="65"/>
      <c r="AKD52" s="65"/>
      <c r="AKE52" s="65"/>
      <c r="AKF52" s="65"/>
      <c r="AKG52" s="65"/>
      <c r="AKH52" s="65"/>
      <c r="AKI52" s="65"/>
      <c r="AKJ52" s="65"/>
      <c r="AKK52" s="65"/>
      <c r="AKL52" s="65"/>
      <c r="AKM52" s="65"/>
      <c r="AKN52" s="65"/>
      <c r="AKO52" s="65"/>
      <c r="AKP52" s="65"/>
      <c r="AKQ52" s="65"/>
      <c r="AKR52" s="65"/>
      <c r="AKS52" s="65"/>
      <c r="AKT52" s="65"/>
      <c r="AKU52" s="65"/>
      <c r="AKV52" s="65"/>
      <c r="AKW52" s="65"/>
      <c r="AKX52" s="65"/>
      <c r="AKY52" s="65"/>
      <c r="AKZ52" s="65"/>
      <c r="ALA52" s="65"/>
      <c r="ALB52" s="65"/>
      <c r="ALC52" s="65"/>
      <c r="ALD52" s="65"/>
      <c r="ALE52" s="65"/>
      <c r="ALF52" s="65"/>
      <c r="ALG52" s="65"/>
      <c r="ALH52" s="65"/>
      <c r="ALI52" s="65"/>
      <c r="ALJ52" s="65"/>
      <c r="ALK52" s="65"/>
      <c r="ALL52" s="65"/>
      <c r="ALM52" s="65"/>
      <c r="ALN52" s="65"/>
      <c r="ALO52" s="65"/>
      <c r="ALP52" s="65"/>
      <c r="ALQ52" s="65"/>
      <c r="ALR52" s="65"/>
      <c r="ALS52" s="65"/>
      <c r="ALT52" s="65"/>
      <c r="ALU52" s="65"/>
      <c r="ALV52" s="65"/>
      <c r="ALW52" s="65"/>
      <c r="ALX52" s="65"/>
      <c r="ALY52" s="65"/>
      <c r="ALZ52" s="65"/>
      <c r="AMA52" s="65"/>
      <c r="AMB52" s="65"/>
      <c r="AMC52" s="65"/>
      <c r="AMD52" s="65"/>
      <c r="AME52" s="65"/>
      <c r="AMF52" s="65"/>
      <c r="AMG52" s="65"/>
      <c r="AMH52" s="65"/>
      <c r="AMI52" s="65"/>
      <c r="AMJ52" s="65"/>
    </row>
    <row r="53" spans="1:1024" s="66" customFormat="1" ht="40.5" x14ac:dyDescent="0.25">
      <c r="A53" s="12" t="s">
        <v>316</v>
      </c>
      <c r="B53" s="57" t="s">
        <v>527</v>
      </c>
      <c r="C53" s="45">
        <v>19500</v>
      </c>
      <c r="D53" s="44" t="s">
        <v>163</v>
      </c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  <c r="JP53" s="65"/>
      <c r="JQ53" s="65"/>
      <c r="JR53" s="65"/>
      <c r="JS53" s="65"/>
      <c r="JT53" s="65"/>
      <c r="JU53" s="65"/>
      <c r="JV53" s="65"/>
      <c r="JW53" s="65"/>
      <c r="JX53" s="65"/>
      <c r="JY53" s="65"/>
      <c r="JZ53" s="65"/>
      <c r="KA53" s="65"/>
      <c r="KB53" s="65"/>
      <c r="KC53" s="65"/>
      <c r="KD53" s="65"/>
      <c r="KE53" s="65"/>
      <c r="KF53" s="65"/>
      <c r="KG53" s="65"/>
      <c r="KH53" s="65"/>
      <c r="KI53" s="65"/>
      <c r="KJ53" s="65"/>
      <c r="KK53" s="65"/>
      <c r="KL53" s="65"/>
      <c r="KM53" s="65"/>
      <c r="KN53" s="65"/>
      <c r="KO53" s="65"/>
      <c r="KP53" s="65"/>
      <c r="KQ53" s="65"/>
      <c r="KR53" s="65"/>
      <c r="KS53" s="65"/>
      <c r="KT53" s="65"/>
      <c r="KU53" s="65"/>
      <c r="KV53" s="65"/>
      <c r="KW53" s="65"/>
      <c r="KX53" s="65"/>
      <c r="KY53" s="65"/>
      <c r="KZ53" s="65"/>
      <c r="LA53" s="65"/>
      <c r="LB53" s="65"/>
      <c r="LC53" s="65"/>
      <c r="LD53" s="65"/>
      <c r="LE53" s="65"/>
      <c r="LF53" s="65"/>
      <c r="LG53" s="65"/>
      <c r="LH53" s="65"/>
      <c r="LI53" s="65"/>
      <c r="LJ53" s="65"/>
      <c r="LK53" s="65"/>
      <c r="LL53" s="65"/>
      <c r="LM53" s="65"/>
      <c r="LN53" s="65"/>
      <c r="LO53" s="65"/>
      <c r="LP53" s="65"/>
      <c r="LQ53" s="65"/>
      <c r="LR53" s="65"/>
      <c r="LS53" s="65"/>
      <c r="LT53" s="65"/>
      <c r="LU53" s="65"/>
      <c r="LV53" s="65"/>
      <c r="LW53" s="65"/>
      <c r="LX53" s="65"/>
      <c r="LY53" s="65"/>
      <c r="LZ53" s="65"/>
      <c r="MA53" s="65"/>
      <c r="MB53" s="65"/>
      <c r="MC53" s="65"/>
      <c r="MD53" s="65"/>
      <c r="ME53" s="65"/>
      <c r="MF53" s="65"/>
      <c r="MG53" s="65"/>
      <c r="MH53" s="65"/>
      <c r="MI53" s="65"/>
      <c r="MJ53" s="65"/>
      <c r="MK53" s="65"/>
      <c r="ML53" s="65"/>
      <c r="MM53" s="65"/>
      <c r="MN53" s="65"/>
      <c r="MO53" s="65"/>
      <c r="MP53" s="65"/>
      <c r="MQ53" s="65"/>
      <c r="MR53" s="65"/>
      <c r="MS53" s="65"/>
      <c r="MT53" s="65"/>
      <c r="MU53" s="65"/>
      <c r="MV53" s="65"/>
      <c r="MW53" s="65"/>
      <c r="MX53" s="65"/>
      <c r="MY53" s="65"/>
      <c r="MZ53" s="65"/>
      <c r="NA53" s="65"/>
      <c r="NB53" s="65"/>
      <c r="NC53" s="65"/>
      <c r="ND53" s="65"/>
      <c r="NE53" s="65"/>
      <c r="NF53" s="65"/>
      <c r="NG53" s="65"/>
      <c r="NH53" s="65"/>
      <c r="NI53" s="65"/>
      <c r="NJ53" s="65"/>
      <c r="NK53" s="65"/>
      <c r="NL53" s="65"/>
      <c r="NM53" s="65"/>
      <c r="NN53" s="65"/>
      <c r="NO53" s="65"/>
      <c r="NP53" s="65"/>
      <c r="NQ53" s="65"/>
      <c r="NR53" s="65"/>
      <c r="NS53" s="65"/>
      <c r="NT53" s="65"/>
      <c r="NU53" s="65"/>
      <c r="NV53" s="65"/>
      <c r="NW53" s="65"/>
      <c r="NX53" s="65"/>
      <c r="NY53" s="65"/>
      <c r="NZ53" s="65"/>
      <c r="OA53" s="65"/>
      <c r="OB53" s="65"/>
      <c r="OC53" s="65"/>
      <c r="OD53" s="65"/>
      <c r="OE53" s="65"/>
      <c r="OF53" s="65"/>
      <c r="OG53" s="65"/>
      <c r="OH53" s="65"/>
      <c r="OI53" s="65"/>
      <c r="OJ53" s="65"/>
      <c r="OK53" s="65"/>
      <c r="OL53" s="65"/>
      <c r="OM53" s="65"/>
      <c r="ON53" s="65"/>
      <c r="OO53" s="65"/>
      <c r="OP53" s="65"/>
      <c r="OQ53" s="65"/>
      <c r="OR53" s="65"/>
      <c r="OS53" s="65"/>
      <c r="OT53" s="65"/>
      <c r="OU53" s="65"/>
      <c r="OV53" s="65"/>
      <c r="OW53" s="65"/>
      <c r="OX53" s="65"/>
      <c r="OY53" s="65"/>
      <c r="OZ53" s="65"/>
      <c r="PA53" s="65"/>
      <c r="PB53" s="65"/>
      <c r="PC53" s="65"/>
      <c r="PD53" s="65"/>
      <c r="PE53" s="65"/>
      <c r="PF53" s="65"/>
      <c r="PG53" s="65"/>
      <c r="PH53" s="65"/>
      <c r="PI53" s="65"/>
      <c r="PJ53" s="65"/>
      <c r="PK53" s="65"/>
      <c r="PL53" s="65"/>
      <c r="PM53" s="65"/>
      <c r="PN53" s="65"/>
      <c r="PO53" s="65"/>
      <c r="PP53" s="65"/>
      <c r="PQ53" s="65"/>
      <c r="PR53" s="65"/>
      <c r="PS53" s="65"/>
      <c r="PT53" s="65"/>
      <c r="PU53" s="65"/>
      <c r="PV53" s="65"/>
      <c r="PW53" s="65"/>
      <c r="PX53" s="65"/>
      <c r="PY53" s="65"/>
      <c r="PZ53" s="65"/>
      <c r="QA53" s="65"/>
      <c r="QB53" s="65"/>
      <c r="QC53" s="65"/>
      <c r="QD53" s="65"/>
      <c r="QE53" s="65"/>
      <c r="QF53" s="65"/>
      <c r="QG53" s="65"/>
      <c r="QH53" s="65"/>
      <c r="QI53" s="65"/>
      <c r="QJ53" s="65"/>
      <c r="QK53" s="65"/>
      <c r="QL53" s="65"/>
      <c r="QM53" s="65"/>
      <c r="QN53" s="65"/>
      <c r="QO53" s="65"/>
      <c r="QP53" s="65"/>
      <c r="QQ53" s="65"/>
      <c r="QR53" s="65"/>
      <c r="QS53" s="65"/>
      <c r="QT53" s="65"/>
      <c r="QU53" s="65"/>
      <c r="QV53" s="65"/>
      <c r="QW53" s="65"/>
      <c r="QX53" s="65"/>
      <c r="QY53" s="65"/>
      <c r="QZ53" s="65"/>
      <c r="RA53" s="65"/>
      <c r="RB53" s="65"/>
      <c r="RC53" s="65"/>
      <c r="RD53" s="65"/>
      <c r="RE53" s="65"/>
      <c r="RF53" s="65"/>
      <c r="RG53" s="65"/>
      <c r="RH53" s="65"/>
      <c r="RI53" s="65"/>
      <c r="RJ53" s="65"/>
      <c r="RK53" s="65"/>
      <c r="RL53" s="65"/>
      <c r="RM53" s="65"/>
      <c r="RN53" s="65"/>
      <c r="RO53" s="65"/>
      <c r="RP53" s="65"/>
      <c r="RQ53" s="65"/>
      <c r="RR53" s="65"/>
      <c r="RS53" s="65"/>
      <c r="RT53" s="65"/>
      <c r="RU53" s="65"/>
      <c r="RV53" s="65"/>
      <c r="RW53" s="65"/>
      <c r="RX53" s="65"/>
      <c r="RY53" s="65"/>
      <c r="RZ53" s="65"/>
      <c r="SA53" s="65"/>
      <c r="SB53" s="65"/>
      <c r="SC53" s="65"/>
      <c r="SD53" s="65"/>
      <c r="SE53" s="65"/>
      <c r="SF53" s="65"/>
      <c r="SG53" s="65"/>
      <c r="SH53" s="65"/>
      <c r="SI53" s="65"/>
      <c r="SJ53" s="65"/>
      <c r="SK53" s="65"/>
      <c r="SL53" s="65"/>
      <c r="SM53" s="65"/>
      <c r="SN53" s="65"/>
      <c r="SO53" s="65"/>
      <c r="SP53" s="65"/>
      <c r="SQ53" s="65"/>
      <c r="SR53" s="65"/>
      <c r="SS53" s="65"/>
      <c r="ST53" s="65"/>
      <c r="SU53" s="65"/>
      <c r="SV53" s="65"/>
      <c r="SW53" s="65"/>
      <c r="SX53" s="65"/>
      <c r="SY53" s="65"/>
      <c r="SZ53" s="65"/>
      <c r="TA53" s="65"/>
      <c r="TB53" s="65"/>
      <c r="TC53" s="65"/>
      <c r="TD53" s="65"/>
      <c r="TE53" s="65"/>
      <c r="TF53" s="65"/>
      <c r="TG53" s="65"/>
      <c r="TH53" s="65"/>
      <c r="TI53" s="65"/>
      <c r="TJ53" s="65"/>
      <c r="TK53" s="65"/>
      <c r="TL53" s="65"/>
      <c r="TM53" s="65"/>
      <c r="TN53" s="65"/>
      <c r="TO53" s="65"/>
      <c r="TP53" s="65"/>
      <c r="TQ53" s="65"/>
      <c r="TR53" s="65"/>
      <c r="TS53" s="65"/>
      <c r="TT53" s="65"/>
      <c r="TU53" s="65"/>
      <c r="TV53" s="65"/>
      <c r="TW53" s="65"/>
      <c r="TX53" s="65"/>
      <c r="TY53" s="65"/>
      <c r="TZ53" s="65"/>
      <c r="UA53" s="65"/>
      <c r="UB53" s="65"/>
      <c r="UC53" s="65"/>
      <c r="UD53" s="65"/>
      <c r="UE53" s="65"/>
      <c r="UF53" s="65"/>
      <c r="UG53" s="65"/>
      <c r="UH53" s="65"/>
      <c r="UI53" s="65"/>
      <c r="UJ53" s="65"/>
      <c r="UK53" s="65"/>
      <c r="UL53" s="65"/>
      <c r="UM53" s="65"/>
      <c r="UN53" s="65"/>
      <c r="UO53" s="65"/>
      <c r="UP53" s="65"/>
      <c r="UQ53" s="65"/>
      <c r="UR53" s="65"/>
      <c r="US53" s="65"/>
      <c r="UT53" s="65"/>
      <c r="UU53" s="65"/>
      <c r="UV53" s="65"/>
      <c r="UW53" s="65"/>
      <c r="UX53" s="65"/>
      <c r="UY53" s="65"/>
      <c r="UZ53" s="65"/>
      <c r="VA53" s="65"/>
      <c r="VB53" s="65"/>
      <c r="VC53" s="65"/>
      <c r="VD53" s="65"/>
      <c r="VE53" s="65"/>
      <c r="VF53" s="65"/>
      <c r="VG53" s="65"/>
      <c r="VH53" s="65"/>
      <c r="VI53" s="65"/>
      <c r="VJ53" s="65"/>
      <c r="VK53" s="65"/>
      <c r="VL53" s="65"/>
      <c r="VM53" s="65"/>
      <c r="VN53" s="65"/>
      <c r="VO53" s="65"/>
      <c r="VP53" s="65"/>
      <c r="VQ53" s="65"/>
      <c r="VR53" s="65"/>
      <c r="VS53" s="65"/>
      <c r="VT53" s="65"/>
      <c r="VU53" s="65"/>
      <c r="VV53" s="65"/>
      <c r="VW53" s="65"/>
      <c r="VX53" s="65"/>
      <c r="VY53" s="65"/>
      <c r="VZ53" s="65"/>
      <c r="WA53" s="65"/>
      <c r="WB53" s="65"/>
      <c r="WC53" s="65"/>
      <c r="WD53" s="65"/>
      <c r="WE53" s="65"/>
      <c r="WF53" s="65"/>
      <c r="WG53" s="65"/>
      <c r="WH53" s="65"/>
      <c r="WI53" s="65"/>
      <c r="WJ53" s="65"/>
      <c r="WK53" s="65"/>
      <c r="WL53" s="65"/>
      <c r="WM53" s="65"/>
      <c r="WN53" s="65"/>
      <c r="WO53" s="65"/>
      <c r="WP53" s="65"/>
      <c r="WQ53" s="65"/>
      <c r="WR53" s="65"/>
      <c r="WS53" s="65"/>
      <c r="WT53" s="65"/>
      <c r="WU53" s="65"/>
      <c r="WV53" s="65"/>
      <c r="WW53" s="65"/>
      <c r="WX53" s="65"/>
      <c r="WY53" s="65"/>
      <c r="WZ53" s="65"/>
      <c r="XA53" s="65"/>
      <c r="XB53" s="65"/>
      <c r="XC53" s="65"/>
      <c r="XD53" s="65"/>
      <c r="XE53" s="65"/>
      <c r="XF53" s="65"/>
      <c r="XG53" s="65"/>
      <c r="XH53" s="65"/>
      <c r="XI53" s="65"/>
      <c r="XJ53" s="65"/>
      <c r="XK53" s="65"/>
      <c r="XL53" s="65"/>
      <c r="XM53" s="65"/>
      <c r="XN53" s="65"/>
      <c r="XO53" s="65"/>
      <c r="XP53" s="65"/>
      <c r="XQ53" s="65"/>
      <c r="XR53" s="65"/>
      <c r="XS53" s="65"/>
      <c r="XT53" s="65"/>
      <c r="XU53" s="65"/>
      <c r="XV53" s="65"/>
      <c r="XW53" s="65"/>
      <c r="XX53" s="65"/>
      <c r="XY53" s="65"/>
      <c r="XZ53" s="65"/>
      <c r="YA53" s="65"/>
      <c r="YB53" s="65"/>
      <c r="YC53" s="65"/>
      <c r="YD53" s="65"/>
      <c r="YE53" s="65"/>
      <c r="YF53" s="65"/>
      <c r="YG53" s="65"/>
      <c r="YH53" s="65"/>
      <c r="YI53" s="65"/>
      <c r="YJ53" s="65"/>
      <c r="YK53" s="65"/>
      <c r="YL53" s="65"/>
      <c r="YM53" s="65"/>
      <c r="YN53" s="65"/>
      <c r="YO53" s="65"/>
      <c r="YP53" s="65"/>
      <c r="YQ53" s="65"/>
      <c r="YR53" s="65"/>
      <c r="YS53" s="65"/>
      <c r="YT53" s="65"/>
      <c r="YU53" s="65"/>
      <c r="YV53" s="65"/>
      <c r="YW53" s="65"/>
      <c r="YX53" s="65"/>
      <c r="YY53" s="65"/>
      <c r="YZ53" s="65"/>
      <c r="ZA53" s="65"/>
      <c r="ZB53" s="65"/>
      <c r="ZC53" s="65"/>
      <c r="ZD53" s="65"/>
      <c r="ZE53" s="65"/>
      <c r="ZF53" s="65"/>
      <c r="ZG53" s="65"/>
      <c r="ZH53" s="65"/>
      <c r="ZI53" s="65"/>
      <c r="ZJ53" s="65"/>
      <c r="ZK53" s="65"/>
      <c r="ZL53" s="65"/>
      <c r="ZM53" s="65"/>
      <c r="ZN53" s="65"/>
      <c r="ZO53" s="65"/>
      <c r="ZP53" s="65"/>
      <c r="ZQ53" s="65"/>
      <c r="ZR53" s="65"/>
      <c r="ZS53" s="65"/>
      <c r="ZT53" s="65"/>
      <c r="ZU53" s="65"/>
      <c r="ZV53" s="65"/>
      <c r="ZW53" s="65"/>
      <c r="ZX53" s="65"/>
      <c r="ZY53" s="65"/>
      <c r="ZZ53" s="65"/>
      <c r="AAA53" s="65"/>
      <c r="AAB53" s="65"/>
      <c r="AAC53" s="65"/>
      <c r="AAD53" s="65"/>
      <c r="AAE53" s="65"/>
      <c r="AAF53" s="65"/>
      <c r="AAG53" s="65"/>
      <c r="AAH53" s="65"/>
      <c r="AAI53" s="65"/>
      <c r="AAJ53" s="65"/>
      <c r="AAK53" s="65"/>
      <c r="AAL53" s="65"/>
      <c r="AAM53" s="65"/>
      <c r="AAN53" s="65"/>
      <c r="AAO53" s="65"/>
      <c r="AAP53" s="65"/>
      <c r="AAQ53" s="65"/>
      <c r="AAR53" s="65"/>
      <c r="AAS53" s="65"/>
      <c r="AAT53" s="65"/>
      <c r="AAU53" s="65"/>
      <c r="AAV53" s="65"/>
      <c r="AAW53" s="65"/>
      <c r="AAX53" s="65"/>
      <c r="AAY53" s="65"/>
      <c r="AAZ53" s="65"/>
      <c r="ABA53" s="65"/>
      <c r="ABB53" s="65"/>
      <c r="ABC53" s="65"/>
      <c r="ABD53" s="65"/>
      <c r="ABE53" s="65"/>
      <c r="ABF53" s="65"/>
      <c r="ABG53" s="65"/>
      <c r="ABH53" s="65"/>
      <c r="ABI53" s="65"/>
      <c r="ABJ53" s="65"/>
      <c r="ABK53" s="65"/>
      <c r="ABL53" s="65"/>
      <c r="ABM53" s="65"/>
      <c r="ABN53" s="65"/>
      <c r="ABO53" s="65"/>
      <c r="ABP53" s="65"/>
      <c r="ABQ53" s="65"/>
      <c r="ABR53" s="65"/>
      <c r="ABS53" s="65"/>
      <c r="ABT53" s="65"/>
      <c r="ABU53" s="65"/>
      <c r="ABV53" s="65"/>
      <c r="ABW53" s="65"/>
      <c r="ABX53" s="65"/>
      <c r="ABY53" s="65"/>
      <c r="ABZ53" s="65"/>
      <c r="ACA53" s="65"/>
      <c r="ACB53" s="65"/>
      <c r="ACC53" s="65"/>
      <c r="ACD53" s="65"/>
      <c r="ACE53" s="65"/>
      <c r="ACF53" s="65"/>
      <c r="ACG53" s="65"/>
      <c r="ACH53" s="65"/>
      <c r="ACI53" s="65"/>
      <c r="ACJ53" s="65"/>
      <c r="ACK53" s="65"/>
      <c r="ACL53" s="65"/>
      <c r="ACM53" s="65"/>
      <c r="ACN53" s="65"/>
      <c r="ACO53" s="65"/>
      <c r="ACP53" s="65"/>
      <c r="ACQ53" s="65"/>
      <c r="ACR53" s="65"/>
      <c r="ACS53" s="65"/>
      <c r="ACT53" s="65"/>
      <c r="ACU53" s="65"/>
      <c r="ACV53" s="65"/>
      <c r="ACW53" s="65"/>
      <c r="ACX53" s="65"/>
      <c r="ACY53" s="65"/>
      <c r="ACZ53" s="65"/>
      <c r="ADA53" s="65"/>
      <c r="ADB53" s="65"/>
      <c r="ADC53" s="65"/>
      <c r="ADD53" s="65"/>
      <c r="ADE53" s="65"/>
      <c r="ADF53" s="65"/>
      <c r="ADG53" s="65"/>
      <c r="ADH53" s="65"/>
      <c r="ADI53" s="65"/>
      <c r="ADJ53" s="65"/>
      <c r="ADK53" s="65"/>
      <c r="ADL53" s="65"/>
      <c r="ADM53" s="65"/>
      <c r="ADN53" s="65"/>
      <c r="ADO53" s="65"/>
      <c r="ADP53" s="65"/>
      <c r="ADQ53" s="65"/>
      <c r="ADR53" s="65"/>
      <c r="ADS53" s="65"/>
      <c r="ADT53" s="65"/>
      <c r="ADU53" s="65"/>
      <c r="ADV53" s="65"/>
      <c r="ADW53" s="65"/>
      <c r="ADX53" s="65"/>
      <c r="ADY53" s="65"/>
      <c r="ADZ53" s="65"/>
      <c r="AEA53" s="65"/>
      <c r="AEB53" s="65"/>
      <c r="AEC53" s="65"/>
      <c r="AED53" s="65"/>
      <c r="AEE53" s="65"/>
      <c r="AEF53" s="65"/>
      <c r="AEG53" s="65"/>
      <c r="AEH53" s="65"/>
      <c r="AEI53" s="65"/>
      <c r="AEJ53" s="65"/>
      <c r="AEK53" s="65"/>
      <c r="AEL53" s="65"/>
      <c r="AEM53" s="65"/>
      <c r="AEN53" s="65"/>
      <c r="AEO53" s="65"/>
      <c r="AEP53" s="65"/>
      <c r="AEQ53" s="65"/>
      <c r="AER53" s="65"/>
      <c r="AES53" s="65"/>
      <c r="AET53" s="65"/>
      <c r="AEU53" s="65"/>
      <c r="AEV53" s="65"/>
      <c r="AEW53" s="65"/>
      <c r="AEX53" s="65"/>
      <c r="AEY53" s="65"/>
      <c r="AEZ53" s="65"/>
      <c r="AFA53" s="65"/>
      <c r="AFB53" s="65"/>
      <c r="AFC53" s="65"/>
      <c r="AFD53" s="65"/>
      <c r="AFE53" s="65"/>
      <c r="AFF53" s="65"/>
      <c r="AFG53" s="65"/>
      <c r="AFH53" s="65"/>
      <c r="AFI53" s="65"/>
      <c r="AFJ53" s="65"/>
      <c r="AFK53" s="65"/>
      <c r="AFL53" s="65"/>
      <c r="AFM53" s="65"/>
      <c r="AFN53" s="65"/>
      <c r="AFO53" s="65"/>
      <c r="AFP53" s="65"/>
      <c r="AFQ53" s="65"/>
      <c r="AFR53" s="65"/>
      <c r="AFS53" s="65"/>
      <c r="AFT53" s="65"/>
      <c r="AFU53" s="65"/>
      <c r="AFV53" s="65"/>
      <c r="AFW53" s="65"/>
      <c r="AFX53" s="65"/>
      <c r="AFY53" s="65"/>
      <c r="AFZ53" s="65"/>
      <c r="AGA53" s="65"/>
      <c r="AGB53" s="65"/>
      <c r="AGC53" s="65"/>
      <c r="AGD53" s="65"/>
      <c r="AGE53" s="65"/>
      <c r="AGF53" s="65"/>
      <c r="AGG53" s="65"/>
      <c r="AGH53" s="65"/>
      <c r="AGI53" s="65"/>
      <c r="AGJ53" s="65"/>
      <c r="AGK53" s="65"/>
      <c r="AGL53" s="65"/>
      <c r="AGM53" s="65"/>
      <c r="AGN53" s="65"/>
      <c r="AGO53" s="65"/>
      <c r="AGP53" s="65"/>
      <c r="AGQ53" s="65"/>
      <c r="AGR53" s="65"/>
      <c r="AGS53" s="65"/>
      <c r="AGT53" s="65"/>
      <c r="AGU53" s="65"/>
      <c r="AGV53" s="65"/>
      <c r="AGW53" s="65"/>
      <c r="AGX53" s="65"/>
      <c r="AGY53" s="65"/>
      <c r="AGZ53" s="65"/>
      <c r="AHA53" s="65"/>
      <c r="AHB53" s="65"/>
      <c r="AHC53" s="65"/>
      <c r="AHD53" s="65"/>
      <c r="AHE53" s="65"/>
      <c r="AHF53" s="65"/>
      <c r="AHG53" s="65"/>
      <c r="AHH53" s="65"/>
      <c r="AHI53" s="65"/>
      <c r="AHJ53" s="65"/>
      <c r="AHK53" s="65"/>
      <c r="AHL53" s="65"/>
      <c r="AHM53" s="65"/>
      <c r="AHN53" s="65"/>
      <c r="AHO53" s="65"/>
      <c r="AHP53" s="65"/>
      <c r="AHQ53" s="65"/>
      <c r="AHR53" s="65"/>
      <c r="AHS53" s="65"/>
      <c r="AHT53" s="65"/>
      <c r="AHU53" s="65"/>
      <c r="AHV53" s="65"/>
      <c r="AHW53" s="65"/>
      <c r="AHX53" s="65"/>
      <c r="AHY53" s="65"/>
      <c r="AHZ53" s="65"/>
      <c r="AIA53" s="65"/>
      <c r="AIB53" s="65"/>
      <c r="AIC53" s="65"/>
      <c r="AID53" s="65"/>
      <c r="AIE53" s="65"/>
      <c r="AIF53" s="65"/>
      <c r="AIG53" s="65"/>
      <c r="AIH53" s="65"/>
      <c r="AII53" s="65"/>
      <c r="AIJ53" s="65"/>
      <c r="AIK53" s="65"/>
      <c r="AIL53" s="65"/>
      <c r="AIM53" s="65"/>
      <c r="AIN53" s="65"/>
      <c r="AIO53" s="65"/>
      <c r="AIP53" s="65"/>
      <c r="AIQ53" s="65"/>
      <c r="AIR53" s="65"/>
      <c r="AIS53" s="65"/>
      <c r="AIT53" s="65"/>
      <c r="AIU53" s="65"/>
      <c r="AIV53" s="65"/>
      <c r="AIW53" s="65"/>
      <c r="AIX53" s="65"/>
      <c r="AIY53" s="65"/>
      <c r="AIZ53" s="65"/>
      <c r="AJA53" s="65"/>
      <c r="AJB53" s="65"/>
      <c r="AJC53" s="65"/>
      <c r="AJD53" s="65"/>
      <c r="AJE53" s="65"/>
      <c r="AJF53" s="65"/>
      <c r="AJG53" s="65"/>
      <c r="AJH53" s="65"/>
      <c r="AJI53" s="65"/>
      <c r="AJJ53" s="65"/>
      <c r="AJK53" s="65"/>
      <c r="AJL53" s="65"/>
      <c r="AJM53" s="65"/>
      <c r="AJN53" s="65"/>
      <c r="AJO53" s="65"/>
      <c r="AJP53" s="65"/>
      <c r="AJQ53" s="65"/>
      <c r="AJR53" s="65"/>
      <c r="AJS53" s="65"/>
      <c r="AJT53" s="65"/>
      <c r="AJU53" s="65"/>
      <c r="AJV53" s="65"/>
      <c r="AJW53" s="65"/>
      <c r="AJX53" s="65"/>
      <c r="AJY53" s="65"/>
      <c r="AJZ53" s="65"/>
      <c r="AKA53" s="65"/>
      <c r="AKB53" s="65"/>
      <c r="AKC53" s="65"/>
      <c r="AKD53" s="65"/>
      <c r="AKE53" s="65"/>
      <c r="AKF53" s="65"/>
      <c r="AKG53" s="65"/>
      <c r="AKH53" s="65"/>
      <c r="AKI53" s="65"/>
      <c r="AKJ53" s="65"/>
      <c r="AKK53" s="65"/>
      <c r="AKL53" s="65"/>
      <c r="AKM53" s="65"/>
      <c r="AKN53" s="65"/>
      <c r="AKO53" s="65"/>
      <c r="AKP53" s="65"/>
      <c r="AKQ53" s="65"/>
      <c r="AKR53" s="65"/>
      <c r="AKS53" s="65"/>
      <c r="AKT53" s="65"/>
      <c r="AKU53" s="65"/>
      <c r="AKV53" s="65"/>
      <c r="AKW53" s="65"/>
      <c r="AKX53" s="65"/>
      <c r="AKY53" s="65"/>
      <c r="AKZ53" s="65"/>
      <c r="ALA53" s="65"/>
      <c r="ALB53" s="65"/>
      <c r="ALC53" s="65"/>
      <c r="ALD53" s="65"/>
      <c r="ALE53" s="65"/>
      <c r="ALF53" s="65"/>
      <c r="ALG53" s="65"/>
      <c r="ALH53" s="65"/>
      <c r="ALI53" s="65"/>
      <c r="ALJ53" s="65"/>
      <c r="ALK53" s="65"/>
      <c r="ALL53" s="65"/>
      <c r="ALM53" s="65"/>
      <c r="ALN53" s="65"/>
      <c r="ALO53" s="65"/>
      <c r="ALP53" s="65"/>
      <c r="ALQ53" s="65"/>
      <c r="ALR53" s="65"/>
      <c r="ALS53" s="65"/>
      <c r="ALT53" s="65"/>
      <c r="ALU53" s="65"/>
      <c r="ALV53" s="65"/>
      <c r="ALW53" s="65"/>
      <c r="ALX53" s="65"/>
      <c r="ALY53" s="65"/>
      <c r="ALZ53" s="65"/>
      <c r="AMA53" s="65"/>
      <c r="AMB53" s="65"/>
      <c r="AMC53" s="65"/>
      <c r="AMD53" s="65"/>
      <c r="AME53" s="65"/>
      <c r="AMF53" s="65"/>
      <c r="AMG53" s="65"/>
      <c r="AMH53" s="65"/>
      <c r="AMI53" s="65"/>
      <c r="AMJ53" s="65"/>
    </row>
    <row r="54" spans="1:1024" s="66" customFormat="1" ht="27" x14ac:dyDescent="0.25">
      <c r="A54" s="12" t="s">
        <v>621</v>
      </c>
      <c r="B54" s="57" t="s">
        <v>619</v>
      </c>
      <c r="C54" s="45">
        <v>9600</v>
      </c>
      <c r="D54" s="44" t="s">
        <v>163</v>
      </c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  <c r="KI54" s="65"/>
      <c r="KJ54" s="65"/>
      <c r="KK54" s="65"/>
      <c r="KL54" s="65"/>
      <c r="KM54" s="65"/>
      <c r="KN54" s="65"/>
      <c r="KO54" s="65"/>
      <c r="KP54" s="65"/>
      <c r="KQ54" s="65"/>
      <c r="KR54" s="65"/>
      <c r="KS54" s="65"/>
      <c r="KT54" s="65"/>
      <c r="KU54" s="65"/>
      <c r="KV54" s="65"/>
      <c r="KW54" s="65"/>
      <c r="KX54" s="65"/>
      <c r="KY54" s="65"/>
      <c r="KZ54" s="65"/>
      <c r="LA54" s="65"/>
      <c r="LB54" s="65"/>
      <c r="LC54" s="65"/>
      <c r="LD54" s="65"/>
      <c r="LE54" s="65"/>
      <c r="LF54" s="65"/>
      <c r="LG54" s="65"/>
      <c r="LH54" s="65"/>
      <c r="LI54" s="65"/>
      <c r="LJ54" s="65"/>
      <c r="LK54" s="65"/>
      <c r="LL54" s="65"/>
      <c r="LM54" s="65"/>
      <c r="LN54" s="65"/>
      <c r="LO54" s="65"/>
      <c r="LP54" s="65"/>
      <c r="LQ54" s="65"/>
      <c r="LR54" s="65"/>
      <c r="LS54" s="65"/>
      <c r="LT54" s="65"/>
      <c r="LU54" s="65"/>
      <c r="LV54" s="65"/>
      <c r="LW54" s="65"/>
      <c r="LX54" s="65"/>
      <c r="LY54" s="65"/>
      <c r="LZ54" s="65"/>
      <c r="MA54" s="65"/>
      <c r="MB54" s="65"/>
      <c r="MC54" s="65"/>
      <c r="MD54" s="65"/>
      <c r="ME54" s="65"/>
      <c r="MF54" s="65"/>
      <c r="MG54" s="65"/>
      <c r="MH54" s="65"/>
      <c r="MI54" s="65"/>
      <c r="MJ54" s="65"/>
      <c r="MK54" s="65"/>
      <c r="ML54" s="65"/>
      <c r="MM54" s="65"/>
      <c r="MN54" s="65"/>
      <c r="MO54" s="65"/>
      <c r="MP54" s="65"/>
      <c r="MQ54" s="65"/>
      <c r="MR54" s="65"/>
      <c r="MS54" s="65"/>
      <c r="MT54" s="65"/>
      <c r="MU54" s="65"/>
      <c r="MV54" s="65"/>
      <c r="MW54" s="65"/>
      <c r="MX54" s="65"/>
      <c r="MY54" s="65"/>
      <c r="MZ54" s="65"/>
      <c r="NA54" s="65"/>
      <c r="NB54" s="65"/>
      <c r="NC54" s="65"/>
      <c r="ND54" s="65"/>
      <c r="NE54" s="65"/>
      <c r="NF54" s="65"/>
      <c r="NG54" s="65"/>
      <c r="NH54" s="65"/>
      <c r="NI54" s="65"/>
      <c r="NJ54" s="65"/>
      <c r="NK54" s="65"/>
      <c r="NL54" s="65"/>
      <c r="NM54" s="65"/>
      <c r="NN54" s="65"/>
      <c r="NO54" s="65"/>
      <c r="NP54" s="65"/>
      <c r="NQ54" s="65"/>
      <c r="NR54" s="65"/>
      <c r="NS54" s="65"/>
      <c r="NT54" s="65"/>
      <c r="NU54" s="65"/>
      <c r="NV54" s="65"/>
      <c r="NW54" s="65"/>
      <c r="NX54" s="65"/>
      <c r="NY54" s="65"/>
      <c r="NZ54" s="65"/>
      <c r="OA54" s="65"/>
      <c r="OB54" s="65"/>
      <c r="OC54" s="65"/>
      <c r="OD54" s="65"/>
      <c r="OE54" s="65"/>
      <c r="OF54" s="65"/>
      <c r="OG54" s="65"/>
      <c r="OH54" s="65"/>
      <c r="OI54" s="65"/>
      <c r="OJ54" s="65"/>
      <c r="OK54" s="65"/>
      <c r="OL54" s="65"/>
      <c r="OM54" s="65"/>
      <c r="ON54" s="65"/>
      <c r="OO54" s="65"/>
      <c r="OP54" s="65"/>
      <c r="OQ54" s="65"/>
      <c r="OR54" s="65"/>
      <c r="OS54" s="65"/>
      <c r="OT54" s="65"/>
      <c r="OU54" s="65"/>
      <c r="OV54" s="65"/>
      <c r="OW54" s="65"/>
      <c r="OX54" s="65"/>
      <c r="OY54" s="65"/>
      <c r="OZ54" s="65"/>
      <c r="PA54" s="65"/>
      <c r="PB54" s="65"/>
      <c r="PC54" s="65"/>
      <c r="PD54" s="65"/>
      <c r="PE54" s="65"/>
      <c r="PF54" s="65"/>
      <c r="PG54" s="65"/>
      <c r="PH54" s="65"/>
      <c r="PI54" s="65"/>
      <c r="PJ54" s="65"/>
      <c r="PK54" s="65"/>
      <c r="PL54" s="65"/>
      <c r="PM54" s="65"/>
      <c r="PN54" s="65"/>
      <c r="PO54" s="65"/>
      <c r="PP54" s="65"/>
      <c r="PQ54" s="65"/>
      <c r="PR54" s="65"/>
      <c r="PS54" s="65"/>
      <c r="PT54" s="65"/>
      <c r="PU54" s="65"/>
      <c r="PV54" s="65"/>
      <c r="PW54" s="65"/>
      <c r="PX54" s="65"/>
      <c r="PY54" s="65"/>
      <c r="PZ54" s="65"/>
      <c r="QA54" s="65"/>
      <c r="QB54" s="65"/>
      <c r="QC54" s="65"/>
      <c r="QD54" s="65"/>
      <c r="QE54" s="65"/>
      <c r="QF54" s="65"/>
      <c r="QG54" s="65"/>
      <c r="QH54" s="65"/>
      <c r="QI54" s="65"/>
      <c r="QJ54" s="65"/>
      <c r="QK54" s="65"/>
      <c r="QL54" s="65"/>
      <c r="QM54" s="65"/>
      <c r="QN54" s="65"/>
      <c r="QO54" s="65"/>
      <c r="QP54" s="65"/>
      <c r="QQ54" s="65"/>
      <c r="QR54" s="65"/>
      <c r="QS54" s="65"/>
      <c r="QT54" s="65"/>
      <c r="QU54" s="65"/>
      <c r="QV54" s="65"/>
      <c r="QW54" s="65"/>
      <c r="QX54" s="65"/>
      <c r="QY54" s="65"/>
      <c r="QZ54" s="65"/>
      <c r="RA54" s="65"/>
      <c r="RB54" s="65"/>
      <c r="RC54" s="65"/>
      <c r="RD54" s="65"/>
      <c r="RE54" s="65"/>
      <c r="RF54" s="65"/>
      <c r="RG54" s="65"/>
      <c r="RH54" s="65"/>
      <c r="RI54" s="65"/>
      <c r="RJ54" s="65"/>
      <c r="RK54" s="65"/>
      <c r="RL54" s="65"/>
      <c r="RM54" s="65"/>
      <c r="RN54" s="65"/>
      <c r="RO54" s="65"/>
      <c r="RP54" s="65"/>
      <c r="RQ54" s="65"/>
      <c r="RR54" s="65"/>
      <c r="RS54" s="65"/>
      <c r="RT54" s="65"/>
      <c r="RU54" s="65"/>
      <c r="RV54" s="65"/>
      <c r="RW54" s="65"/>
      <c r="RX54" s="65"/>
      <c r="RY54" s="65"/>
      <c r="RZ54" s="65"/>
      <c r="SA54" s="65"/>
      <c r="SB54" s="65"/>
      <c r="SC54" s="65"/>
      <c r="SD54" s="65"/>
      <c r="SE54" s="65"/>
      <c r="SF54" s="65"/>
      <c r="SG54" s="65"/>
      <c r="SH54" s="65"/>
      <c r="SI54" s="65"/>
      <c r="SJ54" s="65"/>
      <c r="SK54" s="65"/>
      <c r="SL54" s="65"/>
      <c r="SM54" s="65"/>
      <c r="SN54" s="65"/>
      <c r="SO54" s="65"/>
      <c r="SP54" s="65"/>
      <c r="SQ54" s="65"/>
      <c r="SR54" s="65"/>
      <c r="SS54" s="65"/>
      <c r="ST54" s="65"/>
      <c r="SU54" s="65"/>
      <c r="SV54" s="65"/>
      <c r="SW54" s="65"/>
      <c r="SX54" s="65"/>
      <c r="SY54" s="65"/>
      <c r="SZ54" s="65"/>
      <c r="TA54" s="65"/>
      <c r="TB54" s="65"/>
      <c r="TC54" s="65"/>
      <c r="TD54" s="65"/>
      <c r="TE54" s="65"/>
      <c r="TF54" s="65"/>
      <c r="TG54" s="65"/>
      <c r="TH54" s="65"/>
      <c r="TI54" s="65"/>
      <c r="TJ54" s="65"/>
      <c r="TK54" s="65"/>
      <c r="TL54" s="65"/>
      <c r="TM54" s="65"/>
      <c r="TN54" s="65"/>
      <c r="TO54" s="65"/>
      <c r="TP54" s="65"/>
      <c r="TQ54" s="65"/>
      <c r="TR54" s="65"/>
      <c r="TS54" s="65"/>
      <c r="TT54" s="65"/>
      <c r="TU54" s="65"/>
      <c r="TV54" s="65"/>
      <c r="TW54" s="65"/>
      <c r="TX54" s="65"/>
      <c r="TY54" s="65"/>
      <c r="TZ54" s="65"/>
      <c r="UA54" s="65"/>
      <c r="UB54" s="65"/>
      <c r="UC54" s="65"/>
      <c r="UD54" s="65"/>
      <c r="UE54" s="65"/>
      <c r="UF54" s="65"/>
      <c r="UG54" s="65"/>
      <c r="UH54" s="65"/>
      <c r="UI54" s="65"/>
      <c r="UJ54" s="65"/>
      <c r="UK54" s="65"/>
      <c r="UL54" s="65"/>
      <c r="UM54" s="65"/>
      <c r="UN54" s="65"/>
      <c r="UO54" s="65"/>
      <c r="UP54" s="65"/>
      <c r="UQ54" s="65"/>
      <c r="UR54" s="65"/>
      <c r="US54" s="65"/>
      <c r="UT54" s="65"/>
      <c r="UU54" s="65"/>
      <c r="UV54" s="65"/>
      <c r="UW54" s="65"/>
      <c r="UX54" s="65"/>
      <c r="UY54" s="65"/>
      <c r="UZ54" s="65"/>
      <c r="VA54" s="65"/>
      <c r="VB54" s="65"/>
      <c r="VC54" s="65"/>
      <c r="VD54" s="65"/>
      <c r="VE54" s="65"/>
      <c r="VF54" s="65"/>
      <c r="VG54" s="65"/>
      <c r="VH54" s="65"/>
      <c r="VI54" s="65"/>
      <c r="VJ54" s="65"/>
      <c r="VK54" s="65"/>
      <c r="VL54" s="65"/>
      <c r="VM54" s="65"/>
      <c r="VN54" s="65"/>
      <c r="VO54" s="65"/>
      <c r="VP54" s="65"/>
      <c r="VQ54" s="65"/>
      <c r="VR54" s="65"/>
      <c r="VS54" s="65"/>
      <c r="VT54" s="65"/>
      <c r="VU54" s="65"/>
      <c r="VV54" s="65"/>
      <c r="VW54" s="65"/>
      <c r="VX54" s="65"/>
      <c r="VY54" s="65"/>
      <c r="VZ54" s="65"/>
      <c r="WA54" s="65"/>
      <c r="WB54" s="65"/>
      <c r="WC54" s="65"/>
      <c r="WD54" s="65"/>
      <c r="WE54" s="65"/>
      <c r="WF54" s="65"/>
      <c r="WG54" s="65"/>
      <c r="WH54" s="65"/>
      <c r="WI54" s="65"/>
      <c r="WJ54" s="65"/>
      <c r="WK54" s="65"/>
      <c r="WL54" s="65"/>
      <c r="WM54" s="65"/>
      <c r="WN54" s="65"/>
      <c r="WO54" s="65"/>
      <c r="WP54" s="65"/>
      <c r="WQ54" s="65"/>
      <c r="WR54" s="65"/>
      <c r="WS54" s="65"/>
      <c r="WT54" s="65"/>
      <c r="WU54" s="65"/>
      <c r="WV54" s="65"/>
      <c r="WW54" s="65"/>
      <c r="WX54" s="65"/>
      <c r="WY54" s="65"/>
      <c r="WZ54" s="65"/>
      <c r="XA54" s="65"/>
      <c r="XB54" s="65"/>
      <c r="XC54" s="65"/>
      <c r="XD54" s="65"/>
      <c r="XE54" s="65"/>
      <c r="XF54" s="65"/>
      <c r="XG54" s="65"/>
      <c r="XH54" s="65"/>
      <c r="XI54" s="65"/>
      <c r="XJ54" s="65"/>
      <c r="XK54" s="65"/>
      <c r="XL54" s="65"/>
      <c r="XM54" s="65"/>
      <c r="XN54" s="65"/>
      <c r="XO54" s="65"/>
      <c r="XP54" s="65"/>
      <c r="XQ54" s="65"/>
      <c r="XR54" s="65"/>
      <c r="XS54" s="65"/>
      <c r="XT54" s="65"/>
      <c r="XU54" s="65"/>
      <c r="XV54" s="65"/>
      <c r="XW54" s="65"/>
      <c r="XX54" s="65"/>
      <c r="XY54" s="65"/>
      <c r="XZ54" s="65"/>
      <c r="YA54" s="65"/>
      <c r="YB54" s="65"/>
      <c r="YC54" s="65"/>
      <c r="YD54" s="65"/>
      <c r="YE54" s="65"/>
      <c r="YF54" s="65"/>
      <c r="YG54" s="65"/>
      <c r="YH54" s="65"/>
      <c r="YI54" s="65"/>
      <c r="YJ54" s="65"/>
      <c r="YK54" s="65"/>
      <c r="YL54" s="65"/>
      <c r="YM54" s="65"/>
      <c r="YN54" s="65"/>
      <c r="YO54" s="65"/>
      <c r="YP54" s="65"/>
      <c r="YQ54" s="65"/>
      <c r="YR54" s="65"/>
      <c r="YS54" s="65"/>
      <c r="YT54" s="65"/>
      <c r="YU54" s="65"/>
      <c r="YV54" s="65"/>
      <c r="YW54" s="65"/>
      <c r="YX54" s="65"/>
      <c r="YY54" s="65"/>
      <c r="YZ54" s="65"/>
      <c r="ZA54" s="65"/>
      <c r="ZB54" s="65"/>
      <c r="ZC54" s="65"/>
      <c r="ZD54" s="65"/>
      <c r="ZE54" s="65"/>
      <c r="ZF54" s="65"/>
      <c r="ZG54" s="65"/>
      <c r="ZH54" s="65"/>
      <c r="ZI54" s="65"/>
      <c r="ZJ54" s="65"/>
      <c r="ZK54" s="65"/>
      <c r="ZL54" s="65"/>
      <c r="ZM54" s="65"/>
      <c r="ZN54" s="65"/>
      <c r="ZO54" s="65"/>
      <c r="ZP54" s="65"/>
      <c r="ZQ54" s="65"/>
      <c r="ZR54" s="65"/>
      <c r="ZS54" s="65"/>
      <c r="ZT54" s="65"/>
      <c r="ZU54" s="65"/>
      <c r="ZV54" s="65"/>
      <c r="ZW54" s="65"/>
      <c r="ZX54" s="65"/>
      <c r="ZY54" s="65"/>
      <c r="ZZ54" s="65"/>
      <c r="AAA54" s="65"/>
      <c r="AAB54" s="65"/>
      <c r="AAC54" s="65"/>
      <c r="AAD54" s="65"/>
      <c r="AAE54" s="65"/>
      <c r="AAF54" s="65"/>
      <c r="AAG54" s="65"/>
      <c r="AAH54" s="65"/>
      <c r="AAI54" s="65"/>
      <c r="AAJ54" s="65"/>
      <c r="AAK54" s="65"/>
      <c r="AAL54" s="65"/>
      <c r="AAM54" s="65"/>
      <c r="AAN54" s="65"/>
      <c r="AAO54" s="65"/>
      <c r="AAP54" s="65"/>
      <c r="AAQ54" s="65"/>
      <c r="AAR54" s="65"/>
      <c r="AAS54" s="65"/>
      <c r="AAT54" s="65"/>
      <c r="AAU54" s="65"/>
      <c r="AAV54" s="65"/>
      <c r="AAW54" s="65"/>
      <c r="AAX54" s="65"/>
      <c r="AAY54" s="65"/>
      <c r="AAZ54" s="65"/>
      <c r="ABA54" s="65"/>
      <c r="ABB54" s="65"/>
      <c r="ABC54" s="65"/>
      <c r="ABD54" s="65"/>
      <c r="ABE54" s="65"/>
      <c r="ABF54" s="65"/>
      <c r="ABG54" s="65"/>
      <c r="ABH54" s="65"/>
      <c r="ABI54" s="65"/>
      <c r="ABJ54" s="65"/>
      <c r="ABK54" s="65"/>
      <c r="ABL54" s="65"/>
      <c r="ABM54" s="65"/>
      <c r="ABN54" s="65"/>
      <c r="ABO54" s="65"/>
      <c r="ABP54" s="65"/>
      <c r="ABQ54" s="65"/>
      <c r="ABR54" s="65"/>
      <c r="ABS54" s="65"/>
      <c r="ABT54" s="65"/>
      <c r="ABU54" s="65"/>
      <c r="ABV54" s="65"/>
      <c r="ABW54" s="65"/>
      <c r="ABX54" s="65"/>
      <c r="ABY54" s="65"/>
      <c r="ABZ54" s="65"/>
      <c r="ACA54" s="65"/>
      <c r="ACB54" s="65"/>
      <c r="ACC54" s="65"/>
      <c r="ACD54" s="65"/>
      <c r="ACE54" s="65"/>
      <c r="ACF54" s="65"/>
      <c r="ACG54" s="65"/>
      <c r="ACH54" s="65"/>
      <c r="ACI54" s="65"/>
      <c r="ACJ54" s="65"/>
      <c r="ACK54" s="65"/>
      <c r="ACL54" s="65"/>
      <c r="ACM54" s="65"/>
      <c r="ACN54" s="65"/>
      <c r="ACO54" s="65"/>
      <c r="ACP54" s="65"/>
      <c r="ACQ54" s="65"/>
      <c r="ACR54" s="65"/>
      <c r="ACS54" s="65"/>
      <c r="ACT54" s="65"/>
      <c r="ACU54" s="65"/>
      <c r="ACV54" s="65"/>
      <c r="ACW54" s="65"/>
      <c r="ACX54" s="65"/>
      <c r="ACY54" s="65"/>
      <c r="ACZ54" s="65"/>
      <c r="ADA54" s="65"/>
      <c r="ADB54" s="65"/>
      <c r="ADC54" s="65"/>
      <c r="ADD54" s="65"/>
      <c r="ADE54" s="65"/>
      <c r="ADF54" s="65"/>
      <c r="ADG54" s="65"/>
      <c r="ADH54" s="65"/>
      <c r="ADI54" s="65"/>
      <c r="ADJ54" s="65"/>
      <c r="ADK54" s="65"/>
      <c r="ADL54" s="65"/>
      <c r="ADM54" s="65"/>
      <c r="ADN54" s="65"/>
      <c r="ADO54" s="65"/>
      <c r="ADP54" s="65"/>
      <c r="ADQ54" s="65"/>
      <c r="ADR54" s="65"/>
      <c r="ADS54" s="65"/>
      <c r="ADT54" s="65"/>
      <c r="ADU54" s="65"/>
      <c r="ADV54" s="65"/>
      <c r="ADW54" s="65"/>
      <c r="ADX54" s="65"/>
      <c r="ADY54" s="65"/>
      <c r="ADZ54" s="65"/>
      <c r="AEA54" s="65"/>
      <c r="AEB54" s="65"/>
      <c r="AEC54" s="65"/>
      <c r="AED54" s="65"/>
      <c r="AEE54" s="65"/>
      <c r="AEF54" s="65"/>
      <c r="AEG54" s="65"/>
      <c r="AEH54" s="65"/>
      <c r="AEI54" s="65"/>
      <c r="AEJ54" s="65"/>
      <c r="AEK54" s="65"/>
      <c r="AEL54" s="65"/>
      <c r="AEM54" s="65"/>
      <c r="AEN54" s="65"/>
      <c r="AEO54" s="65"/>
      <c r="AEP54" s="65"/>
      <c r="AEQ54" s="65"/>
      <c r="AER54" s="65"/>
      <c r="AES54" s="65"/>
      <c r="AET54" s="65"/>
      <c r="AEU54" s="65"/>
      <c r="AEV54" s="65"/>
      <c r="AEW54" s="65"/>
      <c r="AEX54" s="65"/>
      <c r="AEY54" s="65"/>
      <c r="AEZ54" s="65"/>
      <c r="AFA54" s="65"/>
      <c r="AFB54" s="65"/>
      <c r="AFC54" s="65"/>
      <c r="AFD54" s="65"/>
      <c r="AFE54" s="65"/>
      <c r="AFF54" s="65"/>
      <c r="AFG54" s="65"/>
      <c r="AFH54" s="65"/>
      <c r="AFI54" s="65"/>
      <c r="AFJ54" s="65"/>
      <c r="AFK54" s="65"/>
      <c r="AFL54" s="65"/>
      <c r="AFM54" s="65"/>
      <c r="AFN54" s="65"/>
      <c r="AFO54" s="65"/>
      <c r="AFP54" s="65"/>
      <c r="AFQ54" s="65"/>
      <c r="AFR54" s="65"/>
      <c r="AFS54" s="65"/>
      <c r="AFT54" s="65"/>
      <c r="AFU54" s="65"/>
      <c r="AFV54" s="65"/>
      <c r="AFW54" s="65"/>
      <c r="AFX54" s="65"/>
      <c r="AFY54" s="65"/>
      <c r="AFZ54" s="65"/>
      <c r="AGA54" s="65"/>
      <c r="AGB54" s="65"/>
      <c r="AGC54" s="65"/>
      <c r="AGD54" s="65"/>
      <c r="AGE54" s="65"/>
      <c r="AGF54" s="65"/>
      <c r="AGG54" s="65"/>
      <c r="AGH54" s="65"/>
      <c r="AGI54" s="65"/>
      <c r="AGJ54" s="65"/>
      <c r="AGK54" s="65"/>
      <c r="AGL54" s="65"/>
      <c r="AGM54" s="65"/>
      <c r="AGN54" s="65"/>
      <c r="AGO54" s="65"/>
      <c r="AGP54" s="65"/>
      <c r="AGQ54" s="65"/>
      <c r="AGR54" s="65"/>
      <c r="AGS54" s="65"/>
      <c r="AGT54" s="65"/>
      <c r="AGU54" s="65"/>
      <c r="AGV54" s="65"/>
      <c r="AGW54" s="65"/>
      <c r="AGX54" s="65"/>
      <c r="AGY54" s="65"/>
      <c r="AGZ54" s="65"/>
      <c r="AHA54" s="65"/>
      <c r="AHB54" s="65"/>
      <c r="AHC54" s="65"/>
      <c r="AHD54" s="65"/>
      <c r="AHE54" s="65"/>
      <c r="AHF54" s="65"/>
      <c r="AHG54" s="65"/>
      <c r="AHH54" s="65"/>
      <c r="AHI54" s="65"/>
      <c r="AHJ54" s="65"/>
      <c r="AHK54" s="65"/>
      <c r="AHL54" s="65"/>
      <c r="AHM54" s="65"/>
      <c r="AHN54" s="65"/>
      <c r="AHO54" s="65"/>
      <c r="AHP54" s="65"/>
      <c r="AHQ54" s="65"/>
      <c r="AHR54" s="65"/>
      <c r="AHS54" s="65"/>
      <c r="AHT54" s="65"/>
      <c r="AHU54" s="65"/>
      <c r="AHV54" s="65"/>
      <c r="AHW54" s="65"/>
      <c r="AHX54" s="65"/>
      <c r="AHY54" s="65"/>
      <c r="AHZ54" s="65"/>
      <c r="AIA54" s="65"/>
      <c r="AIB54" s="65"/>
      <c r="AIC54" s="65"/>
      <c r="AID54" s="65"/>
      <c r="AIE54" s="65"/>
      <c r="AIF54" s="65"/>
      <c r="AIG54" s="65"/>
      <c r="AIH54" s="65"/>
      <c r="AII54" s="65"/>
      <c r="AIJ54" s="65"/>
      <c r="AIK54" s="65"/>
      <c r="AIL54" s="65"/>
      <c r="AIM54" s="65"/>
      <c r="AIN54" s="65"/>
      <c r="AIO54" s="65"/>
      <c r="AIP54" s="65"/>
      <c r="AIQ54" s="65"/>
      <c r="AIR54" s="65"/>
      <c r="AIS54" s="65"/>
      <c r="AIT54" s="65"/>
      <c r="AIU54" s="65"/>
      <c r="AIV54" s="65"/>
      <c r="AIW54" s="65"/>
      <c r="AIX54" s="65"/>
      <c r="AIY54" s="65"/>
      <c r="AIZ54" s="65"/>
      <c r="AJA54" s="65"/>
      <c r="AJB54" s="65"/>
      <c r="AJC54" s="65"/>
      <c r="AJD54" s="65"/>
      <c r="AJE54" s="65"/>
      <c r="AJF54" s="65"/>
      <c r="AJG54" s="65"/>
      <c r="AJH54" s="65"/>
      <c r="AJI54" s="65"/>
      <c r="AJJ54" s="65"/>
      <c r="AJK54" s="65"/>
      <c r="AJL54" s="65"/>
      <c r="AJM54" s="65"/>
      <c r="AJN54" s="65"/>
      <c r="AJO54" s="65"/>
      <c r="AJP54" s="65"/>
      <c r="AJQ54" s="65"/>
      <c r="AJR54" s="65"/>
      <c r="AJS54" s="65"/>
      <c r="AJT54" s="65"/>
      <c r="AJU54" s="65"/>
      <c r="AJV54" s="65"/>
      <c r="AJW54" s="65"/>
      <c r="AJX54" s="65"/>
      <c r="AJY54" s="65"/>
      <c r="AJZ54" s="65"/>
      <c r="AKA54" s="65"/>
      <c r="AKB54" s="65"/>
      <c r="AKC54" s="65"/>
      <c r="AKD54" s="65"/>
      <c r="AKE54" s="65"/>
      <c r="AKF54" s="65"/>
      <c r="AKG54" s="65"/>
      <c r="AKH54" s="65"/>
      <c r="AKI54" s="65"/>
      <c r="AKJ54" s="65"/>
      <c r="AKK54" s="65"/>
      <c r="AKL54" s="65"/>
      <c r="AKM54" s="65"/>
      <c r="AKN54" s="65"/>
      <c r="AKO54" s="65"/>
      <c r="AKP54" s="65"/>
      <c r="AKQ54" s="65"/>
      <c r="AKR54" s="65"/>
      <c r="AKS54" s="65"/>
      <c r="AKT54" s="65"/>
      <c r="AKU54" s="65"/>
      <c r="AKV54" s="65"/>
      <c r="AKW54" s="65"/>
      <c r="AKX54" s="65"/>
      <c r="AKY54" s="65"/>
      <c r="AKZ54" s="65"/>
      <c r="ALA54" s="65"/>
      <c r="ALB54" s="65"/>
      <c r="ALC54" s="65"/>
      <c r="ALD54" s="65"/>
      <c r="ALE54" s="65"/>
      <c r="ALF54" s="65"/>
      <c r="ALG54" s="65"/>
      <c r="ALH54" s="65"/>
      <c r="ALI54" s="65"/>
      <c r="ALJ54" s="65"/>
      <c r="ALK54" s="65"/>
      <c r="ALL54" s="65"/>
      <c r="ALM54" s="65"/>
      <c r="ALN54" s="65"/>
      <c r="ALO54" s="65"/>
      <c r="ALP54" s="65"/>
      <c r="ALQ54" s="65"/>
      <c r="ALR54" s="65"/>
      <c r="ALS54" s="65"/>
      <c r="ALT54" s="65"/>
      <c r="ALU54" s="65"/>
      <c r="ALV54" s="65"/>
      <c r="ALW54" s="65"/>
      <c r="ALX54" s="65"/>
      <c r="ALY54" s="65"/>
      <c r="ALZ54" s="65"/>
      <c r="AMA54" s="65"/>
      <c r="AMB54" s="65"/>
      <c r="AMC54" s="65"/>
      <c r="AMD54" s="65"/>
      <c r="AME54" s="65"/>
      <c r="AMF54" s="65"/>
      <c r="AMG54" s="65"/>
      <c r="AMH54" s="65"/>
      <c r="AMI54" s="65"/>
      <c r="AMJ54" s="65"/>
    </row>
    <row r="55" spans="1:1024" s="66" customFormat="1" ht="41.25" thickBot="1" x14ac:dyDescent="0.3">
      <c r="A55" s="34" t="s">
        <v>622</v>
      </c>
      <c r="B55" s="123" t="s">
        <v>620</v>
      </c>
      <c r="C55" s="47">
        <v>14390</v>
      </c>
      <c r="D55" s="46" t="s">
        <v>163</v>
      </c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  <c r="IV55" s="65"/>
      <c r="IW55" s="65"/>
      <c r="IX55" s="65"/>
      <c r="IY55" s="65"/>
      <c r="IZ55" s="65"/>
      <c r="JA55" s="65"/>
      <c r="JB55" s="65"/>
      <c r="JC55" s="65"/>
      <c r="JD55" s="65"/>
      <c r="JE55" s="65"/>
      <c r="JF55" s="65"/>
      <c r="JG55" s="65"/>
      <c r="JH55" s="65"/>
      <c r="JI55" s="65"/>
      <c r="JJ55" s="65"/>
      <c r="JK55" s="65"/>
      <c r="JL55" s="65"/>
      <c r="JM55" s="65"/>
      <c r="JN55" s="65"/>
      <c r="JO55" s="65"/>
      <c r="JP55" s="65"/>
      <c r="JQ55" s="65"/>
      <c r="JR55" s="65"/>
      <c r="JS55" s="65"/>
      <c r="JT55" s="65"/>
      <c r="JU55" s="65"/>
      <c r="JV55" s="65"/>
      <c r="JW55" s="65"/>
      <c r="JX55" s="65"/>
      <c r="JY55" s="65"/>
      <c r="JZ55" s="65"/>
      <c r="KA55" s="65"/>
      <c r="KB55" s="65"/>
      <c r="KC55" s="65"/>
      <c r="KD55" s="65"/>
      <c r="KE55" s="65"/>
      <c r="KF55" s="65"/>
      <c r="KG55" s="65"/>
      <c r="KH55" s="65"/>
      <c r="KI55" s="65"/>
      <c r="KJ55" s="65"/>
      <c r="KK55" s="65"/>
      <c r="KL55" s="65"/>
      <c r="KM55" s="65"/>
      <c r="KN55" s="65"/>
      <c r="KO55" s="65"/>
      <c r="KP55" s="65"/>
      <c r="KQ55" s="65"/>
      <c r="KR55" s="65"/>
      <c r="KS55" s="65"/>
      <c r="KT55" s="65"/>
      <c r="KU55" s="65"/>
      <c r="KV55" s="65"/>
      <c r="KW55" s="65"/>
      <c r="KX55" s="65"/>
      <c r="KY55" s="65"/>
      <c r="KZ55" s="65"/>
      <c r="LA55" s="65"/>
      <c r="LB55" s="65"/>
      <c r="LC55" s="65"/>
      <c r="LD55" s="65"/>
      <c r="LE55" s="65"/>
      <c r="LF55" s="65"/>
      <c r="LG55" s="65"/>
      <c r="LH55" s="65"/>
      <c r="LI55" s="65"/>
      <c r="LJ55" s="65"/>
      <c r="LK55" s="65"/>
      <c r="LL55" s="65"/>
      <c r="LM55" s="65"/>
      <c r="LN55" s="65"/>
      <c r="LO55" s="65"/>
      <c r="LP55" s="65"/>
      <c r="LQ55" s="65"/>
      <c r="LR55" s="65"/>
      <c r="LS55" s="65"/>
      <c r="LT55" s="65"/>
      <c r="LU55" s="65"/>
      <c r="LV55" s="65"/>
      <c r="LW55" s="65"/>
      <c r="LX55" s="65"/>
      <c r="LY55" s="65"/>
      <c r="LZ55" s="65"/>
      <c r="MA55" s="65"/>
      <c r="MB55" s="65"/>
      <c r="MC55" s="65"/>
      <c r="MD55" s="65"/>
      <c r="ME55" s="65"/>
      <c r="MF55" s="65"/>
      <c r="MG55" s="65"/>
      <c r="MH55" s="65"/>
      <c r="MI55" s="65"/>
      <c r="MJ55" s="65"/>
      <c r="MK55" s="65"/>
      <c r="ML55" s="65"/>
      <c r="MM55" s="65"/>
      <c r="MN55" s="65"/>
      <c r="MO55" s="65"/>
      <c r="MP55" s="65"/>
      <c r="MQ55" s="65"/>
      <c r="MR55" s="65"/>
      <c r="MS55" s="65"/>
      <c r="MT55" s="65"/>
      <c r="MU55" s="65"/>
      <c r="MV55" s="65"/>
      <c r="MW55" s="65"/>
      <c r="MX55" s="65"/>
      <c r="MY55" s="65"/>
      <c r="MZ55" s="65"/>
      <c r="NA55" s="65"/>
      <c r="NB55" s="65"/>
      <c r="NC55" s="65"/>
      <c r="ND55" s="65"/>
      <c r="NE55" s="65"/>
      <c r="NF55" s="65"/>
      <c r="NG55" s="65"/>
      <c r="NH55" s="65"/>
      <c r="NI55" s="65"/>
      <c r="NJ55" s="65"/>
      <c r="NK55" s="65"/>
      <c r="NL55" s="65"/>
      <c r="NM55" s="65"/>
      <c r="NN55" s="65"/>
      <c r="NO55" s="65"/>
      <c r="NP55" s="65"/>
      <c r="NQ55" s="65"/>
      <c r="NR55" s="65"/>
      <c r="NS55" s="65"/>
      <c r="NT55" s="65"/>
      <c r="NU55" s="65"/>
      <c r="NV55" s="65"/>
      <c r="NW55" s="65"/>
      <c r="NX55" s="65"/>
      <c r="NY55" s="65"/>
      <c r="NZ55" s="65"/>
      <c r="OA55" s="65"/>
      <c r="OB55" s="65"/>
      <c r="OC55" s="65"/>
      <c r="OD55" s="65"/>
      <c r="OE55" s="65"/>
      <c r="OF55" s="65"/>
      <c r="OG55" s="65"/>
      <c r="OH55" s="65"/>
      <c r="OI55" s="65"/>
      <c r="OJ55" s="65"/>
      <c r="OK55" s="65"/>
      <c r="OL55" s="65"/>
      <c r="OM55" s="65"/>
      <c r="ON55" s="65"/>
      <c r="OO55" s="65"/>
      <c r="OP55" s="65"/>
      <c r="OQ55" s="65"/>
      <c r="OR55" s="65"/>
      <c r="OS55" s="65"/>
      <c r="OT55" s="65"/>
      <c r="OU55" s="65"/>
      <c r="OV55" s="65"/>
      <c r="OW55" s="65"/>
      <c r="OX55" s="65"/>
      <c r="OY55" s="65"/>
      <c r="OZ55" s="65"/>
      <c r="PA55" s="65"/>
      <c r="PB55" s="65"/>
      <c r="PC55" s="65"/>
      <c r="PD55" s="65"/>
      <c r="PE55" s="65"/>
      <c r="PF55" s="65"/>
      <c r="PG55" s="65"/>
      <c r="PH55" s="65"/>
      <c r="PI55" s="65"/>
      <c r="PJ55" s="65"/>
      <c r="PK55" s="65"/>
      <c r="PL55" s="65"/>
      <c r="PM55" s="65"/>
      <c r="PN55" s="65"/>
      <c r="PO55" s="65"/>
      <c r="PP55" s="65"/>
      <c r="PQ55" s="65"/>
      <c r="PR55" s="65"/>
      <c r="PS55" s="65"/>
      <c r="PT55" s="65"/>
      <c r="PU55" s="65"/>
      <c r="PV55" s="65"/>
      <c r="PW55" s="65"/>
      <c r="PX55" s="65"/>
      <c r="PY55" s="65"/>
      <c r="PZ55" s="65"/>
      <c r="QA55" s="65"/>
      <c r="QB55" s="65"/>
      <c r="QC55" s="65"/>
      <c r="QD55" s="65"/>
      <c r="QE55" s="65"/>
      <c r="QF55" s="65"/>
      <c r="QG55" s="65"/>
      <c r="QH55" s="65"/>
      <c r="QI55" s="65"/>
      <c r="QJ55" s="65"/>
      <c r="QK55" s="65"/>
      <c r="QL55" s="65"/>
      <c r="QM55" s="65"/>
      <c r="QN55" s="65"/>
      <c r="QO55" s="65"/>
      <c r="QP55" s="65"/>
      <c r="QQ55" s="65"/>
      <c r="QR55" s="65"/>
      <c r="QS55" s="65"/>
      <c r="QT55" s="65"/>
      <c r="QU55" s="65"/>
      <c r="QV55" s="65"/>
      <c r="QW55" s="65"/>
      <c r="QX55" s="65"/>
      <c r="QY55" s="65"/>
      <c r="QZ55" s="65"/>
      <c r="RA55" s="65"/>
      <c r="RB55" s="65"/>
      <c r="RC55" s="65"/>
      <c r="RD55" s="65"/>
      <c r="RE55" s="65"/>
      <c r="RF55" s="65"/>
      <c r="RG55" s="65"/>
      <c r="RH55" s="65"/>
      <c r="RI55" s="65"/>
      <c r="RJ55" s="65"/>
      <c r="RK55" s="65"/>
      <c r="RL55" s="65"/>
      <c r="RM55" s="65"/>
      <c r="RN55" s="65"/>
      <c r="RO55" s="65"/>
      <c r="RP55" s="65"/>
      <c r="RQ55" s="65"/>
      <c r="RR55" s="65"/>
      <c r="RS55" s="65"/>
      <c r="RT55" s="65"/>
      <c r="RU55" s="65"/>
      <c r="RV55" s="65"/>
      <c r="RW55" s="65"/>
      <c r="RX55" s="65"/>
      <c r="RY55" s="65"/>
      <c r="RZ55" s="65"/>
      <c r="SA55" s="65"/>
      <c r="SB55" s="65"/>
      <c r="SC55" s="65"/>
      <c r="SD55" s="65"/>
      <c r="SE55" s="65"/>
      <c r="SF55" s="65"/>
      <c r="SG55" s="65"/>
      <c r="SH55" s="65"/>
      <c r="SI55" s="65"/>
      <c r="SJ55" s="65"/>
      <c r="SK55" s="65"/>
      <c r="SL55" s="65"/>
      <c r="SM55" s="65"/>
      <c r="SN55" s="65"/>
      <c r="SO55" s="65"/>
      <c r="SP55" s="65"/>
      <c r="SQ55" s="65"/>
      <c r="SR55" s="65"/>
      <c r="SS55" s="65"/>
      <c r="ST55" s="65"/>
      <c r="SU55" s="65"/>
      <c r="SV55" s="65"/>
      <c r="SW55" s="65"/>
      <c r="SX55" s="65"/>
      <c r="SY55" s="65"/>
      <c r="SZ55" s="65"/>
      <c r="TA55" s="65"/>
      <c r="TB55" s="65"/>
      <c r="TC55" s="65"/>
      <c r="TD55" s="65"/>
      <c r="TE55" s="65"/>
      <c r="TF55" s="65"/>
      <c r="TG55" s="65"/>
      <c r="TH55" s="65"/>
      <c r="TI55" s="65"/>
      <c r="TJ55" s="65"/>
      <c r="TK55" s="65"/>
      <c r="TL55" s="65"/>
      <c r="TM55" s="65"/>
      <c r="TN55" s="65"/>
      <c r="TO55" s="65"/>
      <c r="TP55" s="65"/>
      <c r="TQ55" s="65"/>
      <c r="TR55" s="65"/>
      <c r="TS55" s="65"/>
      <c r="TT55" s="65"/>
      <c r="TU55" s="65"/>
      <c r="TV55" s="65"/>
      <c r="TW55" s="65"/>
      <c r="TX55" s="65"/>
      <c r="TY55" s="65"/>
      <c r="TZ55" s="65"/>
      <c r="UA55" s="65"/>
      <c r="UB55" s="65"/>
      <c r="UC55" s="65"/>
      <c r="UD55" s="65"/>
      <c r="UE55" s="65"/>
      <c r="UF55" s="65"/>
      <c r="UG55" s="65"/>
      <c r="UH55" s="65"/>
      <c r="UI55" s="65"/>
      <c r="UJ55" s="65"/>
      <c r="UK55" s="65"/>
      <c r="UL55" s="65"/>
      <c r="UM55" s="65"/>
      <c r="UN55" s="65"/>
      <c r="UO55" s="65"/>
      <c r="UP55" s="65"/>
      <c r="UQ55" s="65"/>
      <c r="UR55" s="65"/>
      <c r="US55" s="65"/>
      <c r="UT55" s="65"/>
      <c r="UU55" s="65"/>
      <c r="UV55" s="65"/>
      <c r="UW55" s="65"/>
      <c r="UX55" s="65"/>
      <c r="UY55" s="65"/>
      <c r="UZ55" s="65"/>
      <c r="VA55" s="65"/>
      <c r="VB55" s="65"/>
      <c r="VC55" s="65"/>
      <c r="VD55" s="65"/>
      <c r="VE55" s="65"/>
      <c r="VF55" s="65"/>
      <c r="VG55" s="65"/>
      <c r="VH55" s="65"/>
      <c r="VI55" s="65"/>
      <c r="VJ55" s="65"/>
      <c r="VK55" s="65"/>
      <c r="VL55" s="65"/>
      <c r="VM55" s="65"/>
      <c r="VN55" s="65"/>
      <c r="VO55" s="65"/>
      <c r="VP55" s="65"/>
      <c r="VQ55" s="65"/>
      <c r="VR55" s="65"/>
      <c r="VS55" s="65"/>
      <c r="VT55" s="65"/>
      <c r="VU55" s="65"/>
      <c r="VV55" s="65"/>
      <c r="VW55" s="65"/>
      <c r="VX55" s="65"/>
      <c r="VY55" s="65"/>
      <c r="VZ55" s="65"/>
      <c r="WA55" s="65"/>
      <c r="WB55" s="65"/>
      <c r="WC55" s="65"/>
      <c r="WD55" s="65"/>
      <c r="WE55" s="65"/>
      <c r="WF55" s="65"/>
      <c r="WG55" s="65"/>
      <c r="WH55" s="65"/>
      <c r="WI55" s="65"/>
      <c r="WJ55" s="65"/>
      <c r="WK55" s="65"/>
      <c r="WL55" s="65"/>
      <c r="WM55" s="65"/>
      <c r="WN55" s="65"/>
      <c r="WO55" s="65"/>
      <c r="WP55" s="65"/>
      <c r="WQ55" s="65"/>
      <c r="WR55" s="65"/>
      <c r="WS55" s="65"/>
      <c r="WT55" s="65"/>
      <c r="WU55" s="65"/>
      <c r="WV55" s="65"/>
      <c r="WW55" s="65"/>
      <c r="WX55" s="65"/>
      <c r="WY55" s="65"/>
      <c r="WZ55" s="65"/>
      <c r="XA55" s="65"/>
      <c r="XB55" s="65"/>
      <c r="XC55" s="65"/>
      <c r="XD55" s="65"/>
      <c r="XE55" s="65"/>
      <c r="XF55" s="65"/>
      <c r="XG55" s="65"/>
      <c r="XH55" s="65"/>
      <c r="XI55" s="65"/>
      <c r="XJ55" s="65"/>
      <c r="XK55" s="65"/>
      <c r="XL55" s="65"/>
      <c r="XM55" s="65"/>
      <c r="XN55" s="65"/>
      <c r="XO55" s="65"/>
      <c r="XP55" s="65"/>
      <c r="XQ55" s="65"/>
      <c r="XR55" s="65"/>
      <c r="XS55" s="65"/>
      <c r="XT55" s="65"/>
      <c r="XU55" s="65"/>
      <c r="XV55" s="65"/>
      <c r="XW55" s="65"/>
      <c r="XX55" s="65"/>
      <c r="XY55" s="65"/>
      <c r="XZ55" s="65"/>
      <c r="YA55" s="65"/>
      <c r="YB55" s="65"/>
      <c r="YC55" s="65"/>
      <c r="YD55" s="65"/>
      <c r="YE55" s="65"/>
      <c r="YF55" s="65"/>
      <c r="YG55" s="65"/>
      <c r="YH55" s="65"/>
      <c r="YI55" s="65"/>
      <c r="YJ55" s="65"/>
      <c r="YK55" s="65"/>
      <c r="YL55" s="65"/>
      <c r="YM55" s="65"/>
      <c r="YN55" s="65"/>
      <c r="YO55" s="65"/>
      <c r="YP55" s="65"/>
      <c r="YQ55" s="65"/>
      <c r="YR55" s="65"/>
      <c r="YS55" s="65"/>
      <c r="YT55" s="65"/>
      <c r="YU55" s="65"/>
      <c r="YV55" s="65"/>
      <c r="YW55" s="65"/>
      <c r="YX55" s="65"/>
      <c r="YY55" s="65"/>
      <c r="YZ55" s="65"/>
      <c r="ZA55" s="65"/>
      <c r="ZB55" s="65"/>
      <c r="ZC55" s="65"/>
      <c r="ZD55" s="65"/>
      <c r="ZE55" s="65"/>
      <c r="ZF55" s="65"/>
      <c r="ZG55" s="65"/>
      <c r="ZH55" s="65"/>
      <c r="ZI55" s="65"/>
      <c r="ZJ55" s="65"/>
      <c r="ZK55" s="65"/>
      <c r="ZL55" s="65"/>
      <c r="ZM55" s="65"/>
      <c r="ZN55" s="65"/>
      <c r="ZO55" s="65"/>
      <c r="ZP55" s="65"/>
      <c r="ZQ55" s="65"/>
      <c r="ZR55" s="65"/>
      <c r="ZS55" s="65"/>
      <c r="ZT55" s="65"/>
      <c r="ZU55" s="65"/>
      <c r="ZV55" s="65"/>
      <c r="ZW55" s="65"/>
      <c r="ZX55" s="65"/>
      <c r="ZY55" s="65"/>
      <c r="ZZ55" s="65"/>
      <c r="AAA55" s="65"/>
      <c r="AAB55" s="65"/>
      <c r="AAC55" s="65"/>
      <c r="AAD55" s="65"/>
      <c r="AAE55" s="65"/>
      <c r="AAF55" s="65"/>
      <c r="AAG55" s="65"/>
      <c r="AAH55" s="65"/>
      <c r="AAI55" s="65"/>
      <c r="AAJ55" s="65"/>
      <c r="AAK55" s="65"/>
      <c r="AAL55" s="65"/>
      <c r="AAM55" s="65"/>
      <c r="AAN55" s="65"/>
      <c r="AAO55" s="65"/>
      <c r="AAP55" s="65"/>
      <c r="AAQ55" s="65"/>
      <c r="AAR55" s="65"/>
      <c r="AAS55" s="65"/>
      <c r="AAT55" s="65"/>
      <c r="AAU55" s="65"/>
      <c r="AAV55" s="65"/>
      <c r="AAW55" s="65"/>
      <c r="AAX55" s="65"/>
      <c r="AAY55" s="65"/>
      <c r="AAZ55" s="65"/>
      <c r="ABA55" s="65"/>
      <c r="ABB55" s="65"/>
      <c r="ABC55" s="65"/>
      <c r="ABD55" s="65"/>
      <c r="ABE55" s="65"/>
      <c r="ABF55" s="65"/>
      <c r="ABG55" s="65"/>
      <c r="ABH55" s="65"/>
      <c r="ABI55" s="65"/>
      <c r="ABJ55" s="65"/>
      <c r="ABK55" s="65"/>
      <c r="ABL55" s="65"/>
      <c r="ABM55" s="65"/>
      <c r="ABN55" s="65"/>
      <c r="ABO55" s="65"/>
      <c r="ABP55" s="65"/>
      <c r="ABQ55" s="65"/>
      <c r="ABR55" s="65"/>
      <c r="ABS55" s="65"/>
      <c r="ABT55" s="65"/>
      <c r="ABU55" s="65"/>
      <c r="ABV55" s="65"/>
      <c r="ABW55" s="65"/>
      <c r="ABX55" s="65"/>
      <c r="ABY55" s="65"/>
      <c r="ABZ55" s="65"/>
      <c r="ACA55" s="65"/>
      <c r="ACB55" s="65"/>
      <c r="ACC55" s="65"/>
      <c r="ACD55" s="65"/>
      <c r="ACE55" s="65"/>
      <c r="ACF55" s="65"/>
      <c r="ACG55" s="65"/>
      <c r="ACH55" s="65"/>
      <c r="ACI55" s="65"/>
      <c r="ACJ55" s="65"/>
      <c r="ACK55" s="65"/>
      <c r="ACL55" s="65"/>
      <c r="ACM55" s="65"/>
      <c r="ACN55" s="65"/>
      <c r="ACO55" s="65"/>
      <c r="ACP55" s="65"/>
      <c r="ACQ55" s="65"/>
      <c r="ACR55" s="65"/>
      <c r="ACS55" s="65"/>
      <c r="ACT55" s="65"/>
      <c r="ACU55" s="65"/>
      <c r="ACV55" s="65"/>
      <c r="ACW55" s="65"/>
      <c r="ACX55" s="65"/>
      <c r="ACY55" s="65"/>
      <c r="ACZ55" s="65"/>
      <c r="ADA55" s="65"/>
      <c r="ADB55" s="65"/>
      <c r="ADC55" s="65"/>
      <c r="ADD55" s="65"/>
      <c r="ADE55" s="65"/>
      <c r="ADF55" s="65"/>
      <c r="ADG55" s="65"/>
      <c r="ADH55" s="65"/>
      <c r="ADI55" s="65"/>
      <c r="ADJ55" s="65"/>
      <c r="ADK55" s="65"/>
      <c r="ADL55" s="65"/>
      <c r="ADM55" s="65"/>
      <c r="ADN55" s="65"/>
      <c r="ADO55" s="65"/>
      <c r="ADP55" s="65"/>
      <c r="ADQ55" s="65"/>
      <c r="ADR55" s="65"/>
      <c r="ADS55" s="65"/>
      <c r="ADT55" s="65"/>
      <c r="ADU55" s="65"/>
      <c r="ADV55" s="65"/>
      <c r="ADW55" s="65"/>
      <c r="ADX55" s="65"/>
      <c r="ADY55" s="65"/>
      <c r="ADZ55" s="65"/>
      <c r="AEA55" s="65"/>
      <c r="AEB55" s="65"/>
      <c r="AEC55" s="65"/>
      <c r="AED55" s="65"/>
      <c r="AEE55" s="65"/>
      <c r="AEF55" s="65"/>
      <c r="AEG55" s="65"/>
      <c r="AEH55" s="65"/>
      <c r="AEI55" s="65"/>
      <c r="AEJ55" s="65"/>
      <c r="AEK55" s="65"/>
      <c r="AEL55" s="65"/>
      <c r="AEM55" s="65"/>
      <c r="AEN55" s="65"/>
      <c r="AEO55" s="65"/>
      <c r="AEP55" s="65"/>
      <c r="AEQ55" s="65"/>
      <c r="AER55" s="65"/>
      <c r="AES55" s="65"/>
      <c r="AET55" s="65"/>
      <c r="AEU55" s="65"/>
      <c r="AEV55" s="65"/>
      <c r="AEW55" s="65"/>
      <c r="AEX55" s="65"/>
      <c r="AEY55" s="65"/>
      <c r="AEZ55" s="65"/>
      <c r="AFA55" s="65"/>
      <c r="AFB55" s="65"/>
      <c r="AFC55" s="65"/>
      <c r="AFD55" s="65"/>
      <c r="AFE55" s="65"/>
      <c r="AFF55" s="65"/>
      <c r="AFG55" s="65"/>
      <c r="AFH55" s="65"/>
      <c r="AFI55" s="65"/>
      <c r="AFJ55" s="65"/>
      <c r="AFK55" s="65"/>
      <c r="AFL55" s="65"/>
      <c r="AFM55" s="65"/>
      <c r="AFN55" s="65"/>
      <c r="AFO55" s="65"/>
      <c r="AFP55" s="65"/>
      <c r="AFQ55" s="65"/>
      <c r="AFR55" s="65"/>
      <c r="AFS55" s="65"/>
      <c r="AFT55" s="65"/>
      <c r="AFU55" s="65"/>
      <c r="AFV55" s="65"/>
      <c r="AFW55" s="65"/>
      <c r="AFX55" s="65"/>
      <c r="AFY55" s="65"/>
      <c r="AFZ55" s="65"/>
      <c r="AGA55" s="65"/>
      <c r="AGB55" s="65"/>
      <c r="AGC55" s="65"/>
      <c r="AGD55" s="65"/>
      <c r="AGE55" s="65"/>
      <c r="AGF55" s="65"/>
      <c r="AGG55" s="65"/>
      <c r="AGH55" s="65"/>
      <c r="AGI55" s="65"/>
      <c r="AGJ55" s="65"/>
      <c r="AGK55" s="65"/>
      <c r="AGL55" s="65"/>
      <c r="AGM55" s="65"/>
      <c r="AGN55" s="65"/>
      <c r="AGO55" s="65"/>
      <c r="AGP55" s="65"/>
      <c r="AGQ55" s="65"/>
      <c r="AGR55" s="65"/>
      <c r="AGS55" s="65"/>
      <c r="AGT55" s="65"/>
      <c r="AGU55" s="65"/>
      <c r="AGV55" s="65"/>
      <c r="AGW55" s="65"/>
      <c r="AGX55" s="65"/>
      <c r="AGY55" s="65"/>
      <c r="AGZ55" s="65"/>
      <c r="AHA55" s="65"/>
      <c r="AHB55" s="65"/>
      <c r="AHC55" s="65"/>
      <c r="AHD55" s="65"/>
      <c r="AHE55" s="65"/>
      <c r="AHF55" s="65"/>
      <c r="AHG55" s="65"/>
      <c r="AHH55" s="65"/>
      <c r="AHI55" s="65"/>
      <c r="AHJ55" s="65"/>
      <c r="AHK55" s="65"/>
      <c r="AHL55" s="65"/>
      <c r="AHM55" s="65"/>
      <c r="AHN55" s="65"/>
      <c r="AHO55" s="65"/>
      <c r="AHP55" s="65"/>
      <c r="AHQ55" s="65"/>
      <c r="AHR55" s="65"/>
      <c r="AHS55" s="65"/>
      <c r="AHT55" s="65"/>
      <c r="AHU55" s="65"/>
      <c r="AHV55" s="65"/>
      <c r="AHW55" s="65"/>
      <c r="AHX55" s="65"/>
      <c r="AHY55" s="65"/>
      <c r="AHZ55" s="65"/>
      <c r="AIA55" s="65"/>
      <c r="AIB55" s="65"/>
      <c r="AIC55" s="65"/>
      <c r="AID55" s="65"/>
      <c r="AIE55" s="65"/>
      <c r="AIF55" s="65"/>
      <c r="AIG55" s="65"/>
      <c r="AIH55" s="65"/>
      <c r="AII55" s="65"/>
      <c r="AIJ55" s="65"/>
      <c r="AIK55" s="65"/>
      <c r="AIL55" s="65"/>
      <c r="AIM55" s="65"/>
      <c r="AIN55" s="65"/>
      <c r="AIO55" s="65"/>
      <c r="AIP55" s="65"/>
      <c r="AIQ55" s="65"/>
      <c r="AIR55" s="65"/>
      <c r="AIS55" s="65"/>
      <c r="AIT55" s="65"/>
      <c r="AIU55" s="65"/>
      <c r="AIV55" s="65"/>
      <c r="AIW55" s="65"/>
      <c r="AIX55" s="65"/>
      <c r="AIY55" s="65"/>
      <c r="AIZ55" s="65"/>
      <c r="AJA55" s="65"/>
      <c r="AJB55" s="65"/>
      <c r="AJC55" s="65"/>
      <c r="AJD55" s="65"/>
      <c r="AJE55" s="65"/>
      <c r="AJF55" s="65"/>
      <c r="AJG55" s="65"/>
      <c r="AJH55" s="65"/>
      <c r="AJI55" s="65"/>
      <c r="AJJ55" s="65"/>
      <c r="AJK55" s="65"/>
      <c r="AJL55" s="65"/>
      <c r="AJM55" s="65"/>
      <c r="AJN55" s="65"/>
      <c r="AJO55" s="65"/>
      <c r="AJP55" s="65"/>
      <c r="AJQ55" s="65"/>
      <c r="AJR55" s="65"/>
      <c r="AJS55" s="65"/>
      <c r="AJT55" s="65"/>
      <c r="AJU55" s="65"/>
      <c r="AJV55" s="65"/>
      <c r="AJW55" s="65"/>
      <c r="AJX55" s="65"/>
      <c r="AJY55" s="65"/>
      <c r="AJZ55" s="65"/>
      <c r="AKA55" s="65"/>
      <c r="AKB55" s="65"/>
      <c r="AKC55" s="65"/>
      <c r="AKD55" s="65"/>
      <c r="AKE55" s="65"/>
      <c r="AKF55" s="65"/>
      <c r="AKG55" s="65"/>
      <c r="AKH55" s="65"/>
      <c r="AKI55" s="65"/>
      <c r="AKJ55" s="65"/>
      <c r="AKK55" s="65"/>
      <c r="AKL55" s="65"/>
      <c r="AKM55" s="65"/>
      <c r="AKN55" s="65"/>
      <c r="AKO55" s="65"/>
      <c r="AKP55" s="65"/>
      <c r="AKQ55" s="65"/>
      <c r="AKR55" s="65"/>
      <c r="AKS55" s="65"/>
      <c r="AKT55" s="65"/>
      <c r="AKU55" s="65"/>
      <c r="AKV55" s="65"/>
      <c r="AKW55" s="65"/>
      <c r="AKX55" s="65"/>
      <c r="AKY55" s="65"/>
      <c r="AKZ55" s="65"/>
      <c r="ALA55" s="65"/>
      <c r="ALB55" s="65"/>
      <c r="ALC55" s="65"/>
      <c r="ALD55" s="65"/>
      <c r="ALE55" s="65"/>
      <c r="ALF55" s="65"/>
      <c r="ALG55" s="65"/>
      <c r="ALH55" s="65"/>
      <c r="ALI55" s="65"/>
      <c r="ALJ55" s="65"/>
      <c r="ALK55" s="65"/>
      <c r="ALL55" s="65"/>
      <c r="ALM55" s="65"/>
      <c r="ALN55" s="65"/>
      <c r="ALO55" s="65"/>
      <c r="ALP55" s="65"/>
      <c r="ALQ55" s="65"/>
      <c r="ALR55" s="65"/>
      <c r="ALS55" s="65"/>
      <c r="ALT55" s="65"/>
      <c r="ALU55" s="65"/>
      <c r="ALV55" s="65"/>
      <c r="ALW55" s="65"/>
      <c r="ALX55" s="65"/>
      <c r="ALY55" s="65"/>
      <c r="ALZ55" s="65"/>
      <c r="AMA55" s="65"/>
      <c r="AMB55" s="65"/>
      <c r="AMC55" s="65"/>
      <c r="AMD55" s="65"/>
      <c r="AME55" s="65"/>
      <c r="AMF55" s="65"/>
      <c r="AMG55" s="65"/>
      <c r="AMH55" s="65"/>
      <c r="AMI55" s="65"/>
      <c r="AMJ55" s="65"/>
    </row>
    <row r="56" spans="1:1024" s="66" customFormat="1" ht="24.95" customHeight="1" thickBot="1" x14ac:dyDescent="0.3">
      <c r="A56" s="227" t="s">
        <v>303</v>
      </c>
      <c r="B56" s="228"/>
      <c r="C56" s="228"/>
      <c r="D56" s="229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  <c r="KI56" s="65"/>
      <c r="KJ56" s="65"/>
      <c r="KK56" s="65"/>
      <c r="KL56" s="65"/>
      <c r="KM56" s="65"/>
      <c r="KN56" s="65"/>
      <c r="KO56" s="65"/>
      <c r="KP56" s="65"/>
      <c r="KQ56" s="65"/>
      <c r="KR56" s="65"/>
      <c r="KS56" s="65"/>
      <c r="KT56" s="65"/>
      <c r="KU56" s="65"/>
      <c r="KV56" s="65"/>
      <c r="KW56" s="65"/>
      <c r="KX56" s="65"/>
      <c r="KY56" s="65"/>
      <c r="KZ56" s="65"/>
      <c r="LA56" s="65"/>
      <c r="LB56" s="65"/>
      <c r="LC56" s="65"/>
      <c r="LD56" s="65"/>
      <c r="LE56" s="65"/>
      <c r="LF56" s="65"/>
      <c r="LG56" s="65"/>
      <c r="LH56" s="65"/>
      <c r="LI56" s="65"/>
      <c r="LJ56" s="65"/>
      <c r="LK56" s="65"/>
      <c r="LL56" s="65"/>
      <c r="LM56" s="65"/>
      <c r="LN56" s="65"/>
      <c r="LO56" s="65"/>
      <c r="LP56" s="65"/>
      <c r="LQ56" s="65"/>
      <c r="LR56" s="65"/>
      <c r="LS56" s="65"/>
      <c r="LT56" s="65"/>
      <c r="LU56" s="65"/>
      <c r="LV56" s="65"/>
      <c r="LW56" s="65"/>
      <c r="LX56" s="65"/>
      <c r="LY56" s="65"/>
      <c r="LZ56" s="65"/>
      <c r="MA56" s="65"/>
      <c r="MB56" s="65"/>
      <c r="MC56" s="65"/>
      <c r="MD56" s="65"/>
      <c r="ME56" s="65"/>
      <c r="MF56" s="65"/>
      <c r="MG56" s="65"/>
      <c r="MH56" s="65"/>
      <c r="MI56" s="65"/>
      <c r="MJ56" s="65"/>
      <c r="MK56" s="65"/>
      <c r="ML56" s="65"/>
      <c r="MM56" s="65"/>
      <c r="MN56" s="65"/>
      <c r="MO56" s="65"/>
      <c r="MP56" s="65"/>
      <c r="MQ56" s="65"/>
      <c r="MR56" s="65"/>
      <c r="MS56" s="65"/>
      <c r="MT56" s="65"/>
      <c r="MU56" s="65"/>
      <c r="MV56" s="65"/>
      <c r="MW56" s="65"/>
      <c r="MX56" s="65"/>
      <c r="MY56" s="65"/>
      <c r="MZ56" s="65"/>
      <c r="NA56" s="65"/>
      <c r="NB56" s="65"/>
      <c r="NC56" s="65"/>
      <c r="ND56" s="65"/>
      <c r="NE56" s="65"/>
      <c r="NF56" s="65"/>
      <c r="NG56" s="65"/>
      <c r="NH56" s="65"/>
      <c r="NI56" s="65"/>
      <c r="NJ56" s="65"/>
      <c r="NK56" s="65"/>
      <c r="NL56" s="65"/>
      <c r="NM56" s="65"/>
      <c r="NN56" s="65"/>
      <c r="NO56" s="65"/>
      <c r="NP56" s="65"/>
      <c r="NQ56" s="65"/>
      <c r="NR56" s="65"/>
      <c r="NS56" s="65"/>
      <c r="NT56" s="65"/>
      <c r="NU56" s="65"/>
      <c r="NV56" s="65"/>
      <c r="NW56" s="65"/>
      <c r="NX56" s="65"/>
      <c r="NY56" s="65"/>
      <c r="NZ56" s="65"/>
      <c r="OA56" s="65"/>
      <c r="OB56" s="65"/>
      <c r="OC56" s="65"/>
      <c r="OD56" s="65"/>
      <c r="OE56" s="65"/>
      <c r="OF56" s="65"/>
      <c r="OG56" s="65"/>
      <c r="OH56" s="65"/>
      <c r="OI56" s="65"/>
      <c r="OJ56" s="65"/>
      <c r="OK56" s="65"/>
      <c r="OL56" s="65"/>
      <c r="OM56" s="65"/>
      <c r="ON56" s="65"/>
      <c r="OO56" s="65"/>
      <c r="OP56" s="65"/>
      <c r="OQ56" s="65"/>
      <c r="OR56" s="65"/>
      <c r="OS56" s="65"/>
      <c r="OT56" s="65"/>
      <c r="OU56" s="65"/>
      <c r="OV56" s="65"/>
      <c r="OW56" s="65"/>
      <c r="OX56" s="65"/>
      <c r="OY56" s="65"/>
      <c r="OZ56" s="65"/>
      <c r="PA56" s="65"/>
      <c r="PB56" s="65"/>
      <c r="PC56" s="65"/>
      <c r="PD56" s="65"/>
      <c r="PE56" s="65"/>
      <c r="PF56" s="65"/>
      <c r="PG56" s="65"/>
      <c r="PH56" s="65"/>
      <c r="PI56" s="65"/>
      <c r="PJ56" s="65"/>
      <c r="PK56" s="65"/>
      <c r="PL56" s="65"/>
      <c r="PM56" s="65"/>
      <c r="PN56" s="65"/>
      <c r="PO56" s="65"/>
      <c r="PP56" s="65"/>
      <c r="PQ56" s="65"/>
      <c r="PR56" s="65"/>
      <c r="PS56" s="65"/>
      <c r="PT56" s="65"/>
      <c r="PU56" s="65"/>
      <c r="PV56" s="65"/>
      <c r="PW56" s="65"/>
      <c r="PX56" s="65"/>
      <c r="PY56" s="65"/>
      <c r="PZ56" s="65"/>
      <c r="QA56" s="65"/>
      <c r="QB56" s="65"/>
      <c r="QC56" s="65"/>
      <c r="QD56" s="65"/>
      <c r="QE56" s="65"/>
      <c r="QF56" s="65"/>
      <c r="QG56" s="65"/>
      <c r="QH56" s="65"/>
      <c r="QI56" s="65"/>
      <c r="QJ56" s="65"/>
      <c r="QK56" s="65"/>
      <c r="QL56" s="65"/>
      <c r="QM56" s="65"/>
      <c r="QN56" s="65"/>
      <c r="QO56" s="65"/>
      <c r="QP56" s="65"/>
      <c r="QQ56" s="65"/>
      <c r="QR56" s="65"/>
      <c r="QS56" s="65"/>
      <c r="QT56" s="65"/>
      <c r="QU56" s="65"/>
      <c r="QV56" s="65"/>
      <c r="QW56" s="65"/>
      <c r="QX56" s="65"/>
      <c r="QY56" s="65"/>
      <c r="QZ56" s="65"/>
      <c r="RA56" s="65"/>
      <c r="RB56" s="65"/>
      <c r="RC56" s="65"/>
      <c r="RD56" s="65"/>
      <c r="RE56" s="65"/>
      <c r="RF56" s="65"/>
      <c r="RG56" s="65"/>
      <c r="RH56" s="65"/>
      <c r="RI56" s="65"/>
      <c r="RJ56" s="65"/>
      <c r="RK56" s="65"/>
      <c r="RL56" s="65"/>
      <c r="RM56" s="65"/>
      <c r="RN56" s="65"/>
      <c r="RO56" s="65"/>
      <c r="RP56" s="65"/>
      <c r="RQ56" s="65"/>
      <c r="RR56" s="65"/>
      <c r="RS56" s="65"/>
      <c r="RT56" s="65"/>
      <c r="RU56" s="65"/>
      <c r="RV56" s="65"/>
      <c r="RW56" s="65"/>
      <c r="RX56" s="65"/>
      <c r="RY56" s="65"/>
      <c r="RZ56" s="65"/>
      <c r="SA56" s="65"/>
      <c r="SB56" s="65"/>
      <c r="SC56" s="65"/>
      <c r="SD56" s="65"/>
      <c r="SE56" s="65"/>
      <c r="SF56" s="65"/>
      <c r="SG56" s="65"/>
      <c r="SH56" s="65"/>
      <c r="SI56" s="65"/>
      <c r="SJ56" s="65"/>
      <c r="SK56" s="65"/>
      <c r="SL56" s="65"/>
      <c r="SM56" s="65"/>
      <c r="SN56" s="65"/>
      <c r="SO56" s="65"/>
      <c r="SP56" s="65"/>
      <c r="SQ56" s="65"/>
      <c r="SR56" s="65"/>
      <c r="SS56" s="65"/>
      <c r="ST56" s="65"/>
      <c r="SU56" s="65"/>
      <c r="SV56" s="65"/>
      <c r="SW56" s="65"/>
      <c r="SX56" s="65"/>
      <c r="SY56" s="65"/>
      <c r="SZ56" s="65"/>
      <c r="TA56" s="65"/>
      <c r="TB56" s="65"/>
      <c r="TC56" s="65"/>
      <c r="TD56" s="65"/>
      <c r="TE56" s="65"/>
      <c r="TF56" s="65"/>
      <c r="TG56" s="65"/>
      <c r="TH56" s="65"/>
      <c r="TI56" s="65"/>
      <c r="TJ56" s="65"/>
      <c r="TK56" s="65"/>
      <c r="TL56" s="65"/>
      <c r="TM56" s="65"/>
      <c r="TN56" s="65"/>
      <c r="TO56" s="65"/>
      <c r="TP56" s="65"/>
      <c r="TQ56" s="65"/>
      <c r="TR56" s="65"/>
      <c r="TS56" s="65"/>
      <c r="TT56" s="65"/>
      <c r="TU56" s="65"/>
      <c r="TV56" s="65"/>
      <c r="TW56" s="65"/>
      <c r="TX56" s="65"/>
      <c r="TY56" s="65"/>
      <c r="TZ56" s="65"/>
      <c r="UA56" s="65"/>
      <c r="UB56" s="65"/>
      <c r="UC56" s="65"/>
      <c r="UD56" s="65"/>
      <c r="UE56" s="65"/>
      <c r="UF56" s="65"/>
      <c r="UG56" s="65"/>
      <c r="UH56" s="65"/>
      <c r="UI56" s="65"/>
      <c r="UJ56" s="65"/>
      <c r="UK56" s="65"/>
      <c r="UL56" s="65"/>
      <c r="UM56" s="65"/>
      <c r="UN56" s="65"/>
      <c r="UO56" s="65"/>
      <c r="UP56" s="65"/>
      <c r="UQ56" s="65"/>
      <c r="UR56" s="65"/>
      <c r="US56" s="65"/>
      <c r="UT56" s="65"/>
      <c r="UU56" s="65"/>
      <c r="UV56" s="65"/>
      <c r="UW56" s="65"/>
      <c r="UX56" s="65"/>
      <c r="UY56" s="65"/>
      <c r="UZ56" s="65"/>
      <c r="VA56" s="65"/>
      <c r="VB56" s="65"/>
      <c r="VC56" s="65"/>
      <c r="VD56" s="65"/>
      <c r="VE56" s="65"/>
      <c r="VF56" s="65"/>
      <c r="VG56" s="65"/>
      <c r="VH56" s="65"/>
      <c r="VI56" s="65"/>
      <c r="VJ56" s="65"/>
      <c r="VK56" s="65"/>
      <c r="VL56" s="65"/>
      <c r="VM56" s="65"/>
      <c r="VN56" s="65"/>
      <c r="VO56" s="65"/>
      <c r="VP56" s="65"/>
      <c r="VQ56" s="65"/>
      <c r="VR56" s="65"/>
      <c r="VS56" s="65"/>
      <c r="VT56" s="65"/>
      <c r="VU56" s="65"/>
      <c r="VV56" s="65"/>
      <c r="VW56" s="65"/>
      <c r="VX56" s="65"/>
      <c r="VY56" s="65"/>
      <c r="VZ56" s="65"/>
      <c r="WA56" s="65"/>
      <c r="WB56" s="65"/>
      <c r="WC56" s="65"/>
      <c r="WD56" s="65"/>
      <c r="WE56" s="65"/>
      <c r="WF56" s="65"/>
      <c r="WG56" s="65"/>
      <c r="WH56" s="65"/>
      <c r="WI56" s="65"/>
      <c r="WJ56" s="65"/>
      <c r="WK56" s="65"/>
      <c r="WL56" s="65"/>
      <c r="WM56" s="65"/>
      <c r="WN56" s="65"/>
      <c r="WO56" s="65"/>
      <c r="WP56" s="65"/>
      <c r="WQ56" s="65"/>
      <c r="WR56" s="65"/>
      <c r="WS56" s="65"/>
      <c r="WT56" s="65"/>
      <c r="WU56" s="65"/>
      <c r="WV56" s="65"/>
      <c r="WW56" s="65"/>
      <c r="WX56" s="65"/>
      <c r="WY56" s="65"/>
      <c r="WZ56" s="65"/>
      <c r="XA56" s="65"/>
      <c r="XB56" s="65"/>
      <c r="XC56" s="65"/>
      <c r="XD56" s="65"/>
      <c r="XE56" s="65"/>
      <c r="XF56" s="65"/>
      <c r="XG56" s="65"/>
      <c r="XH56" s="65"/>
      <c r="XI56" s="65"/>
      <c r="XJ56" s="65"/>
      <c r="XK56" s="65"/>
      <c r="XL56" s="65"/>
      <c r="XM56" s="65"/>
      <c r="XN56" s="65"/>
      <c r="XO56" s="65"/>
      <c r="XP56" s="65"/>
      <c r="XQ56" s="65"/>
      <c r="XR56" s="65"/>
      <c r="XS56" s="65"/>
      <c r="XT56" s="65"/>
      <c r="XU56" s="65"/>
      <c r="XV56" s="65"/>
      <c r="XW56" s="65"/>
      <c r="XX56" s="65"/>
      <c r="XY56" s="65"/>
      <c r="XZ56" s="65"/>
      <c r="YA56" s="65"/>
      <c r="YB56" s="65"/>
      <c r="YC56" s="65"/>
      <c r="YD56" s="65"/>
      <c r="YE56" s="65"/>
      <c r="YF56" s="65"/>
      <c r="YG56" s="65"/>
      <c r="YH56" s="65"/>
      <c r="YI56" s="65"/>
      <c r="YJ56" s="65"/>
      <c r="YK56" s="65"/>
      <c r="YL56" s="65"/>
      <c r="YM56" s="65"/>
      <c r="YN56" s="65"/>
      <c r="YO56" s="65"/>
      <c r="YP56" s="65"/>
      <c r="YQ56" s="65"/>
      <c r="YR56" s="65"/>
      <c r="YS56" s="65"/>
      <c r="YT56" s="65"/>
      <c r="YU56" s="65"/>
      <c r="YV56" s="65"/>
      <c r="YW56" s="65"/>
      <c r="YX56" s="65"/>
      <c r="YY56" s="65"/>
      <c r="YZ56" s="65"/>
      <c r="ZA56" s="65"/>
      <c r="ZB56" s="65"/>
      <c r="ZC56" s="65"/>
      <c r="ZD56" s="65"/>
      <c r="ZE56" s="65"/>
      <c r="ZF56" s="65"/>
      <c r="ZG56" s="65"/>
      <c r="ZH56" s="65"/>
      <c r="ZI56" s="65"/>
      <c r="ZJ56" s="65"/>
      <c r="ZK56" s="65"/>
      <c r="ZL56" s="65"/>
      <c r="ZM56" s="65"/>
      <c r="ZN56" s="65"/>
      <c r="ZO56" s="65"/>
      <c r="ZP56" s="65"/>
      <c r="ZQ56" s="65"/>
      <c r="ZR56" s="65"/>
      <c r="ZS56" s="65"/>
      <c r="ZT56" s="65"/>
      <c r="ZU56" s="65"/>
      <c r="ZV56" s="65"/>
      <c r="ZW56" s="65"/>
      <c r="ZX56" s="65"/>
      <c r="ZY56" s="65"/>
      <c r="ZZ56" s="65"/>
      <c r="AAA56" s="65"/>
      <c r="AAB56" s="65"/>
      <c r="AAC56" s="65"/>
      <c r="AAD56" s="65"/>
      <c r="AAE56" s="65"/>
      <c r="AAF56" s="65"/>
      <c r="AAG56" s="65"/>
      <c r="AAH56" s="65"/>
      <c r="AAI56" s="65"/>
      <c r="AAJ56" s="65"/>
      <c r="AAK56" s="65"/>
      <c r="AAL56" s="65"/>
      <c r="AAM56" s="65"/>
      <c r="AAN56" s="65"/>
      <c r="AAO56" s="65"/>
      <c r="AAP56" s="65"/>
      <c r="AAQ56" s="65"/>
      <c r="AAR56" s="65"/>
      <c r="AAS56" s="65"/>
      <c r="AAT56" s="65"/>
      <c r="AAU56" s="65"/>
      <c r="AAV56" s="65"/>
      <c r="AAW56" s="65"/>
      <c r="AAX56" s="65"/>
      <c r="AAY56" s="65"/>
      <c r="AAZ56" s="65"/>
      <c r="ABA56" s="65"/>
      <c r="ABB56" s="65"/>
      <c r="ABC56" s="65"/>
      <c r="ABD56" s="65"/>
      <c r="ABE56" s="65"/>
      <c r="ABF56" s="65"/>
      <c r="ABG56" s="65"/>
      <c r="ABH56" s="65"/>
      <c r="ABI56" s="65"/>
      <c r="ABJ56" s="65"/>
      <c r="ABK56" s="65"/>
      <c r="ABL56" s="65"/>
      <c r="ABM56" s="65"/>
      <c r="ABN56" s="65"/>
      <c r="ABO56" s="65"/>
      <c r="ABP56" s="65"/>
      <c r="ABQ56" s="65"/>
      <c r="ABR56" s="65"/>
      <c r="ABS56" s="65"/>
      <c r="ABT56" s="65"/>
      <c r="ABU56" s="65"/>
      <c r="ABV56" s="65"/>
      <c r="ABW56" s="65"/>
      <c r="ABX56" s="65"/>
      <c r="ABY56" s="65"/>
      <c r="ABZ56" s="65"/>
      <c r="ACA56" s="65"/>
      <c r="ACB56" s="65"/>
      <c r="ACC56" s="65"/>
      <c r="ACD56" s="65"/>
      <c r="ACE56" s="65"/>
      <c r="ACF56" s="65"/>
      <c r="ACG56" s="65"/>
      <c r="ACH56" s="65"/>
      <c r="ACI56" s="65"/>
      <c r="ACJ56" s="65"/>
      <c r="ACK56" s="65"/>
      <c r="ACL56" s="65"/>
      <c r="ACM56" s="65"/>
      <c r="ACN56" s="65"/>
      <c r="ACO56" s="65"/>
      <c r="ACP56" s="65"/>
      <c r="ACQ56" s="65"/>
      <c r="ACR56" s="65"/>
      <c r="ACS56" s="65"/>
      <c r="ACT56" s="65"/>
      <c r="ACU56" s="65"/>
      <c r="ACV56" s="65"/>
      <c r="ACW56" s="65"/>
      <c r="ACX56" s="65"/>
      <c r="ACY56" s="65"/>
      <c r="ACZ56" s="65"/>
      <c r="ADA56" s="65"/>
      <c r="ADB56" s="65"/>
      <c r="ADC56" s="65"/>
      <c r="ADD56" s="65"/>
      <c r="ADE56" s="65"/>
      <c r="ADF56" s="65"/>
      <c r="ADG56" s="65"/>
      <c r="ADH56" s="65"/>
      <c r="ADI56" s="65"/>
      <c r="ADJ56" s="65"/>
      <c r="ADK56" s="65"/>
      <c r="ADL56" s="65"/>
      <c r="ADM56" s="65"/>
      <c r="ADN56" s="65"/>
      <c r="ADO56" s="65"/>
      <c r="ADP56" s="65"/>
      <c r="ADQ56" s="65"/>
      <c r="ADR56" s="65"/>
      <c r="ADS56" s="65"/>
      <c r="ADT56" s="65"/>
      <c r="ADU56" s="65"/>
      <c r="ADV56" s="65"/>
      <c r="ADW56" s="65"/>
      <c r="ADX56" s="65"/>
      <c r="ADY56" s="65"/>
      <c r="ADZ56" s="65"/>
      <c r="AEA56" s="65"/>
      <c r="AEB56" s="65"/>
      <c r="AEC56" s="65"/>
      <c r="AED56" s="65"/>
      <c r="AEE56" s="65"/>
      <c r="AEF56" s="65"/>
      <c r="AEG56" s="65"/>
      <c r="AEH56" s="65"/>
      <c r="AEI56" s="65"/>
      <c r="AEJ56" s="65"/>
      <c r="AEK56" s="65"/>
      <c r="AEL56" s="65"/>
      <c r="AEM56" s="65"/>
      <c r="AEN56" s="65"/>
      <c r="AEO56" s="65"/>
      <c r="AEP56" s="65"/>
      <c r="AEQ56" s="65"/>
      <c r="AER56" s="65"/>
      <c r="AES56" s="65"/>
      <c r="AET56" s="65"/>
      <c r="AEU56" s="65"/>
      <c r="AEV56" s="65"/>
      <c r="AEW56" s="65"/>
      <c r="AEX56" s="65"/>
      <c r="AEY56" s="65"/>
      <c r="AEZ56" s="65"/>
      <c r="AFA56" s="65"/>
      <c r="AFB56" s="65"/>
      <c r="AFC56" s="65"/>
      <c r="AFD56" s="65"/>
      <c r="AFE56" s="65"/>
      <c r="AFF56" s="65"/>
      <c r="AFG56" s="65"/>
      <c r="AFH56" s="65"/>
      <c r="AFI56" s="65"/>
      <c r="AFJ56" s="65"/>
      <c r="AFK56" s="65"/>
      <c r="AFL56" s="65"/>
      <c r="AFM56" s="65"/>
      <c r="AFN56" s="65"/>
      <c r="AFO56" s="65"/>
      <c r="AFP56" s="65"/>
      <c r="AFQ56" s="65"/>
      <c r="AFR56" s="65"/>
      <c r="AFS56" s="65"/>
      <c r="AFT56" s="65"/>
      <c r="AFU56" s="65"/>
      <c r="AFV56" s="65"/>
      <c r="AFW56" s="65"/>
      <c r="AFX56" s="65"/>
      <c r="AFY56" s="65"/>
      <c r="AFZ56" s="65"/>
      <c r="AGA56" s="65"/>
      <c r="AGB56" s="65"/>
      <c r="AGC56" s="65"/>
      <c r="AGD56" s="65"/>
      <c r="AGE56" s="65"/>
      <c r="AGF56" s="65"/>
      <c r="AGG56" s="65"/>
      <c r="AGH56" s="65"/>
      <c r="AGI56" s="65"/>
      <c r="AGJ56" s="65"/>
      <c r="AGK56" s="65"/>
      <c r="AGL56" s="65"/>
      <c r="AGM56" s="65"/>
      <c r="AGN56" s="65"/>
      <c r="AGO56" s="65"/>
      <c r="AGP56" s="65"/>
      <c r="AGQ56" s="65"/>
      <c r="AGR56" s="65"/>
      <c r="AGS56" s="65"/>
      <c r="AGT56" s="65"/>
      <c r="AGU56" s="65"/>
      <c r="AGV56" s="65"/>
      <c r="AGW56" s="65"/>
      <c r="AGX56" s="65"/>
      <c r="AGY56" s="65"/>
      <c r="AGZ56" s="65"/>
      <c r="AHA56" s="65"/>
      <c r="AHB56" s="65"/>
      <c r="AHC56" s="65"/>
      <c r="AHD56" s="65"/>
      <c r="AHE56" s="65"/>
      <c r="AHF56" s="65"/>
      <c r="AHG56" s="65"/>
      <c r="AHH56" s="65"/>
      <c r="AHI56" s="65"/>
      <c r="AHJ56" s="65"/>
      <c r="AHK56" s="65"/>
      <c r="AHL56" s="65"/>
      <c r="AHM56" s="65"/>
      <c r="AHN56" s="65"/>
      <c r="AHO56" s="65"/>
      <c r="AHP56" s="65"/>
      <c r="AHQ56" s="65"/>
      <c r="AHR56" s="65"/>
      <c r="AHS56" s="65"/>
      <c r="AHT56" s="65"/>
      <c r="AHU56" s="65"/>
      <c r="AHV56" s="65"/>
      <c r="AHW56" s="65"/>
      <c r="AHX56" s="65"/>
      <c r="AHY56" s="65"/>
      <c r="AHZ56" s="65"/>
      <c r="AIA56" s="65"/>
      <c r="AIB56" s="65"/>
      <c r="AIC56" s="65"/>
      <c r="AID56" s="65"/>
      <c r="AIE56" s="65"/>
      <c r="AIF56" s="65"/>
      <c r="AIG56" s="65"/>
      <c r="AIH56" s="65"/>
      <c r="AII56" s="65"/>
      <c r="AIJ56" s="65"/>
      <c r="AIK56" s="65"/>
      <c r="AIL56" s="65"/>
      <c r="AIM56" s="65"/>
      <c r="AIN56" s="65"/>
      <c r="AIO56" s="65"/>
      <c r="AIP56" s="65"/>
      <c r="AIQ56" s="65"/>
      <c r="AIR56" s="65"/>
      <c r="AIS56" s="65"/>
      <c r="AIT56" s="65"/>
      <c r="AIU56" s="65"/>
      <c r="AIV56" s="65"/>
      <c r="AIW56" s="65"/>
      <c r="AIX56" s="65"/>
      <c r="AIY56" s="65"/>
      <c r="AIZ56" s="65"/>
      <c r="AJA56" s="65"/>
      <c r="AJB56" s="65"/>
      <c r="AJC56" s="65"/>
      <c r="AJD56" s="65"/>
      <c r="AJE56" s="65"/>
      <c r="AJF56" s="65"/>
      <c r="AJG56" s="65"/>
      <c r="AJH56" s="65"/>
      <c r="AJI56" s="65"/>
      <c r="AJJ56" s="65"/>
      <c r="AJK56" s="65"/>
      <c r="AJL56" s="65"/>
      <c r="AJM56" s="65"/>
      <c r="AJN56" s="65"/>
      <c r="AJO56" s="65"/>
      <c r="AJP56" s="65"/>
      <c r="AJQ56" s="65"/>
      <c r="AJR56" s="65"/>
      <c r="AJS56" s="65"/>
      <c r="AJT56" s="65"/>
      <c r="AJU56" s="65"/>
      <c r="AJV56" s="65"/>
      <c r="AJW56" s="65"/>
      <c r="AJX56" s="65"/>
      <c r="AJY56" s="65"/>
      <c r="AJZ56" s="65"/>
      <c r="AKA56" s="65"/>
      <c r="AKB56" s="65"/>
      <c r="AKC56" s="65"/>
      <c r="AKD56" s="65"/>
      <c r="AKE56" s="65"/>
      <c r="AKF56" s="65"/>
      <c r="AKG56" s="65"/>
      <c r="AKH56" s="65"/>
      <c r="AKI56" s="65"/>
      <c r="AKJ56" s="65"/>
      <c r="AKK56" s="65"/>
      <c r="AKL56" s="65"/>
      <c r="AKM56" s="65"/>
      <c r="AKN56" s="65"/>
      <c r="AKO56" s="65"/>
      <c r="AKP56" s="65"/>
      <c r="AKQ56" s="65"/>
      <c r="AKR56" s="65"/>
      <c r="AKS56" s="65"/>
      <c r="AKT56" s="65"/>
      <c r="AKU56" s="65"/>
      <c r="AKV56" s="65"/>
      <c r="AKW56" s="65"/>
      <c r="AKX56" s="65"/>
      <c r="AKY56" s="65"/>
      <c r="AKZ56" s="65"/>
      <c r="ALA56" s="65"/>
      <c r="ALB56" s="65"/>
      <c r="ALC56" s="65"/>
      <c r="ALD56" s="65"/>
      <c r="ALE56" s="65"/>
      <c r="ALF56" s="65"/>
      <c r="ALG56" s="65"/>
      <c r="ALH56" s="65"/>
      <c r="ALI56" s="65"/>
      <c r="ALJ56" s="65"/>
      <c r="ALK56" s="65"/>
      <c r="ALL56" s="65"/>
      <c r="ALM56" s="65"/>
      <c r="ALN56" s="65"/>
      <c r="ALO56" s="65"/>
      <c r="ALP56" s="65"/>
      <c r="ALQ56" s="65"/>
      <c r="ALR56" s="65"/>
      <c r="ALS56" s="65"/>
      <c r="ALT56" s="65"/>
      <c r="ALU56" s="65"/>
      <c r="ALV56" s="65"/>
      <c r="ALW56" s="65"/>
      <c r="ALX56" s="65"/>
      <c r="ALY56" s="65"/>
      <c r="ALZ56" s="65"/>
      <c r="AMA56" s="65"/>
      <c r="AMB56" s="65"/>
      <c r="AMC56" s="65"/>
      <c r="AMD56" s="65"/>
      <c r="AME56" s="65"/>
      <c r="AMF56" s="65"/>
      <c r="AMG56" s="65"/>
      <c r="AMH56" s="65"/>
      <c r="AMI56" s="65"/>
      <c r="AMJ56" s="65"/>
    </row>
    <row r="57" spans="1:1024" s="66" customFormat="1" ht="40.5" x14ac:dyDescent="0.25">
      <c r="A57" s="9" t="s">
        <v>171</v>
      </c>
      <c r="B57" s="124" t="s">
        <v>528</v>
      </c>
      <c r="C57" s="125">
        <v>9680</v>
      </c>
      <c r="D57" s="187" t="s">
        <v>167</v>
      </c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  <c r="MH57" s="65"/>
      <c r="MI57" s="65"/>
      <c r="MJ57" s="65"/>
      <c r="MK57" s="65"/>
      <c r="ML57" s="65"/>
      <c r="MM57" s="65"/>
      <c r="MN57" s="65"/>
      <c r="MO57" s="65"/>
      <c r="MP57" s="65"/>
      <c r="MQ57" s="65"/>
      <c r="MR57" s="65"/>
      <c r="MS57" s="65"/>
      <c r="MT57" s="65"/>
      <c r="MU57" s="65"/>
      <c r="MV57" s="65"/>
      <c r="MW57" s="65"/>
      <c r="MX57" s="65"/>
      <c r="MY57" s="65"/>
      <c r="MZ57" s="65"/>
      <c r="NA57" s="65"/>
      <c r="NB57" s="65"/>
      <c r="NC57" s="65"/>
      <c r="ND57" s="65"/>
      <c r="NE57" s="65"/>
      <c r="NF57" s="65"/>
      <c r="NG57" s="65"/>
      <c r="NH57" s="65"/>
      <c r="NI57" s="65"/>
      <c r="NJ57" s="65"/>
      <c r="NK57" s="65"/>
      <c r="NL57" s="65"/>
      <c r="NM57" s="65"/>
      <c r="NN57" s="65"/>
      <c r="NO57" s="65"/>
      <c r="NP57" s="65"/>
      <c r="NQ57" s="65"/>
      <c r="NR57" s="65"/>
      <c r="NS57" s="65"/>
      <c r="NT57" s="65"/>
      <c r="NU57" s="65"/>
      <c r="NV57" s="65"/>
      <c r="NW57" s="65"/>
      <c r="NX57" s="65"/>
      <c r="NY57" s="65"/>
      <c r="NZ57" s="65"/>
      <c r="OA57" s="65"/>
      <c r="OB57" s="65"/>
      <c r="OC57" s="65"/>
      <c r="OD57" s="65"/>
      <c r="OE57" s="65"/>
      <c r="OF57" s="65"/>
      <c r="OG57" s="65"/>
      <c r="OH57" s="65"/>
      <c r="OI57" s="65"/>
      <c r="OJ57" s="65"/>
      <c r="OK57" s="65"/>
      <c r="OL57" s="65"/>
      <c r="OM57" s="65"/>
      <c r="ON57" s="65"/>
      <c r="OO57" s="65"/>
      <c r="OP57" s="65"/>
      <c r="OQ57" s="65"/>
      <c r="OR57" s="65"/>
      <c r="OS57" s="65"/>
      <c r="OT57" s="65"/>
      <c r="OU57" s="65"/>
      <c r="OV57" s="65"/>
      <c r="OW57" s="65"/>
      <c r="OX57" s="65"/>
      <c r="OY57" s="65"/>
      <c r="OZ57" s="65"/>
      <c r="PA57" s="65"/>
      <c r="PB57" s="65"/>
      <c r="PC57" s="65"/>
      <c r="PD57" s="65"/>
      <c r="PE57" s="65"/>
      <c r="PF57" s="65"/>
      <c r="PG57" s="65"/>
      <c r="PH57" s="65"/>
      <c r="PI57" s="65"/>
      <c r="PJ57" s="65"/>
      <c r="PK57" s="65"/>
      <c r="PL57" s="65"/>
      <c r="PM57" s="65"/>
      <c r="PN57" s="65"/>
      <c r="PO57" s="65"/>
      <c r="PP57" s="65"/>
      <c r="PQ57" s="65"/>
      <c r="PR57" s="65"/>
      <c r="PS57" s="65"/>
      <c r="PT57" s="65"/>
      <c r="PU57" s="65"/>
      <c r="PV57" s="65"/>
      <c r="PW57" s="65"/>
      <c r="PX57" s="65"/>
      <c r="PY57" s="65"/>
      <c r="PZ57" s="65"/>
      <c r="QA57" s="65"/>
      <c r="QB57" s="65"/>
      <c r="QC57" s="65"/>
      <c r="QD57" s="65"/>
      <c r="QE57" s="65"/>
      <c r="QF57" s="65"/>
      <c r="QG57" s="65"/>
      <c r="QH57" s="65"/>
      <c r="QI57" s="65"/>
      <c r="QJ57" s="65"/>
      <c r="QK57" s="65"/>
      <c r="QL57" s="65"/>
      <c r="QM57" s="65"/>
      <c r="QN57" s="65"/>
      <c r="QO57" s="65"/>
      <c r="QP57" s="65"/>
      <c r="QQ57" s="65"/>
      <c r="QR57" s="65"/>
      <c r="QS57" s="65"/>
      <c r="QT57" s="65"/>
      <c r="QU57" s="65"/>
      <c r="QV57" s="65"/>
      <c r="QW57" s="65"/>
      <c r="QX57" s="65"/>
      <c r="QY57" s="65"/>
      <c r="QZ57" s="65"/>
      <c r="RA57" s="65"/>
      <c r="RB57" s="65"/>
      <c r="RC57" s="65"/>
      <c r="RD57" s="65"/>
      <c r="RE57" s="65"/>
      <c r="RF57" s="65"/>
      <c r="RG57" s="65"/>
      <c r="RH57" s="65"/>
      <c r="RI57" s="65"/>
      <c r="RJ57" s="65"/>
      <c r="RK57" s="65"/>
      <c r="RL57" s="65"/>
      <c r="RM57" s="65"/>
      <c r="RN57" s="65"/>
      <c r="RO57" s="65"/>
      <c r="RP57" s="65"/>
      <c r="RQ57" s="65"/>
      <c r="RR57" s="65"/>
      <c r="RS57" s="65"/>
      <c r="RT57" s="65"/>
      <c r="RU57" s="65"/>
      <c r="RV57" s="65"/>
      <c r="RW57" s="65"/>
      <c r="RX57" s="65"/>
      <c r="RY57" s="65"/>
      <c r="RZ57" s="65"/>
      <c r="SA57" s="65"/>
      <c r="SB57" s="65"/>
      <c r="SC57" s="65"/>
      <c r="SD57" s="65"/>
      <c r="SE57" s="65"/>
      <c r="SF57" s="65"/>
      <c r="SG57" s="65"/>
      <c r="SH57" s="65"/>
      <c r="SI57" s="65"/>
      <c r="SJ57" s="65"/>
      <c r="SK57" s="65"/>
      <c r="SL57" s="65"/>
      <c r="SM57" s="65"/>
      <c r="SN57" s="65"/>
      <c r="SO57" s="65"/>
      <c r="SP57" s="65"/>
      <c r="SQ57" s="65"/>
      <c r="SR57" s="65"/>
      <c r="SS57" s="65"/>
      <c r="ST57" s="65"/>
      <c r="SU57" s="65"/>
      <c r="SV57" s="65"/>
      <c r="SW57" s="65"/>
      <c r="SX57" s="65"/>
      <c r="SY57" s="65"/>
      <c r="SZ57" s="65"/>
      <c r="TA57" s="65"/>
      <c r="TB57" s="65"/>
      <c r="TC57" s="65"/>
      <c r="TD57" s="65"/>
      <c r="TE57" s="65"/>
      <c r="TF57" s="65"/>
      <c r="TG57" s="65"/>
      <c r="TH57" s="65"/>
      <c r="TI57" s="65"/>
      <c r="TJ57" s="65"/>
      <c r="TK57" s="65"/>
      <c r="TL57" s="65"/>
      <c r="TM57" s="65"/>
      <c r="TN57" s="65"/>
      <c r="TO57" s="65"/>
      <c r="TP57" s="65"/>
      <c r="TQ57" s="65"/>
      <c r="TR57" s="65"/>
      <c r="TS57" s="65"/>
      <c r="TT57" s="65"/>
      <c r="TU57" s="65"/>
      <c r="TV57" s="65"/>
      <c r="TW57" s="65"/>
      <c r="TX57" s="65"/>
      <c r="TY57" s="65"/>
      <c r="TZ57" s="65"/>
      <c r="UA57" s="65"/>
      <c r="UB57" s="65"/>
      <c r="UC57" s="65"/>
      <c r="UD57" s="65"/>
      <c r="UE57" s="65"/>
      <c r="UF57" s="65"/>
      <c r="UG57" s="65"/>
      <c r="UH57" s="65"/>
      <c r="UI57" s="65"/>
      <c r="UJ57" s="65"/>
      <c r="UK57" s="65"/>
      <c r="UL57" s="65"/>
      <c r="UM57" s="65"/>
      <c r="UN57" s="65"/>
      <c r="UO57" s="65"/>
      <c r="UP57" s="65"/>
      <c r="UQ57" s="65"/>
      <c r="UR57" s="65"/>
      <c r="US57" s="65"/>
      <c r="UT57" s="65"/>
      <c r="UU57" s="65"/>
      <c r="UV57" s="65"/>
      <c r="UW57" s="65"/>
      <c r="UX57" s="65"/>
      <c r="UY57" s="65"/>
      <c r="UZ57" s="65"/>
      <c r="VA57" s="65"/>
      <c r="VB57" s="65"/>
      <c r="VC57" s="65"/>
      <c r="VD57" s="65"/>
      <c r="VE57" s="65"/>
      <c r="VF57" s="65"/>
      <c r="VG57" s="65"/>
      <c r="VH57" s="65"/>
      <c r="VI57" s="65"/>
      <c r="VJ57" s="65"/>
      <c r="VK57" s="65"/>
      <c r="VL57" s="65"/>
      <c r="VM57" s="65"/>
      <c r="VN57" s="65"/>
      <c r="VO57" s="65"/>
      <c r="VP57" s="65"/>
      <c r="VQ57" s="65"/>
      <c r="VR57" s="65"/>
      <c r="VS57" s="65"/>
      <c r="VT57" s="65"/>
      <c r="VU57" s="65"/>
      <c r="VV57" s="65"/>
      <c r="VW57" s="65"/>
      <c r="VX57" s="65"/>
      <c r="VY57" s="65"/>
      <c r="VZ57" s="65"/>
      <c r="WA57" s="65"/>
      <c r="WB57" s="65"/>
      <c r="WC57" s="65"/>
      <c r="WD57" s="65"/>
      <c r="WE57" s="65"/>
      <c r="WF57" s="65"/>
      <c r="WG57" s="65"/>
      <c r="WH57" s="65"/>
      <c r="WI57" s="65"/>
      <c r="WJ57" s="65"/>
      <c r="WK57" s="65"/>
      <c r="WL57" s="65"/>
      <c r="WM57" s="65"/>
      <c r="WN57" s="65"/>
      <c r="WO57" s="65"/>
      <c r="WP57" s="65"/>
      <c r="WQ57" s="65"/>
      <c r="WR57" s="65"/>
      <c r="WS57" s="65"/>
      <c r="WT57" s="65"/>
      <c r="WU57" s="65"/>
      <c r="WV57" s="65"/>
      <c r="WW57" s="65"/>
      <c r="WX57" s="65"/>
      <c r="WY57" s="65"/>
      <c r="WZ57" s="65"/>
      <c r="XA57" s="65"/>
      <c r="XB57" s="65"/>
      <c r="XC57" s="65"/>
      <c r="XD57" s="65"/>
      <c r="XE57" s="65"/>
      <c r="XF57" s="65"/>
      <c r="XG57" s="65"/>
      <c r="XH57" s="65"/>
      <c r="XI57" s="65"/>
      <c r="XJ57" s="65"/>
      <c r="XK57" s="65"/>
      <c r="XL57" s="65"/>
      <c r="XM57" s="65"/>
      <c r="XN57" s="65"/>
      <c r="XO57" s="65"/>
      <c r="XP57" s="65"/>
      <c r="XQ57" s="65"/>
      <c r="XR57" s="65"/>
      <c r="XS57" s="65"/>
      <c r="XT57" s="65"/>
      <c r="XU57" s="65"/>
      <c r="XV57" s="65"/>
      <c r="XW57" s="65"/>
      <c r="XX57" s="65"/>
      <c r="XY57" s="65"/>
      <c r="XZ57" s="65"/>
      <c r="YA57" s="65"/>
      <c r="YB57" s="65"/>
      <c r="YC57" s="65"/>
      <c r="YD57" s="65"/>
      <c r="YE57" s="65"/>
      <c r="YF57" s="65"/>
      <c r="YG57" s="65"/>
      <c r="YH57" s="65"/>
      <c r="YI57" s="65"/>
      <c r="YJ57" s="65"/>
      <c r="YK57" s="65"/>
      <c r="YL57" s="65"/>
      <c r="YM57" s="65"/>
      <c r="YN57" s="65"/>
      <c r="YO57" s="65"/>
      <c r="YP57" s="65"/>
      <c r="YQ57" s="65"/>
      <c r="YR57" s="65"/>
      <c r="YS57" s="65"/>
      <c r="YT57" s="65"/>
      <c r="YU57" s="65"/>
      <c r="YV57" s="65"/>
      <c r="YW57" s="65"/>
      <c r="YX57" s="65"/>
      <c r="YY57" s="65"/>
      <c r="YZ57" s="65"/>
      <c r="ZA57" s="65"/>
      <c r="ZB57" s="65"/>
      <c r="ZC57" s="65"/>
      <c r="ZD57" s="65"/>
      <c r="ZE57" s="65"/>
      <c r="ZF57" s="65"/>
      <c r="ZG57" s="65"/>
      <c r="ZH57" s="65"/>
      <c r="ZI57" s="65"/>
      <c r="ZJ57" s="65"/>
      <c r="ZK57" s="65"/>
      <c r="ZL57" s="65"/>
      <c r="ZM57" s="65"/>
      <c r="ZN57" s="65"/>
      <c r="ZO57" s="65"/>
      <c r="ZP57" s="65"/>
      <c r="ZQ57" s="65"/>
      <c r="ZR57" s="65"/>
      <c r="ZS57" s="65"/>
      <c r="ZT57" s="65"/>
      <c r="ZU57" s="65"/>
      <c r="ZV57" s="65"/>
      <c r="ZW57" s="65"/>
      <c r="ZX57" s="65"/>
      <c r="ZY57" s="65"/>
      <c r="ZZ57" s="65"/>
      <c r="AAA57" s="65"/>
      <c r="AAB57" s="65"/>
      <c r="AAC57" s="65"/>
      <c r="AAD57" s="65"/>
      <c r="AAE57" s="65"/>
      <c r="AAF57" s="65"/>
      <c r="AAG57" s="65"/>
      <c r="AAH57" s="65"/>
      <c r="AAI57" s="65"/>
      <c r="AAJ57" s="65"/>
      <c r="AAK57" s="65"/>
      <c r="AAL57" s="65"/>
      <c r="AAM57" s="65"/>
      <c r="AAN57" s="65"/>
      <c r="AAO57" s="65"/>
      <c r="AAP57" s="65"/>
      <c r="AAQ57" s="65"/>
      <c r="AAR57" s="65"/>
      <c r="AAS57" s="65"/>
      <c r="AAT57" s="65"/>
      <c r="AAU57" s="65"/>
      <c r="AAV57" s="65"/>
      <c r="AAW57" s="65"/>
      <c r="AAX57" s="65"/>
      <c r="AAY57" s="65"/>
      <c r="AAZ57" s="65"/>
      <c r="ABA57" s="65"/>
      <c r="ABB57" s="65"/>
      <c r="ABC57" s="65"/>
      <c r="ABD57" s="65"/>
      <c r="ABE57" s="65"/>
      <c r="ABF57" s="65"/>
      <c r="ABG57" s="65"/>
      <c r="ABH57" s="65"/>
      <c r="ABI57" s="65"/>
      <c r="ABJ57" s="65"/>
      <c r="ABK57" s="65"/>
      <c r="ABL57" s="65"/>
      <c r="ABM57" s="65"/>
      <c r="ABN57" s="65"/>
      <c r="ABO57" s="65"/>
      <c r="ABP57" s="65"/>
      <c r="ABQ57" s="65"/>
      <c r="ABR57" s="65"/>
      <c r="ABS57" s="65"/>
      <c r="ABT57" s="65"/>
      <c r="ABU57" s="65"/>
      <c r="ABV57" s="65"/>
      <c r="ABW57" s="65"/>
      <c r="ABX57" s="65"/>
      <c r="ABY57" s="65"/>
      <c r="ABZ57" s="65"/>
      <c r="ACA57" s="65"/>
      <c r="ACB57" s="65"/>
      <c r="ACC57" s="65"/>
      <c r="ACD57" s="65"/>
      <c r="ACE57" s="65"/>
      <c r="ACF57" s="65"/>
      <c r="ACG57" s="65"/>
      <c r="ACH57" s="65"/>
      <c r="ACI57" s="65"/>
      <c r="ACJ57" s="65"/>
      <c r="ACK57" s="65"/>
      <c r="ACL57" s="65"/>
      <c r="ACM57" s="65"/>
      <c r="ACN57" s="65"/>
      <c r="ACO57" s="65"/>
      <c r="ACP57" s="65"/>
      <c r="ACQ57" s="65"/>
      <c r="ACR57" s="65"/>
      <c r="ACS57" s="65"/>
      <c r="ACT57" s="65"/>
      <c r="ACU57" s="65"/>
      <c r="ACV57" s="65"/>
      <c r="ACW57" s="65"/>
      <c r="ACX57" s="65"/>
      <c r="ACY57" s="65"/>
      <c r="ACZ57" s="65"/>
      <c r="ADA57" s="65"/>
      <c r="ADB57" s="65"/>
      <c r="ADC57" s="65"/>
      <c r="ADD57" s="65"/>
      <c r="ADE57" s="65"/>
      <c r="ADF57" s="65"/>
      <c r="ADG57" s="65"/>
      <c r="ADH57" s="65"/>
      <c r="ADI57" s="65"/>
      <c r="ADJ57" s="65"/>
      <c r="ADK57" s="65"/>
      <c r="ADL57" s="65"/>
      <c r="ADM57" s="65"/>
      <c r="ADN57" s="65"/>
      <c r="ADO57" s="65"/>
      <c r="ADP57" s="65"/>
      <c r="ADQ57" s="65"/>
      <c r="ADR57" s="65"/>
      <c r="ADS57" s="65"/>
      <c r="ADT57" s="65"/>
      <c r="ADU57" s="65"/>
      <c r="ADV57" s="65"/>
      <c r="ADW57" s="65"/>
      <c r="ADX57" s="65"/>
      <c r="ADY57" s="65"/>
      <c r="ADZ57" s="65"/>
      <c r="AEA57" s="65"/>
      <c r="AEB57" s="65"/>
      <c r="AEC57" s="65"/>
      <c r="AED57" s="65"/>
      <c r="AEE57" s="65"/>
      <c r="AEF57" s="65"/>
      <c r="AEG57" s="65"/>
      <c r="AEH57" s="65"/>
      <c r="AEI57" s="65"/>
      <c r="AEJ57" s="65"/>
      <c r="AEK57" s="65"/>
      <c r="AEL57" s="65"/>
      <c r="AEM57" s="65"/>
      <c r="AEN57" s="65"/>
      <c r="AEO57" s="65"/>
      <c r="AEP57" s="65"/>
      <c r="AEQ57" s="65"/>
      <c r="AER57" s="65"/>
      <c r="AES57" s="65"/>
      <c r="AET57" s="65"/>
      <c r="AEU57" s="65"/>
      <c r="AEV57" s="65"/>
      <c r="AEW57" s="65"/>
      <c r="AEX57" s="65"/>
      <c r="AEY57" s="65"/>
      <c r="AEZ57" s="65"/>
      <c r="AFA57" s="65"/>
      <c r="AFB57" s="65"/>
      <c r="AFC57" s="65"/>
      <c r="AFD57" s="65"/>
      <c r="AFE57" s="65"/>
      <c r="AFF57" s="65"/>
      <c r="AFG57" s="65"/>
      <c r="AFH57" s="65"/>
      <c r="AFI57" s="65"/>
      <c r="AFJ57" s="65"/>
      <c r="AFK57" s="65"/>
      <c r="AFL57" s="65"/>
      <c r="AFM57" s="65"/>
      <c r="AFN57" s="65"/>
      <c r="AFO57" s="65"/>
      <c r="AFP57" s="65"/>
      <c r="AFQ57" s="65"/>
      <c r="AFR57" s="65"/>
      <c r="AFS57" s="65"/>
      <c r="AFT57" s="65"/>
      <c r="AFU57" s="65"/>
      <c r="AFV57" s="65"/>
      <c r="AFW57" s="65"/>
      <c r="AFX57" s="65"/>
      <c r="AFY57" s="65"/>
      <c r="AFZ57" s="65"/>
      <c r="AGA57" s="65"/>
      <c r="AGB57" s="65"/>
      <c r="AGC57" s="65"/>
      <c r="AGD57" s="65"/>
      <c r="AGE57" s="65"/>
      <c r="AGF57" s="65"/>
      <c r="AGG57" s="65"/>
      <c r="AGH57" s="65"/>
      <c r="AGI57" s="65"/>
      <c r="AGJ57" s="65"/>
      <c r="AGK57" s="65"/>
      <c r="AGL57" s="65"/>
      <c r="AGM57" s="65"/>
      <c r="AGN57" s="65"/>
      <c r="AGO57" s="65"/>
      <c r="AGP57" s="65"/>
      <c r="AGQ57" s="65"/>
      <c r="AGR57" s="65"/>
      <c r="AGS57" s="65"/>
      <c r="AGT57" s="65"/>
      <c r="AGU57" s="65"/>
      <c r="AGV57" s="65"/>
      <c r="AGW57" s="65"/>
      <c r="AGX57" s="65"/>
      <c r="AGY57" s="65"/>
      <c r="AGZ57" s="65"/>
      <c r="AHA57" s="65"/>
      <c r="AHB57" s="65"/>
      <c r="AHC57" s="65"/>
      <c r="AHD57" s="65"/>
      <c r="AHE57" s="65"/>
      <c r="AHF57" s="65"/>
      <c r="AHG57" s="65"/>
      <c r="AHH57" s="65"/>
      <c r="AHI57" s="65"/>
      <c r="AHJ57" s="65"/>
      <c r="AHK57" s="65"/>
      <c r="AHL57" s="65"/>
      <c r="AHM57" s="65"/>
      <c r="AHN57" s="65"/>
      <c r="AHO57" s="65"/>
      <c r="AHP57" s="65"/>
      <c r="AHQ57" s="65"/>
      <c r="AHR57" s="65"/>
      <c r="AHS57" s="65"/>
      <c r="AHT57" s="65"/>
      <c r="AHU57" s="65"/>
      <c r="AHV57" s="65"/>
      <c r="AHW57" s="65"/>
      <c r="AHX57" s="65"/>
      <c r="AHY57" s="65"/>
      <c r="AHZ57" s="65"/>
      <c r="AIA57" s="65"/>
      <c r="AIB57" s="65"/>
      <c r="AIC57" s="65"/>
      <c r="AID57" s="65"/>
      <c r="AIE57" s="65"/>
      <c r="AIF57" s="65"/>
      <c r="AIG57" s="65"/>
      <c r="AIH57" s="65"/>
      <c r="AII57" s="65"/>
      <c r="AIJ57" s="65"/>
      <c r="AIK57" s="65"/>
      <c r="AIL57" s="65"/>
      <c r="AIM57" s="65"/>
      <c r="AIN57" s="65"/>
      <c r="AIO57" s="65"/>
      <c r="AIP57" s="65"/>
      <c r="AIQ57" s="65"/>
      <c r="AIR57" s="65"/>
      <c r="AIS57" s="65"/>
      <c r="AIT57" s="65"/>
      <c r="AIU57" s="65"/>
      <c r="AIV57" s="65"/>
      <c r="AIW57" s="65"/>
      <c r="AIX57" s="65"/>
      <c r="AIY57" s="65"/>
      <c r="AIZ57" s="65"/>
      <c r="AJA57" s="65"/>
      <c r="AJB57" s="65"/>
      <c r="AJC57" s="65"/>
      <c r="AJD57" s="65"/>
      <c r="AJE57" s="65"/>
      <c r="AJF57" s="65"/>
      <c r="AJG57" s="65"/>
      <c r="AJH57" s="65"/>
      <c r="AJI57" s="65"/>
      <c r="AJJ57" s="65"/>
      <c r="AJK57" s="65"/>
      <c r="AJL57" s="65"/>
      <c r="AJM57" s="65"/>
      <c r="AJN57" s="65"/>
      <c r="AJO57" s="65"/>
      <c r="AJP57" s="65"/>
      <c r="AJQ57" s="65"/>
      <c r="AJR57" s="65"/>
      <c r="AJS57" s="65"/>
      <c r="AJT57" s="65"/>
      <c r="AJU57" s="65"/>
      <c r="AJV57" s="65"/>
      <c r="AJW57" s="65"/>
      <c r="AJX57" s="65"/>
      <c r="AJY57" s="65"/>
      <c r="AJZ57" s="65"/>
      <c r="AKA57" s="65"/>
      <c r="AKB57" s="65"/>
      <c r="AKC57" s="65"/>
      <c r="AKD57" s="65"/>
      <c r="AKE57" s="65"/>
      <c r="AKF57" s="65"/>
      <c r="AKG57" s="65"/>
      <c r="AKH57" s="65"/>
      <c r="AKI57" s="65"/>
      <c r="AKJ57" s="65"/>
      <c r="AKK57" s="65"/>
      <c r="AKL57" s="65"/>
      <c r="AKM57" s="65"/>
      <c r="AKN57" s="65"/>
      <c r="AKO57" s="65"/>
      <c r="AKP57" s="65"/>
      <c r="AKQ57" s="65"/>
      <c r="AKR57" s="65"/>
      <c r="AKS57" s="65"/>
      <c r="AKT57" s="65"/>
      <c r="AKU57" s="65"/>
      <c r="AKV57" s="65"/>
      <c r="AKW57" s="65"/>
      <c r="AKX57" s="65"/>
      <c r="AKY57" s="65"/>
      <c r="AKZ57" s="65"/>
      <c r="ALA57" s="65"/>
      <c r="ALB57" s="65"/>
      <c r="ALC57" s="65"/>
      <c r="ALD57" s="65"/>
      <c r="ALE57" s="65"/>
      <c r="ALF57" s="65"/>
      <c r="ALG57" s="65"/>
      <c r="ALH57" s="65"/>
      <c r="ALI57" s="65"/>
      <c r="ALJ57" s="65"/>
      <c r="ALK57" s="65"/>
      <c r="ALL57" s="65"/>
      <c r="ALM57" s="65"/>
      <c r="ALN57" s="65"/>
      <c r="ALO57" s="65"/>
      <c r="ALP57" s="65"/>
      <c r="ALQ57" s="65"/>
      <c r="ALR57" s="65"/>
      <c r="ALS57" s="65"/>
      <c r="ALT57" s="65"/>
      <c r="ALU57" s="65"/>
      <c r="ALV57" s="65"/>
      <c r="ALW57" s="65"/>
      <c r="ALX57" s="65"/>
      <c r="ALY57" s="65"/>
      <c r="ALZ57" s="65"/>
      <c r="AMA57" s="65"/>
      <c r="AMB57" s="65"/>
      <c r="AMC57" s="65"/>
      <c r="AMD57" s="65"/>
      <c r="AME57" s="65"/>
      <c r="AMF57" s="65"/>
      <c r="AMG57" s="65"/>
      <c r="AMH57" s="65"/>
      <c r="AMI57" s="65"/>
      <c r="AMJ57" s="65"/>
    </row>
    <row r="58" spans="1:1024" s="63" customFormat="1" ht="39.75" x14ac:dyDescent="0.25">
      <c r="A58" s="12" t="s">
        <v>172</v>
      </c>
      <c r="B58" s="57" t="s">
        <v>517</v>
      </c>
      <c r="C58" s="45">
        <v>14960</v>
      </c>
      <c r="D58" s="188" t="s">
        <v>167</v>
      </c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AMC58" s="65"/>
      <c r="AMD58" s="65"/>
      <c r="AME58" s="65"/>
      <c r="AMF58" s="65"/>
      <c r="AMG58" s="65"/>
      <c r="AMH58" s="65"/>
      <c r="AMI58" s="65"/>
      <c r="AMJ58" s="65"/>
    </row>
    <row r="59" spans="1:1024" s="66" customFormat="1" ht="39.75" x14ac:dyDescent="0.25">
      <c r="A59" s="12" t="s">
        <v>173</v>
      </c>
      <c r="B59" s="57" t="s">
        <v>529</v>
      </c>
      <c r="C59" s="45">
        <v>19360</v>
      </c>
      <c r="D59" s="188" t="s">
        <v>167</v>
      </c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5"/>
      <c r="KK59" s="65"/>
      <c r="KL59" s="65"/>
      <c r="KM59" s="65"/>
      <c r="KN59" s="65"/>
      <c r="KO59" s="65"/>
      <c r="KP59" s="65"/>
      <c r="KQ59" s="65"/>
      <c r="KR59" s="65"/>
      <c r="KS59" s="65"/>
      <c r="KT59" s="65"/>
      <c r="KU59" s="65"/>
      <c r="KV59" s="65"/>
      <c r="KW59" s="65"/>
      <c r="KX59" s="65"/>
      <c r="KY59" s="65"/>
      <c r="KZ59" s="65"/>
      <c r="LA59" s="65"/>
      <c r="LB59" s="65"/>
      <c r="LC59" s="65"/>
      <c r="LD59" s="65"/>
      <c r="LE59" s="65"/>
      <c r="LF59" s="65"/>
      <c r="LG59" s="65"/>
      <c r="LH59" s="65"/>
      <c r="LI59" s="65"/>
      <c r="LJ59" s="65"/>
      <c r="LK59" s="65"/>
      <c r="LL59" s="65"/>
      <c r="LM59" s="65"/>
      <c r="LN59" s="65"/>
      <c r="LO59" s="65"/>
      <c r="LP59" s="65"/>
      <c r="LQ59" s="65"/>
      <c r="LR59" s="65"/>
      <c r="LS59" s="65"/>
      <c r="LT59" s="65"/>
      <c r="LU59" s="65"/>
      <c r="LV59" s="65"/>
      <c r="LW59" s="65"/>
      <c r="LX59" s="65"/>
      <c r="LY59" s="65"/>
      <c r="LZ59" s="65"/>
      <c r="MA59" s="65"/>
      <c r="MB59" s="65"/>
      <c r="MC59" s="65"/>
      <c r="MD59" s="65"/>
      <c r="ME59" s="65"/>
      <c r="MF59" s="65"/>
      <c r="MG59" s="65"/>
      <c r="MH59" s="65"/>
      <c r="MI59" s="65"/>
      <c r="MJ59" s="65"/>
      <c r="MK59" s="65"/>
      <c r="ML59" s="65"/>
      <c r="MM59" s="65"/>
      <c r="MN59" s="65"/>
      <c r="MO59" s="65"/>
      <c r="MP59" s="65"/>
      <c r="MQ59" s="65"/>
      <c r="MR59" s="65"/>
      <c r="MS59" s="65"/>
      <c r="MT59" s="65"/>
      <c r="MU59" s="65"/>
      <c r="MV59" s="65"/>
      <c r="MW59" s="65"/>
      <c r="MX59" s="65"/>
      <c r="MY59" s="65"/>
      <c r="MZ59" s="65"/>
      <c r="NA59" s="65"/>
      <c r="NB59" s="65"/>
      <c r="NC59" s="65"/>
      <c r="ND59" s="65"/>
      <c r="NE59" s="65"/>
      <c r="NF59" s="65"/>
      <c r="NG59" s="65"/>
      <c r="NH59" s="65"/>
      <c r="NI59" s="65"/>
      <c r="NJ59" s="65"/>
      <c r="NK59" s="65"/>
      <c r="NL59" s="65"/>
      <c r="NM59" s="65"/>
      <c r="NN59" s="65"/>
      <c r="NO59" s="65"/>
      <c r="NP59" s="65"/>
      <c r="NQ59" s="65"/>
      <c r="NR59" s="65"/>
      <c r="NS59" s="65"/>
      <c r="NT59" s="65"/>
      <c r="NU59" s="65"/>
      <c r="NV59" s="65"/>
      <c r="NW59" s="65"/>
      <c r="NX59" s="65"/>
      <c r="NY59" s="65"/>
      <c r="NZ59" s="65"/>
      <c r="OA59" s="65"/>
      <c r="OB59" s="65"/>
      <c r="OC59" s="65"/>
      <c r="OD59" s="65"/>
      <c r="OE59" s="65"/>
      <c r="OF59" s="65"/>
      <c r="OG59" s="65"/>
      <c r="OH59" s="65"/>
      <c r="OI59" s="65"/>
      <c r="OJ59" s="65"/>
      <c r="OK59" s="65"/>
      <c r="OL59" s="65"/>
      <c r="OM59" s="65"/>
      <c r="ON59" s="65"/>
      <c r="OO59" s="65"/>
      <c r="OP59" s="65"/>
      <c r="OQ59" s="65"/>
      <c r="OR59" s="65"/>
      <c r="OS59" s="65"/>
      <c r="OT59" s="65"/>
      <c r="OU59" s="65"/>
      <c r="OV59" s="65"/>
      <c r="OW59" s="65"/>
      <c r="OX59" s="65"/>
      <c r="OY59" s="65"/>
      <c r="OZ59" s="65"/>
      <c r="PA59" s="65"/>
      <c r="PB59" s="65"/>
      <c r="PC59" s="65"/>
      <c r="PD59" s="65"/>
      <c r="PE59" s="65"/>
      <c r="PF59" s="65"/>
      <c r="PG59" s="65"/>
      <c r="PH59" s="65"/>
      <c r="PI59" s="65"/>
      <c r="PJ59" s="65"/>
      <c r="PK59" s="65"/>
      <c r="PL59" s="65"/>
      <c r="PM59" s="65"/>
      <c r="PN59" s="65"/>
      <c r="PO59" s="65"/>
      <c r="PP59" s="65"/>
      <c r="PQ59" s="65"/>
      <c r="PR59" s="65"/>
      <c r="PS59" s="65"/>
      <c r="PT59" s="65"/>
      <c r="PU59" s="65"/>
      <c r="PV59" s="65"/>
      <c r="PW59" s="65"/>
      <c r="PX59" s="65"/>
      <c r="PY59" s="65"/>
      <c r="PZ59" s="65"/>
      <c r="QA59" s="65"/>
      <c r="QB59" s="65"/>
      <c r="QC59" s="65"/>
      <c r="QD59" s="65"/>
      <c r="QE59" s="65"/>
      <c r="QF59" s="65"/>
      <c r="QG59" s="65"/>
      <c r="QH59" s="65"/>
      <c r="QI59" s="65"/>
      <c r="QJ59" s="65"/>
      <c r="QK59" s="65"/>
      <c r="QL59" s="65"/>
      <c r="QM59" s="65"/>
      <c r="QN59" s="65"/>
      <c r="QO59" s="65"/>
      <c r="QP59" s="65"/>
      <c r="QQ59" s="65"/>
      <c r="QR59" s="65"/>
      <c r="QS59" s="65"/>
      <c r="QT59" s="65"/>
      <c r="QU59" s="65"/>
      <c r="QV59" s="65"/>
      <c r="QW59" s="65"/>
      <c r="QX59" s="65"/>
      <c r="QY59" s="65"/>
      <c r="QZ59" s="65"/>
      <c r="RA59" s="65"/>
      <c r="RB59" s="65"/>
      <c r="RC59" s="65"/>
      <c r="RD59" s="65"/>
      <c r="RE59" s="65"/>
      <c r="RF59" s="65"/>
      <c r="RG59" s="65"/>
      <c r="RH59" s="65"/>
      <c r="RI59" s="65"/>
      <c r="RJ59" s="65"/>
      <c r="RK59" s="65"/>
      <c r="RL59" s="65"/>
      <c r="RM59" s="65"/>
      <c r="RN59" s="65"/>
      <c r="RO59" s="65"/>
      <c r="RP59" s="65"/>
      <c r="RQ59" s="65"/>
      <c r="RR59" s="65"/>
      <c r="RS59" s="65"/>
      <c r="RT59" s="65"/>
      <c r="RU59" s="65"/>
      <c r="RV59" s="65"/>
      <c r="RW59" s="65"/>
      <c r="RX59" s="65"/>
      <c r="RY59" s="65"/>
      <c r="RZ59" s="65"/>
      <c r="SA59" s="65"/>
      <c r="SB59" s="65"/>
      <c r="SC59" s="65"/>
      <c r="SD59" s="65"/>
      <c r="SE59" s="65"/>
      <c r="SF59" s="65"/>
      <c r="SG59" s="65"/>
      <c r="SH59" s="65"/>
      <c r="SI59" s="65"/>
      <c r="SJ59" s="65"/>
      <c r="SK59" s="65"/>
      <c r="SL59" s="65"/>
      <c r="SM59" s="65"/>
      <c r="SN59" s="65"/>
      <c r="SO59" s="65"/>
      <c r="SP59" s="65"/>
      <c r="SQ59" s="65"/>
      <c r="SR59" s="65"/>
      <c r="SS59" s="65"/>
      <c r="ST59" s="65"/>
      <c r="SU59" s="65"/>
      <c r="SV59" s="65"/>
      <c r="SW59" s="65"/>
      <c r="SX59" s="65"/>
      <c r="SY59" s="65"/>
      <c r="SZ59" s="65"/>
      <c r="TA59" s="65"/>
      <c r="TB59" s="65"/>
      <c r="TC59" s="65"/>
      <c r="TD59" s="65"/>
      <c r="TE59" s="65"/>
      <c r="TF59" s="65"/>
      <c r="TG59" s="65"/>
      <c r="TH59" s="65"/>
      <c r="TI59" s="65"/>
      <c r="TJ59" s="65"/>
      <c r="TK59" s="65"/>
      <c r="TL59" s="65"/>
      <c r="TM59" s="65"/>
      <c r="TN59" s="65"/>
      <c r="TO59" s="65"/>
      <c r="TP59" s="65"/>
      <c r="TQ59" s="65"/>
      <c r="TR59" s="65"/>
      <c r="TS59" s="65"/>
      <c r="TT59" s="65"/>
      <c r="TU59" s="65"/>
      <c r="TV59" s="65"/>
      <c r="TW59" s="65"/>
      <c r="TX59" s="65"/>
      <c r="TY59" s="65"/>
      <c r="TZ59" s="65"/>
      <c r="UA59" s="65"/>
      <c r="UB59" s="65"/>
      <c r="UC59" s="65"/>
      <c r="UD59" s="65"/>
      <c r="UE59" s="65"/>
      <c r="UF59" s="65"/>
      <c r="UG59" s="65"/>
      <c r="UH59" s="65"/>
      <c r="UI59" s="65"/>
      <c r="UJ59" s="65"/>
      <c r="UK59" s="65"/>
      <c r="UL59" s="65"/>
      <c r="UM59" s="65"/>
      <c r="UN59" s="65"/>
      <c r="UO59" s="65"/>
      <c r="UP59" s="65"/>
      <c r="UQ59" s="65"/>
      <c r="UR59" s="65"/>
      <c r="US59" s="65"/>
      <c r="UT59" s="65"/>
      <c r="UU59" s="65"/>
      <c r="UV59" s="65"/>
      <c r="UW59" s="65"/>
      <c r="UX59" s="65"/>
      <c r="UY59" s="65"/>
      <c r="UZ59" s="65"/>
      <c r="VA59" s="65"/>
      <c r="VB59" s="65"/>
      <c r="VC59" s="65"/>
      <c r="VD59" s="65"/>
      <c r="VE59" s="65"/>
      <c r="VF59" s="65"/>
      <c r="VG59" s="65"/>
      <c r="VH59" s="65"/>
      <c r="VI59" s="65"/>
      <c r="VJ59" s="65"/>
      <c r="VK59" s="65"/>
      <c r="VL59" s="65"/>
      <c r="VM59" s="65"/>
      <c r="VN59" s="65"/>
      <c r="VO59" s="65"/>
      <c r="VP59" s="65"/>
      <c r="VQ59" s="65"/>
      <c r="VR59" s="65"/>
      <c r="VS59" s="65"/>
      <c r="VT59" s="65"/>
      <c r="VU59" s="65"/>
      <c r="VV59" s="65"/>
      <c r="VW59" s="65"/>
      <c r="VX59" s="65"/>
      <c r="VY59" s="65"/>
      <c r="VZ59" s="65"/>
      <c r="WA59" s="65"/>
      <c r="WB59" s="65"/>
      <c r="WC59" s="65"/>
      <c r="WD59" s="65"/>
      <c r="WE59" s="65"/>
      <c r="WF59" s="65"/>
      <c r="WG59" s="65"/>
      <c r="WH59" s="65"/>
      <c r="WI59" s="65"/>
      <c r="WJ59" s="65"/>
      <c r="WK59" s="65"/>
      <c r="WL59" s="65"/>
      <c r="WM59" s="65"/>
      <c r="WN59" s="65"/>
      <c r="WO59" s="65"/>
      <c r="WP59" s="65"/>
      <c r="WQ59" s="65"/>
      <c r="WR59" s="65"/>
      <c r="WS59" s="65"/>
      <c r="WT59" s="65"/>
      <c r="WU59" s="65"/>
      <c r="WV59" s="65"/>
      <c r="WW59" s="65"/>
      <c r="WX59" s="65"/>
      <c r="WY59" s="65"/>
      <c r="WZ59" s="65"/>
      <c r="XA59" s="65"/>
      <c r="XB59" s="65"/>
      <c r="XC59" s="65"/>
      <c r="XD59" s="65"/>
      <c r="XE59" s="65"/>
      <c r="XF59" s="65"/>
      <c r="XG59" s="65"/>
      <c r="XH59" s="65"/>
      <c r="XI59" s="65"/>
      <c r="XJ59" s="65"/>
      <c r="XK59" s="65"/>
      <c r="XL59" s="65"/>
      <c r="XM59" s="65"/>
      <c r="XN59" s="65"/>
      <c r="XO59" s="65"/>
      <c r="XP59" s="65"/>
      <c r="XQ59" s="65"/>
      <c r="XR59" s="65"/>
      <c r="XS59" s="65"/>
      <c r="XT59" s="65"/>
      <c r="XU59" s="65"/>
      <c r="XV59" s="65"/>
      <c r="XW59" s="65"/>
      <c r="XX59" s="65"/>
      <c r="XY59" s="65"/>
      <c r="XZ59" s="65"/>
      <c r="YA59" s="65"/>
      <c r="YB59" s="65"/>
      <c r="YC59" s="65"/>
      <c r="YD59" s="65"/>
      <c r="YE59" s="65"/>
      <c r="YF59" s="65"/>
      <c r="YG59" s="65"/>
      <c r="YH59" s="65"/>
      <c r="YI59" s="65"/>
      <c r="YJ59" s="65"/>
      <c r="YK59" s="65"/>
      <c r="YL59" s="65"/>
      <c r="YM59" s="65"/>
      <c r="YN59" s="65"/>
      <c r="YO59" s="65"/>
      <c r="YP59" s="65"/>
      <c r="YQ59" s="65"/>
      <c r="YR59" s="65"/>
      <c r="YS59" s="65"/>
      <c r="YT59" s="65"/>
      <c r="YU59" s="65"/>
      <c r="YV59" s="65"/>
      <c r="YW59" s="65"/>
      <c r="YX59" s="65"/>
      <c r="YY59" s="65"/>
      <c r="YZ59" s="65"/>
      <c r="ZA59" s="65"/>
      <c r="ZB59" s="65"/>
      <c r="ZC59" s="65"/>
      <c r="ZD59" s="65"/>
      <c r="ZE59" s="65"/>
      <c r="ZF59" s="65"/>
      <c r="ZG59" s="65"/>
      <c r="ZH59" s="65"/>
      <c r="ZI59" s="65"/>
      <c r="ZJ59" s="65"/>
      <c r="ZK59" s="65"/>
      <c r="ZL59" s="65"/>
      <c r="ZM59" s="65"/>
      <c r="ZN59" s="65"/>
      <c r="ZO59" s="65"/>
      <c r="ZP59" s="65"/>
      <c r="ZQ59" s="65"/>
      <c r="ZR59" s="65"/>
      <c r="ZS59" s="65"/>
      <c r="ZT59" s="65"/>
      <c r="ZU59" s="65"/>
      <c r="ZV59" s="65"/>
      <c r="ZW59" s="65"/>
      <c r="ZX59" s="65"/>
      <c r="ZY59" s="65"/>
      <c r="ZZ59" s="65"/>
      <c r="AAA59" s="65"/>
      <c r="AAB59" s="65"/>
      <c r="AAC59" s="65"/>
      <c r="AAD59" s="65"/>
      <c r="AAE59" s="65"/>
      <c r="AAF59" s="65"/>
      <c r="AAG59" s="65"/>
      <c r="AAH59" s="65"/>
      <c r="AAI59" s="65"/>
      <c r="AAJ59" s="65"/>
      <c r="AAK59" s="65"/>
      <c r="AAL59" s="65"/>
      <c r="AAM59" s="65"/>
      <c r="AAN59" s="65"/>
      <c r="AAO59" s="65"/>
      <c r="AAP59" s="65"/>
      <c r="AAQ59" s="65"/>
      <c r="AAR59" s="65"/>
      <c r="AAS59" s="65"/>
      <c r="AAT59" s="65"/>
      <c r="AAU59" s="65"/>
      <c r="AAV59" s="65"/>
      <c r="AAW59" s="65"/>
      <c r="AAX59" s="65"/>
      <c r="AAY59" s="65"/>
      <c r="AAZ59" s="65"/>
      <c r="ABA59" s="65"/>
      <c r="ABB59" s="65"/>
      <c r="ABC59" s="65"/>
      <c r="ABD59" s="65"/>
      <c r="ABE59" s="65"/>
      <c r="ABF59" s="65"/>
      <c r="ABG59" s="65"/>
      <c r="ABH59" s="65"/>
      <c r="ABI59" s="65"/>
      <c r="ABJ59" s="65"/>
      <c r="ABK59" s="65"/>
      <c r="ABL59" s="65"/>
      <c r="ABM59" s="65"/>
      <c r="ABN59" s="65"/>
      <c r="ABO59" s="65"/>
      <c r="ABP59" s="65"/>
      <c r="ABQ59" s="65"/>
      <c r="ABR59" s="65"/>
      <c r="ABS59" s="65"/>
      <c r="ABT59" s="65"/>
      <c r="ABU59" s="65"/>
      <c r="ABV59" s="65"/>
      <c r="ABW59" s="65"/>
      <c r="ABX59" s="65"/>
      <c r="ABY59" s="65"/>
      <c r="ABZ59" s="65"/>
      <c r="ACA59" s="65"/>
      <c r="ACB59" s="65"/>
      <c r="ACC59" s="65"/>
      <c r="ACD59" s="65"/>
      <c r="ACE59" s="65"/>
      <c r="ACF59" s="65"/>
      <c r="ACG59" s="65"/>
      <c r="ACH59" s="65"/>
      <c r="ACI59" s="65"/>
      <c r="ACJ59" s="65"/>
      <c r="ACK59" s="65"/>
      <c r="ACL59" s="65"/>
      <c r="ACM59" s="65"/>
      <c r="ACN59" s="65"/>
      <c r="ACO59" s="65"/>
      <c r="ACP59" s="65"/>
      <c r="ACQ59" s="65"/>
      <c r="ACR59" s="65"/>
      <c r="ACS59" s="65"/>
      <c r="ACT59" s="65"/>
      <c r="ACU59" s="65"/>
      <c r="ACV59" s="65"/>
      <c r="ACW59" s="65"/>
      <c r="ACX59" s="65"/>
      <c r="ACY59" s="65"/>
      <c r="ACZ59" s="65"/>
      <c r="ADA59" s="65"/>
      <c r="ADB59" s="65"/>
      <c r="ADC59" s="65"/>
      <c r="ADD59" s="65"/>
      <c r="ADE59" s="65"/>
      <c r="ADF59" s="65"/>
      <c r="ADG59" s="65"/>
      <c r="ADH59" s="65"/>
      <c r="ADI59" s="65"/>
      <c r="ADJ59" s="65"/>
      <c r="ADK59" s="65"/>
      <c r="ADL59" s="65"/>
      <c r="ADM59" s="65"/>
      <c r="ADN59" s="65"/>
      <c r="ADO59" s="65"/>
      <c r="ADP59" s="65"/>
      <c r="ADQ59" s="65"/>
      <c r="ADR59" s="65"/>
      <c r="ADS59" s="65"/>
      <c r="ADT59" s="65"/>
      <c r="ADU59" s="65"/>
      <c r="ADV59" s="65"/>
      <c r="ADW59" s="65"/>
      <c r="ADX59" s="65"/>
      <c r="ADY59" s="65"/>
      <c r="ADZ59" s="65"/>
      <c r="AEA59" s="65"/>
      <c r="AEB59" s="65"/>
      <c r="AEC59" s="65"/>
      <c r="AED59" s="65"/>
      <c r="AEE59" s="65"/>
      <c r="AEF59" s="65"/>
      <c r="AEG59" s="65"/>
      <c r="AEH59" s="65"/>
      <c r="AEI59" s="65"/>
      <c r="AEJ59" s="65"/>
      <c r="AEK59" s="65"/>
      <c r="AEL59" s="65"/>
      <c r="AEM59" s="65"/>
      <c r="AEN59" s="65"/>
      <c r="AEO59" s="65"/>
      <c r="AEP59" s="65"/>
      <c r="AEQ59" s="65"/>
      <c r="AER59" s="65"/>
      <c r="AES59" s="65"/>
      <c r="AET59" s="65"/>
      <c r="AEU59" s="65"/>
      <c r="AEV59" s="65"/>
      <c r="AEW59" s="65"/>
      <c r="AEX59" s="65"/>
      <c r="AEY59" s="65"/>
      <c r="AEZ59" s="65"/>
      <c r="AFA59" s="65"/>
      <c r="AFB59" s="65"/>
      <c r="AFC59" s="65"/>
      <c r="AFD59" s="65"/>
      <c r="AFE59" s="65"/>
      <c r="AFF59" s="65"/>
      <c r="AFG59" s="65"/>
      <c r="AFH59" s="65"/>
      <c r="AFI59" s="65"/>
      <c r="AFJ59" s="65"/>
      <c r="AFK59" s="65"/>
      <c r="AFL59" s="65"/>
      <c r="AFM59" s="65"/>
      <c r="AFN59" s="65"/>
      <c r="AFO59" s="65"/>
      <c r="AFP59" s="65"/>
      <c r="AFQ59" s="65"/>
      <c r="AFR59" s="65"/>
      <c r="AFS59" s="65"/>
      <c r="AFT59" s="65"/>
      <c r="AFU59" s="65"/>
      <c r="AFV59" s="65"/>
      <c r="AFW59" s="65"/>
      <c r="AFX59" s="65"/>
      <c r="AFY59" s="65"/>
      <c r="AFZ59" s="65"/>
      <c r="AGA59" s="65"/>
      <c r="AGB59" s="65"/>
      <c r="AGC59" s="65"/>
      <c r="AGD59" s="65"/>
      <c r="AGE59" s="65"/>
      <c r="AGF59" s="65"/>
      <c r="AGG59" s="65"/>
      <c r="AGH59" s="65"/>
      <c r="AGI59" s="65"/>
      <c r="AGJ59" s="65"/>
      <c r="AGK59" s="65"/>
      <c r="AGL59" s="65"/>
      <c r="AGM59" s="65"/>
      <c r="AGN59" s="65"/>
      <c r="AGO59" s="65"/>
      <c r="AGP59" s="65"/>
      <c r="AGQ59" s="65"/>
      <c r="AGR59" s="65"/>
      <c r="AGS59" s="65"/>
      <c r="AGT59" s="65"/>
      <c r="AGU59" s="65"/>
      <c r="AGV59" s="65"/>
      <c r="AGW59" s="65"/>
      <c r="AGX59" s="65"/>
      <c r="AGY59" s="65"/>
      <c r="AGZ59" s="65"/>
      <c r="AHA59" s="65"/>
      <c r="AHB59" s="65"/>
      <c r="AHC59" s="65"/>
      <c r="AHD59" s="65"/>
      <c r="AHE59" s="65"/>
      <c r="AHF59" s="65"/>
      <c r="AHG59" s="65"/>
      <c r="AHH59" s="65"/>
      <c r="AHI59" s="65"/>
      <c r="AHJ59" s="65"/>
      <c r="AHK59" s="65"/>
      <c r="AHL59" s="65"/>
      <c r="AHM59" s="65"/>
      <c r="AHN59" s="65"/>
      <c r="AHO59" s="65"/>
      <c r="AHP59" s="65"/>
      <c r="AHQ59" s="65"/>
      <c r="AHR59" s="65"/>
      <c r="AHS59" s="65"/>
      <c r="AHT59" s="65"/>
      <c r="AHU59" s="65"/>
      <c r="AHV59" s="65"/>
      <c r="AHW59" s="65"/>
      <c r="AHX59" s="65"/>
      <c r="AHY59" s="65"/>
      <c r="AHZ59" s="65"/>
      <c r="AIA59" s="65"/>
      <c r="AIB59" s="65"/>
      <c r="AIC59" s="65"/>
      <c r="AID59" s="65"/>
      <c r="AIE59" s="65"/>
      <c r="AIF59" s="65"/>
      <c r="AIG59" s="65"/>
      <c r="AIH59" s="65"/>
      <c r="AII59" s="65"/>
      <c r="AIJ59" s="65"/>
      <c r="AIK59" s="65"/>
      <c r="AIL59" s="65"/>
      <c r="AIM59" s="65"/>
      <c r="AIN59" s="65"/>
      <c r="AIO59" s="65"/>
      <c r="AIP59" s="65"/>
      <c r="AIQ59" s="65"/>
      <c r="AIR59" s="65"/>
      <c r="AIS59" s="65"/>
      <c r="AIT59" s="65"/>
      <c r="AIU59" s="65"/>
      <c r="AIV59" s="65"/>
      <c r="AIW59" s="65"/>
      <c r="AIX59" s="65"/>
      <c r="AIY59" s="65"/>
      <c r="AIZ59" s="65"/>
      <c r="AJA59" s="65"/>
      <c r="AJB59" s="65"/>
      <c r="AJC59" s="65"/>
      <c r="AJD59" s="65"/>
      <c r="AJE59" s="65"/>
      <c r="AJF59" s="65"/>
      <c r="AJG59" s="65"/>
      <c r="AJH59" s="65"/>
      <c r="AJI59" s="65"/>
      <c r="AJJ59" s="65"/>
      <c r="AJK59" s="65"/>
      <c r="AJL59" s="65"/>
      <c r="AJM59" s="65"/>
      <c r="AJN59" s="65"/>
      <c r="AJO59" s="65"/>
      <c r="AJP59" s="65"/>
      <c r="AJQ59" s="65"/>
      <c r="AJR59" s="65"/>
      <c r="AJS59" s="65"/>
      <c r="AJT59" s="65"/>
      <c r="AJU59" s="65"/>
      <c r="AJV59" s="65"/>
      <c r="AJW59" s="65"/>
      <c r="AJX59" s="65"/>
      <c r="AJY59" s="65"/>
      <c r="AJZ59" s="65"/>
      <c r="AKA59" s="65"/>
      <c r="AKB59" s="65"/>
      <c r="AKC59" s="65"/>
      <c r="AKD59" s="65"/>
      <c r="AKE59" s="65"/>
      <c r="AKF59" s="65"/>
      <c r="AKG59" s="65"/>
      <c r="AKH59" s="65"/>
      <c r="AKI59" s="65"/>
      <c r="AKJ59" s="65"/>
      <c r="AKK59" s="65"/>
      <c r="AKL59" s="65"/>
      <c r="AKM59" s="65"/>
      <c r="AKN59" s="65"/>
      <c r="AKO59" s="65"/>
      <c r="AKP59" s="65"/>
      <c r="AKQ59" s="65"/>
      <c r="AKR59" s="65"/>
      <c r="AKS59" s="65"/>
      <c r="AKT59" s="65"/>
      <c r="AKU59" s="65"/>
      <c r="AKV59" s="65"/>
      <c r="AKW59" s="65"/>
      <c r="AKX59" s="65"/>
      <c r="AKY59" s="65"/>
      <c r="AKZ59" s="65"/>
      <c r="ALA59" s="65"/>
      <c r="ALB59" s="65"/>
      <c r="ALC59" s="65"/>
      <c r="ALD59" s="65"/>
      <c r="ALE59" s="65"/>
      <c r="ALF59" s="65"/>
      <c r="ALG59" s="65"/>
      <c r="ALH59" s="65"/>
      <c r="ALI59" s="65"/>
      <c r="ALJ59" s="65"/>
      <c r="ALK59" s="65"/>
      <c r="ALL59" s="65"/>
      <c r="ALM59" s="65"/>
      <c r="ALN59" s="65"/>
      <c r="ALO59" s="65"/>
      <c r="ALP59" s="65"/>
      <c r="ALQ59" s="65"/>
      <c r="ALR59" s="65"/>
      <c r="ALS59" s="65"/>
      <c r="ALT59" s="65"/>
      <c r="ALU59" s="65"/>
      <c r="ALV59" s="65"/>
      <c r="ALW59" s="65"/>
      <c r="ALX59" s="65"/>
      <c r="ALY59" s="65"/>
      <c r="ALZ59" s="65"/>
      <c r="AMA59" s="65"/>
      <c r="AMB59" s="65"/>
      <c r="AMC59" s="65"/>
      <c r="AMD59" s="65"/>
      <c r="AME59" s="65"/>
      <c r="AMF59" s="65"/>
      <c r="AMG59" s="65"/>
      <c r="AMH59" s="65"/>
      <c r="AMI59" s="65"/>
      <c r="AMJ59" s="65"/>
    </row>
    <row r="60" spans="1:1024" s="63" customFormat="1" ht="39.75" x14ac:dyDescent="0.25">
      <c r="A60" s="12" t="s">
        <v>174</v>
      </c>
      <c r="B60" s="57" t="s">
        <v>519</v>
      </c>
      <c r="C60" s="45">
        <v>29920</v>
      </c>
      <c r="D60" s="188" t="s">
        <v>167</v>
      </c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AMC60" s="65"/>
      <c r="AMD60" s="65"/>
      <c r="AME60" s="65"/>
      <c r="AMF60" s="65"/>
      <c r="AMG60" s="65"/>
      <c r="AMH60" s="65"/>
      <c r="AMI60" s="65"/>
      <c r="AMJ60" s="65"/>
    </row>
    <row r="61" spans="1:1024" s="66" customFormat="1" ht="39.75" x14ac:dyDescent="0.25">
      <c r="A61" s="12" t="s">
        <v>624</v>
      </c>
      <c r="B61" s="57" t="s">
        <v>623</v>
      </c>
      <c r="C61" s="45">
        <v>27100</v>
      </c>
      <c r="D61" s="188" t="s">
        <v>167</v>
      </c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  <c r="MH61" s="65"/>
      <c r="MI61" s="65"/>
      <c r="MJ61" s="65"/>
      <c r="MK61" s="65"/>
      <c r="ML61" s="65"/>
      <c r="MM61" s="65"/>
      <c r="MN61" s="65"/>
      <c r="MO61" s="65"/>
      <c r="MP61" s="65"/>
      <c r="MQ61" s="65"/>
      <c r="MR61" s="65"/>
      <c r="MS61" s="65"/>
      <c r="MT61" s="65"/>
      <c r="MU61" s="65"/>
      <c r="MV61" s="65"/>
      <c r="MW61" s="65"/>
      <c r="MX61" s="65"/>
      <c r="MY61" s="65"/>
      <c r="MZ61" s="65"/>
      <c r="NA61" s="65"/>
      <c r="NB61" s="65"/>
      <c r="NC61" s="65"/>
      <c r="ND61" s="65"/>
      <c r="NE61" s="65"/>
      <c r="NF61" s="65"/>
      <c r="NG61" s="65"/>
      <c r="NH61" s="65"/>
      <c r="NI61" s="65"/>
      <c r="NJ61" s="65"/>
      <c r="NK61" s="65"/>
      <c r="NL61" s="65"/>
      <c r="NM61" s="65"/>
      <c r="NN61" s="65"/>
      <c r="NO61" s="65"/>
      <c r="NP61" s="65"/>
      <c r="NQ61" s="65"/>
      <c r="NR61" s="65"/>
      <c r="NS61" s="65"/>
      <c r="NT61" s="65"/>
      <c r="NU61" s="65"/>
      <c r="NV61" s="65"/>
      <c r="NW61" s="65"/>
      <c r="NX61" s="65"/>
      <c r="NY61" s="65"/>
      <c r="NZ61" s="65"/>
      <c r="OA61" s="65"/>
      <c r="OB61" s="65"/>
      <c r="OC61" s="65"/>
      <c r="OD61" s="65"/>
      <c r="OE61" s="65"/>
      <c r="OF61" s="65"/>
      <c r="OG61" s="65"/>
      <c r="OH61" s="65"/>
      <c r="OI61" s="65"/>
      <c r="OJ61" s="65"/>
      <c r="OK61" s="65"/>
      <c r="OL61" s="65"/>
      <c r="OM61" s="65"/>
      <c r="ON61" s="65"/>
      <c r="OO61" s="65"/>
      <c r="OP61" s="65"/>
      <c r="OQ61" s="65"/>
      <c r="OR61" s="65"/>
      <c r="OS61" s="65"/>
      <c r="OT61" s="65"/>
      <c r="OU61" s="65"/>
      <c r="OV61" s="65"/>
      <c r="OW61" s="65"/>
      <c r="OX61" s="65"/>
      <c r="OY61" s="65"/>
      <c r="OZ61" s="65"/>
      <c r="PA61" s="65"/>
      <c r="PB61" s="65"/>
      <c r="PC61" s="65"/>
      <c r="PD61" s="65"/>
      <c r="PE61" s="65"/>
      <c r="PF61" s="65"/>
      <c r="PG61" s="65"/>
      <c r="PH61" s="65"/>
      <c r="PI61" s="65"/>
      <c r="PJ61" s="65"/>
      <c r="PK61" s="65"/>
      <c r="PL61" s="65"/>
      <c r="PM61" s="65"/>
      <c r="PN61" s="65"/>
      <c r="PO61" s="65"/>
      <c r="PP61" s="65"/>
      <c r="PQ61" s="65"/>
      <c r="PR61" s="65"/>
      <c r="PS61" s="65"/>
      <c r="PT61" s="65"/>
      <c r="PU61" s="65"/>
      <c r="PV61" s="65"/>
      <c r="PW61" s="65"/>
      <c r="PX61" s="65"/>
      <c r="PY61" s="65"/>
      <c r="PZ61" s="65"/>
      <c r="QA61" s="65"/>
      <c r="QB61" s="65"/>
      <c r="QC61" s="65"/>
      <c r="QD61" s="65"/>
      <c r="QE61" s="65"/>
      <c r="QF61" s="65"/>
      <c r="QG61" s="65"/>
      <c r="QH61" s="65"/>
      <c r="QI61" s="65"/>
      <c r="QJ61" s="65"/>
      <c r="QK61" s="65"/>
      <c r="QL61" s="65"/>
      <c r="QM61" s="65"/>
      <c r="QN61" s="65"/>
      <c r="QO61" s="65"/>
      <c r="QP61" s="65"/>
      <c r="QQ61" s="65"/>
      <c r="QR61" s="65"/>
      <c r="QS61" s="65"/>
      <c r="QT61" s="65"/>
      <c r="QU61" s="65"/>
      <c r="QV61" s="65"/>
      <c r="QW61" s="65"/>
      <c r="QX61" s="65"/>
      <c r="QY61" s="65"/>
      <c r="QZ61" s="65"/>
      <c r="RA61" s="65"/>
      <c r="RB61" s="65"/>
      <c r="RC61" s="65"/>
      <c r="RD61" s="65"/>
      <c r="RE61" s="65"/>
      <c r="RF61" s="65"/>
      <c r="RG61" s="65"/>
      <c r="RH61" s="65"/>
      <c r="RI61" s="65"/>
      <c r="RJ61" s="65"/>
      <c r="RK61" s="65"/>
      <c r="RL61" s="65"/>
      <c r="RM61" s="65"/>
      <c r="RN61" s="65"/>
      <c r="RO61" s="65"/>
      <c r="RP61" s="65"/>
      <c r="RQ61" s="65"/>
      <c r="RR61" s="65"/>
      <c r="RS61" s="65"/>
      <c r="RT61" s="65"/>
      <c r="RU61" s="65"/>
      <c r="RV61" s="65"/>
      <c r="RW61" s="65"/>
      <c r="RX61" s="65"/>
      <c r="RY61" s="65"/>
      <c r="RZ61" s="65"/>
      <c r="SA61" s="65"/>
      <c r="SB61" s="65"/>
      <c r="SC61" s="65"/>
      <c r="SD61" s="65"/>
      <c r="SE61" s="65"/>
      <c r="SF61" s="65"/>
      <c r="SG61" s="65"/>
      <c r="SH61" s="65"/>
      <c r="SI61" s="65"/>
      <c r="SJ61" s="65"/>
      <c r="SK61" s="65"/>
      <c r="SL61" s="65"/>
      <c r="SM61" s="65"/>
      <c r="SN61" s="65"/>
      <c r="SO61" s="65"/>
      <c r="SP61" s="65"/>
      <c r="SQ61" s="65"/>
      <c r="SR61" s="65"/>
      <c r="SS61" s="65"/>
      <c r="ST61" s="65"/>
      <c r="SU61" s="65"/>
      <c r="SV61" s="65"/>
      <c r="SW61" s="65"/>
      <c r="SX61" s="65"/>
      <c r="SY61" s="65"/>
      <c r="SZ61" s="65"/>
      <c r="TA61" s="65"/>
      <c r="TB61" s="65"/>
      <c r="TC61" s="65"/>
      <c r="TD61" s="65"/>
      <c r="TE61" s="65"/>
      <c r="TF61" s="65"/>
      <c r="TG61" s="65"/>
      <c r="TH61" s="65"/>
      <c r="TI61" s="65"/>
      <c r="TJ61" s="65"/>
      <c r="TK61" s="65"/>
      <c r="TL61" s="65"/>
      <c r="TM61" s="65"/>
      <c r="TN61" s="65"/>
      <c r="TO61" s="65"/>
      <c r="TP61" s="65"/>
      <c r="TQ61" s="65"/>
      <c r="TR61" s="65"/>
      <c r="TS61" s="65"/>
      <c r="TT61" s="65"/>
      <c r="TU61" s="65"/>
      <c r="TV61" s="65"/>
      <c r="TW61" s="65"/>
      <c r="TX61" s="65"/>
      <c r="TY61" s="65"/>
      <c r="TZ61" s="65"/>
      <c r="UA61" s="65"/>
      <c r="UB61" s="65"/>
      <c r="UC61" s="65"/>
      <c r="UD61" s="65"/>
      <c r="UE61" s="65"/>
      <c r="UF61" s="65"/>
      <c r="UG61" s="65"/>
      <c r="UH61" s="65"/>
      <c r="UI61" s="65"/>
      <c r="UJ61" s="65"/>
      <c r="UK61" s="65"/>
      <c r="UL61" s="65"/>
      <c r="UM61" s="65"/>
      <c r="UN61" s="65"/>
      <c r="UO61" s="65"/>
      <c r="UP61" s="65"/>
      <c r="UQ61" s="65"/>
      <c r="UR61" s="65"/>
      <c r="US61" s="65"/>
      <c r="UT61" s="65"/>
      <c r="UU61" s="65"/>
      <c r="UV61" s="65"/>
      <c r="UW61" s="65"/>
      <c r="UX61" s="65"/>
      <c r="UY61" s="65"/>
      <c r="UZ61" s="65"/>
      <c r="VA61" s="65"/>
      <c r="VB61" s="65"/>
      <c r="VC61" s="65"/>
      <c r="VD61" s="65"/>
      <c r="VE61" s="65"/>
      <c r="VF61" s="65"/>
      <c r="VG61" s="65"/>
      <c r="VH61" s="65"/>
      <c r="VI61" s="65"/>
      <c r="VJ61" s="65"/>
      <c r="VK61" s="65"/>
      <c r="VL61" s="65"/>
      <c r="VM61" s="65"/>
      <c r="VN61" s="65"/>
      <c r="VO61" s="65"/>
      <c r="VP61" s="65"/>
      <c r="VQ61" s="65"/>
      <c r="VR61" s="65"/>
      <c r="VS61" s="65"/>
      <c r="VT61" s="65"/>
      <c r="VU61" s="65"/>
      <c r="VV61" s="65"/>
      <c r="VW61" s="65"/>
      <c r="VX61" s="65"/>
      <c r="VY61" s="65"/>
      <c r="VZ61" s="65"/>
      <c r="WA61" s="65"/>
      <c r="WB61" s="65"/>
      <c r="WC61" s="65"/>
      <c r="WD61" s="65"/>
      <c r="WE61" s="65"/>
      <c r="WF61" s="65"/>
      <c r="WG61" s="65"/>
      <c r="WH61" s="65"/>
      <c r="WI61" s="65"/>
      <c r="WJ61" s="65"/>
      <c r="WK61" s="65"/>
      <c r="WL61" s="65"/>
      <c r="WM61" s="65"/>
      <c r="WN61" s="65"/>
      <c r="WO61" s="65"/>
      <c r="WP61" s="65"/>
      <c r="WQ61" s="65"/>
      <c r="WR61" s="65"/>
      <c r="WS61" s="65"/>
      <c r="WT61" s="65"/>
      <c r="WU61" s="65"/>
      <c r="WV61" s="65"/>
      <c r="WW61" s="65"/>
      <c r="WX61" s="65"/>
      <c r="WY61" s="65"/>
      <c r="WZ61" s="65"/>
      <c r="XA61" s="65"/>
      <c r="XB61" s="65"/>
      <c r="XC61" s="65"/>
      <c r="XD61" s="65"/>
      <c r="XE61" s="65"/>
      <c r="XF61" s="65"/>
      <c r="XG61" s="65"/>
      <c r="XH61" s="65"/>
      <c r="XI61" s="65"/>
      <c r="XJ61" s="65"/>
      <c r="XK61" s="65"/>
      <c r="XL61" s="65"/>
      <c r="XM61" s="65"/>
      <c r="XN61" s="65"/>
      <c r="XO61" s="65"/>
      <c r="XP61" s="65"/>
      <c r="XQ61" s="65"/>
      <c r="XR61" s="65"/>
      <c r="XS61" s="65"/>
      <c r="XT61" s="65"/>
      <c r="XU61" s="65"/>
      <c r="XV61" s="65"/>
      <c r="XW61" s="65"/>
      <c r="XX61" s="65"/>
      <c r="XY61" s="65"/>
      <c r="XZ61" s="65"/>
      <c r="YA61" s="65"/>
      <c r="YB61" s="65"/>
      <c r="YC61" s="65"/>
      <c r="YD61" s="65"/>
      <c r="YE61" s="65"/>
      <c r="YF61" s="65"/>
      <c r="YG61" s="65"/>
      <c r="YH61" s="65"/>
      <c r="YI61" s="65"/>
      <c r="YJ61" s="65"/>
      <c r="YK61" s="65"/>
      <c r="YL61" s="65"/>
      <c r="YM61" s="65"/>
      <c r="YN61" s="65"/>
      <c r="YO61" s="65"/>
      <c r="YP61" s="65"/>
      <c r="YQ61" s="65"/>
      <c r="YR61" s="65"/>
      <c r="YS61" s="65"/>
      <c r="YT61" s="65"/>
      <c r="YU61" s="65"/>
      <c r="YV61" s="65"/>
      <c r="YW61" s="65"/>
      <c r="YX61" s="65"/>
      <c r="YY61" s="65"/>
      <c r="YZ61" s="65"/>
      <c r="ZA61" s="65"/>
      <c r="ZB61" s="65"/>
      <c r="ZC61" s="65"/>
      <c r="ZD61" s="65"/>
      <c r="ZE61" s="65"/>
      <c r="ZF61" s="65"/>
      <c r="ZG61" s="65"/>
      <c r="ZH61" s="65"/>
      <c r="ZI61" s="65"/>
      <c r="ZJ61" s="65"/>
      <c r="ZK61" s="65"/>
      <c r="ZL61" s="65"/>
      <c r="ZM61" s="65"/>
      <c r="ZN61" s="65"/>
      <c r="ZO61" s="65"/>
      <c r="ZP61" s="65"/>
      <c r="ZQ61" s="65"/>
      <c r="ZR61" s="65"/>
      <c r="ZS61" s="65"/>
      <c r="ZT61" s="65"/>
      <c r="ZU61" s="65"/>
      <c r="ZV61" s="65"/>
      <c r="ZW61" s="65"/>
      <c r="ZX61" s="65"/>
      <c r="ZY61" s="65"/>
      <c r="ZZ61" s="65"/>
      <c r="AAA61" s="65"/>
      <c r="AAB61" s="65"/>
      <c r="AAC61" s="65"/>
      <c r="AAD61" s="65"/>
      <c r="AAE61" s="65"/>
      <c r="AAF61" s="65"/>
      <c r="AAG61" s="65"/>
      <c r="AAH61" s="65"/>
      <c r="AAI61" s="65"/>
      <c r="AAJ61" s="65"/>
      <c r="AAK61" s="65"/>
      <c r="AAL61" s="65"/>
      <c r="AAM61" s="65"/>
      <c r="AAN61" s="65"/>
      <c r="AAO61" s="65"/>
      <c r="AAP61" s="65"/>
      <c r="AAQ61" s="65"/>
      <c r="AAR61" s="65"/>
      <c r="AAS61" s="65"/>
      <c r="AAT61" s="65"/>
      <c r="AAU61" s="65"/>
      <c r="AAV61" s="65"/>
      <c r="AAW61" s="65"/>
      <c r="AAX61" s="65"/>
      <c r="AAY61" s="65"/>
      <c r="AAZ61" s="65"/>
      <c r="ABA61" s="65"/>
      <c r="ABB61" s="65"/>
      <c r="ABC61" s="65"/>
      <c r="ABD61" s="65"/>
      <c r="ABE61" s="65"/>
      <c r="ABF61" s="65"/>
      <c r="ABG61" s="65"/>
      <c r="ABH61" s="65"/>
      <c r="ABI61" s="65"/>
      <c r="ABJ61" s="65"/>
      <c r="ABK61" s="65"/>
      <c r="ABL61" s="65"/>
      <c r="ABM61" s="65"/>
      <c r="ABN61" s="65"/>
      <c r="ABO61" s="65"/>
      <c r="ABP61" s="65"/>
      <c r="ABQ61" s="65"/>
      <c r="ABR61" s="65"/>
      <c r="ABS61" s="65"/>
      <c r="ABT61" s="65"/>
      <c r="ABU61" s="65"/>
      <c r="ABV61" s="65"/>
      <c r="ABW61" s="65"/>
      <c r="ABX61" s="65"/>
      <c r="ABY61" s="65"/>
      <c r="ABZ61" s="65"/>
      <c r="ACA61" s="65"/>
      <c r="ACB61" s="65"/>
      <c r="ACC61" s="65"/>
      <c r="ACD61" s="65"/>
      <c r="ACE61" s="65"/>
      <c r="ACF61" s="65"/>
      <c r="ACG61" s="65"/>
      <c r="ACH61" s="65"/>
      <c r="ACI61" s="65"/>
      <c r="ACJ61" s="65"/>
      <c r="ACK61" s="65"/>
      <c r="ACL61" s="65"/>
      <c r="ACM61" s="65"/>
      <c r="ACN61" s="65"/>
      <c r="ACO61" s="65"/>
      <c r="ACP61" s="65"/>
      <c r="ACQ61" s="65"/>
      <c r="ACR61" s="65"/>
      <c r="ACS61" s="65"/>
      <c r="ACT61" s="65"/>
      <c r="ACU61" s="65"/>
      <c r="ACV61" s="65"/>
      <c r="ACW61" s="65"/>
      <c r="ACX61" s="65"/>
      <c r="ACY61" s="65"/>
      <c r="ACZ61" s="65"/>
      <c r="ADA61" s="65"/>
      <c r="ADB61" s="65"/>
      <c r="ADC61" s="65"/>
      <c r="ADD61" s="65"/>
      <c r="ADE61" s="65"/>
      <c r="ADF61" s="65"/>
      <c r="ADG61" s="65"/>
      <c r="ADH61" s="65"/>
      <c r="ADI61" s="65"/>
      <c r="ADJ61" s="65"/>
      <c r="ADK61" s="65"/>
      <c r="ADL61" s="65"/>
      <c r="ADM61" s="65"/>
      <c r="ADN61" s="65"/>
      <c r="ADO61" s="65"/>
      <c r="ADP61" s="65"/>
      <c r="ADQ61" s="65"/>
      <c r="ADR61" s="65"/>
      <c r="ADS61" s="65"/>
      <c r="ADT61" s="65"/>
      <c r="ADU61" s="65"/>
      <c r="ADV61" s="65"/>
      <c r="ADW61" s="65"/>
      <c r="ADX61" s="65"/>
      <c r="ADY61" s="65"/>
      <c r="ADZ61" s="65"/>
      <c r="AEA61" s="65"/>
      <c r="AEB61" s="65"/>
      <c r="AEC61" s="65"/>
      <c r="AED61" s="65"/>
      <c r="AEE61" s="65"/>
      <c r="AEF61" s="65"/>
      <c r="AEG61" s="65"/>
      <c r="AEH61" s="65"/>
      <c r="AEI61" s="65"/>
      <c r="AEJ61" s="65"/>
      <c r="AEK61" s="65"/>
      <c r="AEL61" s="65"/>
      <c r="AEM61" s="65"/>
      <c r="AEN61" s="65"/>
      <c r="AEO61" s="65"/>
      <c r="AEP61" s="65"/>
      <c r="AEQ61" s="65"/>
      <c r="AER61" s="65"/>
      <c r="AES61" s="65"/>
      <c r="AET61" s="65"/>
      <c r="AEU61" s="65"/>
      <c r="AEV61" s="65"/>
      <c r="AEW61" s="65"/>
      <c r="AEX61" s="65"/>
      <c r="AEY61" s="65"/>
      <c r="AEZ61" s="65"/>
      <c r="AFA61" s="65"/>
      <c r="AFB61" s="65"/>
      <c r="AFC61" s="65"/>
      <c r="AFD61" s="65"/>
      <c r="AFE61" s="65"/>
      <c r="AFF61" s="65"/>
      <c r="AFG61" s="65"/>
      <c r="AFH61" s="65"/>
      <c r="AFI61" s="65"/>
      <c r="AFJ61" s="65"/>
      <c r="AFK61" s="65"/>
      <c r="AFL61" s="65"/>
      <c r="AFM61" s="65"/>
      <c r="AFN61" s="65"/>
      <c r="AFO61" s="65"/>
      <c r="AFP61" s="65"/>
      <c r="AFQ61" s="65"/>
      <c r="AFR61" s="65"/>
      <c r="AFS61" s="65"/>
      <c r="AFT61" s="65"/>
      <c r="AFU61" s="65"/>
      <c r="AFV61" s="65"/>
      <c r="AFW61" s="65"/>
      <c r="AFX61" s="65"/>
      <c r="AFY61" s="65"/>
      <c r="AFZ61" s="65"/>
      <c r="AGA61" s="65"/>
      <c r="AGB61" s="65"/>
      <c r="AGC61" s="65"/>
      <c r="AGD61" s="65"/>
      <c r="AGE61" s="65"/>
      <c r="AGF61" s="65"/>
      <c r="AGG61" s="65"/>
      <c r="AGH61" s="65"/>
      <c r="AGI61" s="65"/>
      <c r="AGJ61" s="65"/>
      <c r="AGK61" s="65"/>
      <c r="AGL61" s="65"/>
      <c r="AGM61" s="65"/>
      <c r="AGN61" s="65"/>
      <c r="AGO61" s="65"/>
      <c r="AGP61" s="65"/>
      <c r="AGQ61" s="65"/>
      <c r="AGR61" s="65"/>
      <c r="AGS61" s="65"/>
      <c r="AGT61" s="65"/>
      <c r="AGU61" s="65"/>
      <c r="AGV61" s="65"/>
      <c r="AGW61" s="65"/>
      <c r="AGX61" s="65"/>
      <c r="AGY61" s="65"/>
      <c r="AGZ61" s="65"/>
      <c r="AHA61" s="65"/>
      <c r="AHB61" s="65"/>
      <c r="AHC61" s="65"/>
      <c r="AHD61" s="65"/>
      <c r="AHE61" s="65"/>
      <c r="AHF61" s="65"/>
      <c r="AHG61" s="65"/>
      <c r="AHH61" s="65"/>
      <c r="AHI61" s="65"/>
      <c r="AHJ61" s="65"/>
      <c r="AHK61" s="65"/>
      <c r="AHL61" s="65"/>
      <c r="AHM61" s="65"/>
      <c r="AHN61" s="65"/>
      <c r="AHO61" s="65"/>
      <c r="AHP61" s="65"/>
      <c r="AHQ61" s="65"/>
      <c r="AHR61" s="65"/>
      <c r="AHS61" s="65"/>
      <c r="AHT61" s="65"/>
      <c r="AHU61" s="65"/>
      <c r="AHV61" s="65"/>
      <c r="AHW61" s="65"/>
      <c r="AHX61" s="65"/>
      <c r="AHY61" s="65"/>
      <c r="AHZ61" s="65"/>
      <c r="AIA61" s="65"/>
      <c r="AIB61" s="65"/>
      <c r="AIC61" s="65"/>
      <c r="AID61" s="65"/>
      <c r="AIE61" s="65"/>
      <c r="AIF61" s="65"/>
      <c r="AIG61" s="65"/>
      <c r="AIH61" s="65"/>
      <c r="AII61" s="65"/>
      <c r="AIJ61" s="65"/>
      <c r="AIK61" s="65"/>
      <c r="AIL61" s="65"/>
      <c r="AIM61" s="65"/>
      <c r="AIN61" s="65"/>
      <c r="AIO61" s="65"/>
      <c r="AIP61" s="65"/>
      <c r="AIQ61" s="65"/>
      <c r="AIR61" s="65"/>
      <c r="AIS61" s="65"/>
      <c r="AIT61" s="65"/>
      <c r="AIU61" s="65"/>
      <c r="AIV61" s="65"/>
      <c r="AIW61" s="65"/>
      <c r="AIX61" s="65"/>
      <c r="AIY61" s="65"/>
      <c r="AIZ61" s="65"/>
      <c r="AJA61" s="65"/>
      <c r="AJB61" s="65"/>
      <c r="AJC61" s="65"/>
      <c r="AJD61" s="65"/>
      <c r="AJE61" s="65"/>
      <c r="AJF61" s="65"/>
      <c r="AJG61" s="65"/>
      <c r="AJH61" s="65"/>
      <c r="AJI61" s="65"/>
      <c r="AJJ61" s="65"/>
      <c r="AJK61" s="65"/>
      <c r="AJL61" s="65"/>
      <c r="AJM61" s="65"/>
      <c r="AJN61" s="65"/>
      <c r="AJO61" s="65"/>
      <c r="AJP61" s="65"/>
      <c r="AJQ61" s="65"/>
      <c r="AJR61" s="65"/>
      <c r="AJS61" s="65"/>
      <c r="AJT61" s="65"/>
      <c r="AJU61" s="65"/>
      <c r="AJV61" s="65"/>
      <c r="AJW61" s="65"/>
      <c r="AJX61" s="65"/>
      <c r="AJY61" s="65"/>
      <c r="AJZ61" s="65"/>
      <c r="AKA61" s="65"/>
      <c r="AKB61" s="65"/>
      <c r="AKC61" s="65"/>
      <c r="AKD61" s="65"/>
      <c r="AKE61" s="65"/>
      <c r="AKF61" s="65"/>
      <c r="AKG61" s="65"/>
      <c r="AKH61" s="65"/>
      <c r="AKI61" s="65"/>
      <c r="AKJ61" s="65"/>
      <c r="AKK61" s="65"/>
      <c r="AKL61" s="65"/>
      <c r="AKM61" s="65"/>
      <c r="AKN61" s="65"/>
      <c r="AKO61" s="65"/>
      <c r="AKP61" s="65"/>
      <c r="AKQ61" s="65"/>
      <c r="AKR61" s="65"/>
      <c r="AKS61" s="65"/>
      <c r="AKT61" s="65"/>
      <c r="AKU61" s="65"/>
      <c r="AKV61" s="65"/>
      <c r="AKW61" s="65"/>
      <c r="AKX61" s="65"/>
      <c r="AKY61" s="65"/>
      <c r="AKZ61" s="65"/>
      <c r="ALA61" s="65"/>
      <c r="ALB61" s="65"/>
      <c r="ALC61" s="65"/>
      <c r="ALD61" s="65"/>
      <c r="ALE61" s="65"/>
      <c r="ALF61" s="65"/>
      <c r="ALG61" s="65"/>
      <c r="ALH61" s="65"/>
      <c r="ALI61" s="65"/>
      <c r="ALJ61" s="65"/>
      <c r="ALK61" s="65"/>
      <c r="ALL61" s="65"/>
      <c r="ALM61" s="65"/>
      <c r="ALN61" s="65"/>
      <c r="ALO61" s="65"/>
      <c r="ALP61" s="65"/>
      <c r="ALQ61" s="65"/>
      <c r="ALR61" s="65"/>
      <c r="ALS61" s="65"/>
      <c r="ALT61" s="65"/>
      <c r="ALU61" s="65"/>
      <c r="ALV61" s="65"/>
      <c r="ALW61" s="65"/>
      <c r="ALX61" s="65"/>
      <c r="ALY61" s="65"/>
      <c r="ALZ61" s="65"/>
      <c r="AMA61" s="65"/>
      <c r="AMB61" s="65"/>
      <c r="AMC61" s="65"/>
      <c r="AMD61" s="65"/>
      <c r="AME61" s="65"/>
      <c r="AMF61" s="65"/>
      <c r="AMG61" s="65"/>
      <c r="AMH61" s="65"/>
      <c r="AMI61" s="65"/>
      <c r="AMJ61" s="65"/>
    </row>
    <row r="62" spans="1:1024" s="63" customFormat="1" ht="39.75" x14ac:dyDescent="0.25">
      <c r="A62" s="12" t="s">
        <v>625</v>
      </c>
      <c r="B62" s="57" t="s">
        <v>609</v>
      </c>
      <c r="C62" s="45">
        <v>41890</v>
      </c>
      <c r="D62" s="188" t="s">
        <v>167</v>
      </c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AMC62" s="65"/>
      <c r="AMD62" s="65"/>
      <c r="AME62" s="65"/>
      <c r="AMF62" s="65"/>
      <c r="AMG62" s="65"/>
      <c r="AMH62" s="65"/>
      <c r="AMI62" s="65"/>
      <c r="AMJ62" s="65"/>
    </row>
    <row r="63" spans="1:1024" s="66" customFormat="1" ht="40.5" x14ac:dyDescent="0.25">
      <c r="A63" s="12" t="s">
        <v>175</v>
      </c>
      <c r="B63" s="57" t="s">
        <v>520</v>
      </c>
      <c r="C63" s="45">
        <v>22000</v>
      </c>
      <c r="D63" s="188" t="s">
        <v>167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  <c r="RT63" s="65"/>
      <c r="RU63" s="65"/>
      <c r="RV63" s="65"/>
      <c r="RW63" s="65"/>
      <c r="RX63" s="65"/>
      <c r="RY63" s="65"/>
      <c r="RZ63" s="65"/>
      <c r="SA63" s="65"/>
      <c r="SB63" s="65"/>
      <c r="SC63" s="65"/>
      <c r="SD63" s="65"/>
      <c r="SE63" s="65"/>
      <c r="SF63" s="65"/>
      <c r="SG63" s="65"/>
      <c r="SH63" s="65"/>
      <c r="SI63" s="65"/>
      <c r="SJ63" s="65"/>
      <c r="SK63" s="65"/>
      <c r="SL63" s="65"/>
      <c r="SM63" s="65"/>
      <c r="SN63" s="65"/>
      <c r="SO63" s="65"/>
      <c r="SP63" s="65"/>
      <c r="SQ63" s="65"/>
      <c r="SR63" s="65"/>
      <c r="SS63" s="65"/>
      <c r="ST63" s="65"/>
      <c r="SU63" s="65"/>
      <c r="SV63" s="65"/>
      <c r="SW63" s="65"/>
      <c r="SX63" s="65"/>
      <c r="SY63" s="65"/>
      <c r="SZ63" s="65"/>
      <c r="TA63" s="65"/>
      <c r="TB63" s="65"/>
      <c r="TC63" s="65"/>
      <c r="TD63" s="65"/>
      <c r="TE63" s="65"/>
      <c r="TF63" s="65"/>
      <c r="TG63" s="65"/>
      <c r="TH63" s="65"/>
      <c r="TI63" s="65"/>
      <c r="TJ63" s="65"/>
      <c r="TK63" s="65"/>
      <c r="TL63" s="65"/>
      <c r="TM63" s="65"/>
      <c r="TN63" s="65"/>
      <c r="TO63" s="65"/>
      <c r="TP63" s="65"/>
      <c r="TQ63" s="65"/>
      <c r="TR63" s="65"/>
      <c r="TS63" s="65"/>
      <c r="TT63" s="65"/>
      <c r="TU63" s="65"/>
      <c r="TV63" s="65"/>
      <c r="TW63" s="65"/>
      <c r="TX63" s="65"/>
      <c r="TY63" s="65"/>
      <c r="TZ63" s="65"/>
      <c r="UA63" s="65"/>
      <c r="UB63" s="65"/>
      <c r="UC63" s="65"/>
      <c r="UD63" s="65"/>
      <c r="UE63" s="65"/>
      <c r="UF63" s="65"/>
      <c r="UG63" s="65"/>
      <c r="UH63" s="65"/>
      <c r="UI63" s="65"/>
      <c r="UJ63" s="65"/>
      <c r="UK63" s="65"/>
      <c r="UL63" s="65"/>
      <c r="UM63" s="65"/>
      <c r="UN63" s="65"/>
      <c r="UO63" s="65"/>
      <c r="UP63" s="65"/>
      <c r="UQ63" s="65"/>
      <c r="UR63" s="65"/>
      <c r="US63" s="65"/>
      <c r="UT63" s="65"/>
      <c r="UU63" s="65"/>
      <c r="UV63" s="65"/>
      <c r="UW63" s="65"/>
      <c r="UX63" s="65"/>
      <c r="UY63" s="65"/>
      <c r="UZ63" s="65"/>
      <c r="VA63" s="65"/>
      <c r="VB63" s="65"/>
      <c r="VC63" s="65"/>
      <c r="VD63" s="65"/>
      <c r="VE63" s="65"/>
      <c r="VF63" s="65"/>
      <c r="VG63" s="65"/>
      <c r="VH63" s="65"/>
      <c r="VI63" s="65"/>
      <c r="VJ63" s="65"/>
      <c r="VK63" s="65"/>
      <c r="VL63" s="65"/>
      <c r="VM63" s="65"/>
      <c r="VN63" s="65"/>
      <c r="VO63" s="65"/>
      <c r="VP63" s="65"/>
      <c r="VQ63" s="65"/>
      <c r="VR63" s="65"/>
      <c r="VS63" s="65"/>
      <c r="VT63" s="65"/>
      <c r="VU63" s="65"/>
      <c r="VV63" s="65"/>
      <c r="VW63" s="65"/>
      <c r="VX63" s="65"/>
      <c r="VY63" s="65"/>
      <c r="VZ63" s="65"/>
      <c r="WA63" s="65"/>
      <c r="WB63" s="65"/>
      <c r="WC63" s="65"/>
      <c r="WD63" s="65"/>
      <c r="WE63" s="65"/>
      <c r="WF63" s="65"/>
      <c r="WG63" s="65"/>
      <c r="WH63" s="65"/>
      <c r="WI63" s="65"/>
      <c r="WJ63" s="65"/>
      <c r="WK63" s="65"/>
      <c r="WL63" s="65"/>
      <c r="WM63" s="65"/>
      <c r="WN63" s="65"/>
      <c r="WO63" s="65"/>
      <c r="WP63" s="65"/>
      <c r="WQ63" s="65"/>
      <c r="WR63" s="65"/>
      <c r="WS63" s="65"/>
      <c r="WT63" s="65"/>
      <c r="WU63" s="65"/>
      <c r="WV63" s="65"/>
      <c r="WW63" s="65"/>
      <c r="WX63" s="65"/>
      <c r="WY63" s="65"/>
      <c r="WZ63" s="65"/>
      <c r="XA63" s="65"/>
      <c r="XB63" s="65"/>
      <c r="XC63" s="65"/>
      <c r="XD63" s="65"/>
      <c r="XE63" s="65"/>
      <c r="XF63" s="65"/>
      <c r="XG63" s="65"/>
      <c r="XH63" s="65"/>
      <c r="XI63" s="65"/>
      <c r="XJ63" s="65"/>
      <c r="XK63" s="65"/>
      <c r="XL63" s="65"/>
      <c r="XM63" s="65"/>
      <c r="XN63" s="65"/>
      <c r="XO63" s="65"/>
      <c r="XP63" s="65"/>
      <c r="XQ63" s="65"/>
      <c r="XR63" s="65"/>
      <c r="XS63" s="65"/>
      <c r="XT63" s="65"/>
      <c r="XU63" s="65"/>
      <c r="XV63" s="65"/>
      <c r="XW63" s="65"/>
      <c r="XX63" s="65"/>
      <c r="XY63" s="65"/>
      <c r="XZ63" s="65"/>
      <c r="YA63" s="65"/>
      <c r="YB63" s="65"/>
      <c r="YC63" s="65"/>
      <c r="YD63" s="65"/>
      <c r="YE63" s="65"/>
      <c r="YF63" s="65"/>
      <c r="YG63" s="65"/>
      <c r="YH63" s="65"/>
      <c r="YI63" s="65"/>
      <c r="YJ63" s="65"/>
      <c r="YK63" s="65"/>
      <c r="YL63" s="65"/>
      <c r="YM63" s="65"/>
      <c r="YN63" s="65"/>
      <c r="YO63" s="65"/>
      <c r="YP63" s="65"/>
      <c r="YQ63" s="65"/>
      <c r="YR63" s="65"/>
      <c r="YS63" s="65"/>
      <c r="YT63" s="65"/>
      <c r="YU63" s="65"/>
      <c r="YV63" s="65"/>
      <c r="YW63" s="65"/>
      <c r="YX63" s="65"/>
      <c r="YY63" s="65"/>
      <c r="YZ63" s="65"/>
      <c r="ZA63" s="65"/>
      <c r="ZB63" s="65"/>
      <c r="ZC63" s="65"/>
      <c r="ZD63" s="65"/>
      <c r="ZE63" s="65"/>
      <c r="ZF63" s="65"/>
      <c r="ZG63" s="65"/>
      <c r="ZH63" s="65"/>
      <c r="ZI63" s="65"/>
      <c r="ZJ63" s="65"/>
      <c r="ZK63" s="65"/>
      <c r="ZL63" s="65"/>
      <c r="ZM63" s="65"/>
      <c r="ZN63" s="65"/>
      <c r="ZO63" s="65"/>
      <c r="ZP63" s="65"/>
      <c r="ZQ63" s="65"/>
      <c r="ZR63" s="65"/>
      <c r="ZS63" s="65"/>
      <c r="ZT63" s="65"/>
      <c r="ZU63" s="65"/>
      <c r="ZV63" s="65"/>
      <c r="ZW63" s="65"/>
      <c r="ZX63" s="65"/>
      <c r="ZY63" s="65"/>
      <c r="ZZ63" s="65"/>
      <c r="AAA63" s="65"/>
      <c r="AAB63" s="65"/>
      <c r="AAC63" s="65"/>
      <c r="AAD63" s="65"/>
      <c r="AAE63" s="65"/>
      <c r="AAF63" s="65"/>
      <c r="AAG63" s="65"/>
      <c r="AAH63" s="65"/>
      <c r="AAI63" s="65"/>
      <c r="AAJ63" s="65"/>
      <c r="AAK63" s="65"/>
      <c r="AAL63" s="65"/>
      <c r="AAM63" s="65"/>
      <c r="AAN63" s="65"/>
      <c r="AAO63" s="65"/>
      <c r="AAP63" s="65"/>
      <c r="AAQ63" s="65"/>
      <c r="AAR63" s="65"/>
      <c r="AAS63" s="65"/>
      <c r="AAT63" s="65"/>
      <c r="AAU63" s="65"/>
      <c r="AAV63" s="65"/>
      <c r="AAW63" s="65"/>
      <c r="AAX63" s="65"/>
      <c r="AAY63" s="65"/>
      <c r="AAZ63" s="65"/>
      <c r="ABA63" s="65"/>
      <c r="ABB63" s="65"/>
      <c r="ABC63" s="65"/>
      <c r="ABD63" s="65"/>
      <c r="ABE63" s="65"/>
      <c r="ABF63" s="65"/>
      <c r="ABG63" s="65"/>
      <c r="ABH63" s="65"/>
      <c r="ABI63" s="65"/>
      <c r="ABJ63" s="65"/>
      <c r="ABK63" s="65"/>
      <c r="ABL63" s="65"/>
      <c r="ABM63" s="65"/>
      <c r="ABN63" s="65"/>
      <c r="ABO63" s="65"/>
      <c r="ABP63" s="65"/>
      <c r="ABQ63" s="65"/>
      <c r="ABR63" s="65"/>
      <c r="ABS63" s="65"/>
      <c r="ABT63" s="65"/>
      <c r="ABU63" s="65"/>
      <c r="ABV63" s="65"/>
      <c r="ABW63" s="65"/>
      <c r="ABX63" s="65"/>
      <c r="ABY63" s="65"/>
      <c r="ABZ63" s="65"/>
      <c r="ACA63" s="65"/>
      <c r="ACB63" s="65"/>
      <c r="ACC63" s="65"/>
      <c r="ACD63" s="65"/>
      <c r="ACE63" s="65"/>
      <c r="ACF63" s="65"/>
      <c r="ACG63" s="65"/>
      <c r="ACH63" s="65"/>
      <c r="ACI63" s="65"/>
      <c r="ACJ63" s="65"/>
      <c r="ACK63" s="65"/>
      <c r="ACL63" s="65"/>
      <c r="ACM63" s="65"/>
      <c r="ACN63" s="65"/>
      <c r="ACO63" s="65"/>
      <c r="ACP63" s="65"/>
      <c r="ACQ63" s="65"/>
      <c r="ACR63" s="65"/>
      <c r="ACS63" s="65"/>
      <c r="ACT63" s="65"/>
      <c r="ACU63" s="65"/>
      <c r="ACV63" s="65"/>
      <c r="ACW63" s="65"/>
      <c r="ACX63" s="65"/>
      <c r="ACY63" s="65"/>
      <c r="ACZ63" s="65"/>
      <c r="ADA63" s="65"/>
      <c r="ADB63" s="65"/>
      <c r="ADC63" s="65"/>
      <c r="ADD63" s="65"/>
      <c r="ADE63" s="65"/>
      <c r="ADF63" s="65"/>
      <c r="ADG63" s="65"/>
      <c r="ADH63" s="65"/>
      <c r="ADI63" s="65"/>
      <c r="ADJ63" s="65"/>
      <c r="ADK63" s="65"/>
      <c r="ADL63" s="65"/>
      <c r="ADM63" s="65"/>
      <c r="ADN63" s="65"/>
      <c r="ADO63" s="65"/>
      <c r="ADP63" s="65"/>
      <c r="ADQ63" s="65"/>
      <c r="ADR63" s="65"/>
      <c r="ADS63" s="65"/>
      <c r="ADT63" s="65"/>
      <c r="ADU63" s="65"/>
      <c r="ADV63" s="65"/>
      <c r="ADW63" s="65"/>
      <c r="ADX63" s="65"/>
      <c r="ADY63" s="65"/>
      <c r="ADZ63" s="65"/>
      <c r="AEA63" s="65"/>
      <c r="AEB63" s="65"/>
      <c r="AEC63" s="65"/>
      <c r="AED63" s="65"/>
      <c r="AEE63" s="65"/>
      <c r="AEF63" s="65"/>
      <c r="AEG63" s="65"/>
      <c r="AEH63" s="65"/>
      <c r="AEI63" s="65"/>
      <c r="AEJ63" s="65"/>
      <c r="AEK63" s="65"/>
      <c r="AEL63" s="65"/>
      <c r="AEM63" s="65"/>
      <c r="AEN63" s="65"/>
      <c r="AEO63" s="65"/>
      <c r="AEP63" s="65"/>
      <c r="AEQ63" s="65"/>
      <c r="AER63" s="65"/>
      <c r="AES63" s="65"/>
      <c r="AET63" s="65"/>
      <c r="AEU63" s="65"/>
      <c r="AEV63" s="65"/>
      <c r="AEW63" s="65"/>
      <c r="AEX63" s="65"/>
      <c r="AEY63" s="65"/>
      <c r="AEZ63" s="65"/>
      <c r="AFA63" s="65"/>
      <c r="AFB63" s="65"/>
      <c r="AFC63" s="65"/>
      <c r="AFD63" s="65"/>
      <c r="AFE63" s="65"/>
      <c r="AFF63" s="65"/>
      <c r="AFG63" s="65"/>
      <c r="AFH63" s="65"/>
      <c r="AFI63" s="65"/>
      <c r="AFJ63" s="65"/>
      <c r="AFK63" s="65"/>
      <c r="AFL63" s="65"/>
      <c r="AFM63" s="65"/>
      <c r="AFN63" s="65"/>
      <c r="AFO63" s="65"/>
      <c r="AFP63" s="65"/>
      <c r="AFQ63" s="65"/>
      <c r="AFR63" s="65"/>
      <c r="AFS63" s="65"/>
      <c r="AFT63" s="65"/>
      <c r="AFU63" s="65"/>
      <c r="AFV63" s="65"/>
      <c r="AFW63" s="65"/>
      <c r="AFX63" s="65"/>
      <c r="AFY63" s="65"/>
      <c r="AFZ63" s="65"/>
      <c r="AGA63" s="65"/>
      <c r="AGB63" s="65"/>
      <c r="AGC63" s="65"/>
      <c r="AGD63" s="65"/>
      <c r="AGE63" s="65"/>
      <c r="AGF63" s="65"/>
      <c r="AGG63" s="65"/>
      <c r="AGH63" s="65"/>
      <c r="AGI63" s="65"/>
      <c r="AGJ63" s="65"/>
      <c r="AGK63" s="65"/>
      <c r="AGL63" s="65"/>
      <c r="AGM63" s="65"/>
      <c r="AGN63" s="65"/>
      <c r="AGO63" s="65"/>
      <c r="AGP63" s="65"/>
      <c r="AGQ63" s="65"/>
      <c r="AGR63" s="65"/>
      <c r="AGS63" s="65"/>
      <c r="AGT63" s="65"/>
      <c r="AGU63" s="65"/>
      <c r="AGV63" s="65"/>
      <c r="AGW63" s="65"/>
      <c r="AGX63" s="65"/>
      <c r="AGY63" s="65"/>
      <c r="AGZ63" s="65"/>
      <c r="AHA63" s="65"/>
      <c r="AHB63" s="65"/>
      <c r="AHC63" s="65"/>
      <c r="AHD63" s="65"/>
      <c r="AHE63" s="65"/>
      <c r="AHF63" s="65"/>
      <c r="AHG63" s="65"/>
      <c r="AHH63" s="65"/>
      <c r="AHI63" s="65"/>
      <c r="AHJ63" s="65"/>
      <c r="AHK63" s="65"/>
      <c r="AHL63" s="65"/>
      <c r="AHM63" s="65"/>
      <c r="AHN63" s="65"/>
      <c r="AHO63" s="65"/>
      <c r="AHP63" s="65"/>
      <c r="AHQ63" s="65"/>
      <c r="AHR63" s="65"/>
      <c r="AHS63" s="65"/>
      <c r="AHT63" s="65"/>
      <c r="AHU63" s="65"/>
      <c r="AHV63" s="65"/>
      <c r="AHW63" s="65"/>
      <c r="AHX63" s="65"/>
      <c r="AHY63" s="65"/>
      <c r="AHZ63" s="65"/>
      <c r="AIA63" s="65"/>
      <c r="AIB63" s="65"/>
      <c r="AIC63" s="65"/>
      <c r="AID63" s="65"/>
      <c r="AIE63" s="65"/>
      <c r="AIF63" s="65"/>
      <c r="AIG63" s="65"/>
      <c r="AIH63" s="65"/>
      <c r="AII63" s="65"/>
      <c r="AIJ63" s="65"/>
      <c r="AIK63" s="65"/>
      <c r="AIL63" s="65"/>
      <c r="AIM63" s="65"/>
      <c r="AIN63" s="65"/>
      <c r="AIO63" s="65"/>
      <c r="AIP63" s="65"/>
      <c r="AIQ63" s="65"/>
      <c r="AIR63" s="65"/>
      <c r="AIS63" s="65"/>
      <c r="AIT63" s="65"/>
      <c r="AIU63" s="65"/>
      <c r="AIV63" s="65"/>
      <c r="AIW63" s="65"/>
      <c r="AIX63" s="65"/>
      <c r="AIY63" s="65"/>
      <c r="AIZ63" s="65"/>
      <c r="AJA63" s="65"/>
      <c r="AJB63" s="65"/>
      <c r="AJC63" s="65"/>
      <c r="AJD63" s="65"/>
      <c r="AJE63" s="65"/>
      <c r="AJF63" s="65"/>
      <c r="AJG63" s="65"/>
      <c r="AJH63" s="65"/>
      <c r="AJI63" s="65"/>
      <c r="AJJ63" s="65"/>
      <c r="AJK63" s="65"/>
      <c r="AJL63" s="65"/>
      <c r="AJM63" s="65"/>
      <c r="AJN63" s="65"/>
      <c r="AJO63" s="65"/>
      <c r="AJP63" s="65"/>
      <c r="AJQ63" s="65"/>
      <c r="AJR63" s="65"/>
      <c r="AJS63" s="65"/>
      <c r="AJT63" s="65"/>
      <c r="AJU63" s="65"/>
      <c r="AJV63" s="65"/>
      <c r="AJW63" s="65"/>
      <c r="AJX63" s="65"/>
      <c r="AJY63" s="65"/>
      <c r="AJZ63" s="65"/>
      <c r="AKA63" s="65"/>
      <c r="AKB63" s="65"/>
      <c r="AKC63" s="65"/>
      <c r="AKD63" s="65"/>
      <c r="AKE63" s="65"/>
      <c r="AKF63" s="65"/>
      <c r="AKG63" s="65"/>
      <c r="AKH63" s="65"/>
      <c r="AKI63" s="65"/>
      <c r="AKJ63" s="65"/>
      <c r="AKK63" s="65"/>
      <c r="AKL63" s="65"/>
      <c r="AKM63" s="65"/>
      <c r="AKN63" s="65"/>
      <c r="AKO63" s="65"/>
      <c r="AKP63" s="65"/>
      <c r="AKQ63" s="65"/>
      <c r="AKR63" s="65"/>
      <c r="AKS63" s="65"/>
      <c r="AKT63" s="65"/>
      <c r="AKU63" s="65"/>
      <c r="AKV63" s="65"/>
      <c r="AKW63" s="65"/>
      <c r="AKX63" s="65"/>
      <c r="AKY63" s="65"/>
      <c r="AKZ63" s="65"/>
      <c r="ALA63" s="65"/>
      <c r="ALB63" s="65"/>
      <c r="ALC63" s="65"/>
      <c r="ALD63" s="65"/>
      <c r="ALE63" s="65"/>
      <c r="ALF63" s="65"/>
      <c r="ALG63" s="65"/>
      <c r="ALH63" s="65"/>
      <c r="ALI63" s="65"/>
      <c r="ALJ63" s="65"/>
      <c r="ALK63" s="65"/>
      <c r="ALL63" s="65"/>
      <c r="ALM63" s="65"/>
      <c r="ALN63" s="65"/>
      <c r="ALO63" s="65"/>
      <c r="ALP63" s="65"/>
      <c r="ALQ63" s="65"/>
      <c r="ALR63" s="65"/>
      <c r="ALS63" s="65"/>
      <c r="ALT63" s="65"/>
      <c r="ALU63" s="65"/>
      <c r="ALV63" s="65"/>
      <c r="ALW63" s="65"/>
      <c r="ALX63" s="65"/>
      <c r="ALY63" s="65"/>
      <c r="ALZ63" s="65"/>
      <c r="AMA63" s="65"/>
      <c r="AMB63" s="65"/>
      <c r="AMC63" s="65"/>
      <c r="AMD63" s="65"/>
      <c r="AME63" s="65"/>
      <c r="AMF63" s="65"/>
      <c r="AMG63" s="65"/>
      <c r="AMH63" s="65"/>
      <c r="AMI63" s="65"/>
      <c r="AMJ63" s="65"/>
    </row>
    <row r="64" spans="1:1024" s="66" customFormat="1" ht="39.75" x14ac:dyDescent="0.25">
      <c r="A64" s="12" t="s">
        <v>176</v>
      </c>
      <c r="B64" s="57" t="s">
        <v>530</v>
      </c>
      <c r="C64" s="45">
        <v>32560</v>
      </c>
      <c r="D64" s="188" t="s">
        <v>167</v>
      </c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2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  <c r="QF64" s="65"/>
      <c r="QG64" s="65"/>
      <c r="QH64" s="65"/>
      <c r="QI64" s="65"/>
      <c r="QJ64" s="65"/>
      <c r="QK64" s="65"/>
      <c r="QL64" s="65"/>
      <c r="QM64" s="65"/>
      <c r="QN64" s="65"/>
      <c r="QO64" s="65"/>
      <c r="QP64" s="65"/>
      <c r="QQ64" s="65"/>
      <c r="QR64" s="65"/>
      <c r="QS64" s="65"/>
      <c r="QT64" s="65"/>
      <c r="QU64" s="65"/>
      <c r="QV64" s="65"/>
      <c r="QW64" s="65"/>
      <c r="QX64" s="65"/>
      <c r="QY64" s="65"/>
      <c r="QZ64" s="65"/>
      <c r="RA64" s="65"/>
      <c r="RB64" s="65"/>
      <c r="RC64" s="65"/>
      <c r="RD64" s="65"/>
      <c r="RE64" s="65"/>
      <c r="RF64" s="65"/>
      <c r="RG64" s="65"/>
      <c r="RH64" s="65"/>
      <c r="RI64" s="65"/>
      <c r="RJ64" s="65"/>
      <c r="RK64" s="65"/>
      <c r="RL64" s="65"/>
      <c r="RM64" s="65"/>
      <c r="RN64" s="65"/>
      <c r="RO64" s="65"/>
      <c r="RP64" s="65"/>
      <c r="RQ64" s="65"/>
      <c r="RR64" s="65"/>
      <c r="RS64" s="65"/>
      <c r="RT64" s="65"/>
      <c r="RU64" s="65"/>
      <c r="RV64" s="6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  <c r="SM64" s="65"/>
      <c r="SN64" s="65"/>
      <c r="SO64" s="65"/>
      <c r="SP64" s="65"/>
      <c r="SQ64" s="65"/>
      <c r="SR64" s="65"/>
      <c r="SS64" s="65"/>
      <c r="ST64" s="65"/>
      <c r="SU64" s="65"/>
      <c r="SV64" s="65"/>
      <c r="SW64" s="65"/>
      <c r="SX64" s="65"/>
      <c r="SY64" s="65"/>
      <c r="SZ64" s="65"/>
      <c r="TA64" s="65"/>
      <c r="TB64" s="65"/>
      <c r="TC64" s="65"/>
      <c r="TD64" s="65"/>
      <c r="TE64" s="65"/>
      <c r="TF64" s="65"/>
      <c r="TG64" s="65"/>
      <c r="TH64" s="65"/>
      <c r="TI64" s="65"/>
      <c r="TJ64" s="65"/>
      <c r="TK64" s="65"/>
      <c r="TL64" s="65"/>
      <c r="TM64" s="65"/>
      <c r="TN64" s="65"/>
      <c r="TO64" s="65"/>
      <c r="TP64" s="65"/>
      <c r="TQ64" s="65"/>
      <c r="TR64" s="65"/>
      <c r="TS64" s="65"/>
      <c r="TT64" s="65"/>
      <c r="TU64" s="65"/>
      <c r="TV64" s="65"/>
      <c r="TW64" s="65"/>
      <c r="TX64" s="65"/>
      <c r="TY64" s="65"/>
      <c r="TZ64" s="65"/>
      <c r="UA64" s="65"/>
      <c r="UB64" s="65"/>
      <c r="UC64" s="65"/>
      <c r="UD64" s="65"/>
      <c r="UE64" s="65"/>
      <c r="UF64" s="65"/>
      <c r="UG64" s="65"/>
      <c r="UH64" s="65"/>
      <c r="UI64" s="65"/>
      <c r="UJ64" s="65"/>
      <c r="UK64" s="65"/>
      <c r="UL64" s="65"/>
      <c r="UM64" s="65"/>
      <c r="UN64" s="65"/>
      <c r="UO64" s="65"/>
      <c r="UP64" s="65"/>
      <c r="UQ64" s="65"/>
      <c r="UR64" s="65"/>
      <c r="US64" s="65"/>
      <c r="UT64" s="65"/>
      <c r="UU64" s="65"/>
      <c r="UV64" s="65"/>
      <c r="UW64" s="65"/>
      <c r="UX64" s="65"/>
      <c r="UY64" s="65"/>
      <c r="UZ64" s="65"/>
      <c r="VA64" s="65"/>
      <c r="VB64" s="65"/>
      <c r="VC64" s="65"/>
      <c r="VD64" s="65"/>
      <c r="VE64" s="65"/>
      <c r="VF64" s="65"/>
      <c r="VG64" s="65"/>
      <c r="VH64" s="65"/>
      <c r="VI64" s="65"/>
      <c r="VJ64" s="65"/>
      <c r="VK64" s="65"/>
      <c r="VL64" s="65"/>
      <c r="VM64" s="65"/>
      <c r="VN64" s="65"/>
      <c r="VO64" s="65"/>
      <c r="VP64" s="65"/>
      <c r="VQ64" s="65"/>
      <c r="VR64" s="65"/>
      <c r="VS64" s="65"/>
      <c r="VT64" s="65"/>
      <c r="VU64" s="65"/>
      <c r="VV64" s="65"/>
      <c r="VW64" s="65"/>
      <c r="VX64" s="65"/>
      <c r="VY64" s="65"/>
      <c r="VZ64" s="65"/>
      <c r="WA64" s="65"/>
      <c r="WB64" s="65"/>
      <c r="WC64" s="65"/>
      <c r="WD64" s="65"/>
      <c r="WE64" s="65"/>
      <c r="WF64" s="65"/>
      <c r="WG64" s="65"/>
      <c r="WH64" s="65"/>
      <c r="WI64" s="65"/>
      <c r="WJ64" s="65"/>
      <c r="WK64" s="65"/>
      <c r="WL64" s="65"/>
      <c r="WM64" s="65"/>
      <c r="WN64" s="65"/>
      <c r="WO64" s="65"/>
      <c r="WP64" s="65"/>
      <c r="WQ64" s="65"/>
      <c r="WR64" s="65"/>
      <c r="WS64" s="65"/>
      <c r="WT64" s="65"/>
      <c r="WU64" s="65"/>
      <c r="WV64" s="65"/>
      <c r="WW64" s="65"/>
      <c r="WX64" s="65"/>
      <c r="WY64" s="65"/>
      <c r="WZ64" s="65"/>
      <c r="XA64" s="65"/>
      <c r="XB64" s="65"/>
      <c r="XC64" s="65"/>
      <c r="XD64" s="65"/>
      <c r="XE64" s="65"/>
      <c r="XF64" s="65"/>
      <c r="XG64" s="65"/>
      <c r="XH64" s="65"/>
      <c r="XI64" s="65"/>
      <c r="XJ64" s="65"/>
      <c r="XK64" s="65"/>
      <c r="XL64" s="65"/>
      <c r="XM64" s="65"/>
      <c r="XN64" s="65"/>
      <c r="XO64" s="65"/>
      <c r="XP64" s="65"/>
      <c r="XQ64" s="65"/>
      <c r="XR64" s="65"/>
      <c r="XS64" s="65"/>
      <c r="XT64" s="65"/>
      <c r="XU64" s="65"/>
      <c r="XV64" s="65"/>
      <c r="XW64" s="65"/>
      <c r="XX64" s="65"/>
      <c r="XY64" s="65"/>
      <c r="XZ64" s="65"/>
      <c r="YA64" s="65"/>
      <c r="YB64" s="65"/>
      <c r="YC64" s="65"/>
      <c r="YD64" s="65"/>
      <c r="YE64" s="65"/>
      <c r="YF64" s="65"/>
      <c r="YG64" s="65"/>
      <c r="YH64" s="65"/>
      <c r="YI64" s="65"/>
      <c r="YJ64" s="65"/>
      <c r="YK64" s="65"/>
      <c r="YL64" s="65"/>
      <c r="YM64" s="65"/>
      <c r="YN64" s="65"/>
      <c r="YO64" s="65"/>
      <c r="YP64" s="65"/>
      <c r="YQ64" s="65"/>
      <c r="YR64" s="65"/>
      <c r="YS64" s="65"/>
      <c r="YT64" s="65"/>
      <c r="YU64" s="65"/>
      <c r="YV64" s="65"/>
      <c r="YW64" s="65"/>
      <c r="YX64" s="65"/>
      <c r="YY64" s="65"/>
      <c r="YZ64" s="65"/>
      <c r="ZA64" s="65"/>
      <c r="ZB64" s="65"/>
      <c r="ZC64" s="65"/>
      <c r="ZD64" s="65"/>
      <c r="ZE64" s="65"/>
      <c r="ZF64" s="65"/>
      <c r="ZG64" s="65"/>
      <c r="ZH64" s="65"/>
      <c r="ZI64" s="65"/>
      <c r="ZJ64" s="65"/>
      <c r="ZK64" s="65"/>
      <c r="ZL64" s="65"/>
      <c r="ZM64" s="65"/>
      <c r="ZN64" s="65"/>
      <c r="ZO64" s="65"/>
      <c r="ZP64" s="65"/>
      <c r="ZQ64" s="65"/>
      <c r="ZR64" s="65"/>
      <c r="ZS64" s="65"/>
      <c r="ZT64" s="65"/>
      <c r="ZU64" s="65"/>
      <c r="ZV64" s="65"/>
      <c r="ZW64" s="65"/>
      <c r="ZX64" s="65"/>
      <c r="ZY64" s="65"/>
      <c r="ZZ64" s="65"/>
      <c r="AAA64" s="65"/>
      <c r="AAB64" s="65"/>
      <c r="AAC64" s="65"/>
      <c r="AAD64" s="65"/>
      <c r="AAE64" s="65"/>
      <c r="AAF64" s="65"/>
      <c r="AAG64" s="65"/>
      <c r="AAH64" s="65"/>
      <c r="AAI64" s="65"/>
      <c r="AAJ64" s="65"/>
      <c r="AAK64" s="65"/>
      <c r="AAL64" s="65"/>
      <c r="AAM64" s="65"/>
      <c r="AAN64" s="65"/>
      <c r="AAO64" s="65"/>
      <c r="AAP64" s="65"/>
      <c r="AAQ64" s="65"/>
      <c r="AAR64" s="65"/>
      <c r="AAS64" s="65"/>
      <c r="AAT64" s="65"/>
      <c r="AAU64" s="65"/>
      <c r="AAV64" s="65"/>
      <c r="AAW64" s="65"/>
      <c r="AAX64" s="65"/>
      <c r="AAY64" s="65"/>
      <c r="AAZ64" s="65"/>
      <c r="ABA64" s="65"/>
      <c r="ABB64" s="65"/>
      <c r="ABC64" s="65"/>
      <c r="ABD64" s="65"/>
      <c r="ABE64" s="65"/>
      <c r="ABF64" s="65"/>
      <c r="ABG64" s="65"/>
      <c r="ABH64" s="65"/>
      <c r="ABI64" s="65"/>
      <c r="ABJ64" s="65"/>
      <c r="ABK64" s="65"/>
      <c r="ABL64" s="65"/>
      <c r="ABM64" s="65"/>
      <c r="ABN64" s="65"/>
      <c r="ABO64" s="65"/>
      <c r="ABP64" s="65"/>
      <c r="ABQ64" s="65"/>
      <c r="ABR64" s="65"/>
      <c r="ABS64" s="65"/>
      <c r="ABT64" s="65"/>
      <c r="ABU64" s="65"/>
      <c r="ABV64" s="65"/>
      <c r="ABW64" s="65"/>
      <c r="ABX64" s="65"/>
      <c r="ABY64" s="65"/>
      <c r="ABZ64" s="65"/>
      <c r="ACA64" s="65"/>
      <c r="ACB64" s="65"/>
      <c r="ACC64" s="65"/>
      <c r="ACD64" s="65"/>
      <c r="ACE64" s="65"/>
      <c r="ACF64" s="65"/>
      <c r="ACG64" s="65"/>
      <c r="ACH64" s="65"/>
      <c r="ACI64" s="65"/>
      <c r="ACJ64" s="65"/>
      <c r="ACK64" s="65"/>
      <c r="ACL64" s="65"/>
      <c r="ACM64" s="65"/>
      <c r="ACN64" s="65"/>
      <c r="ACO64" s="65"/>
      <c r="ACP64" s="65"/>
      <c r="ACQ64" s="65"/>
      <c r="ACR64" s="65"/>
      <c r="ACS64" s="65"/>
      <c r="ACT64" s="65"/>
      <c r="ACU64" s="65"/>
      <c r="ACV64" s="65"/>
      <c r="ACW64" s="65"/>
      <c r="ACX64" s="65"/>
      <c r="ACY64" s="65"/>
      <c r="ACZ64" s="65"/>
      <c r="ADA64" s="65"/>
      <c r="ADB64" s="65"/>
      <c r="ADC64" s="65"/>
      <c r="ADD64" s="65"/>
      <c r="ADE64" s="65"/>
      <c r="ADF64" s="65"/>
      <c r="ADG64" s="65"/>
      <c r="ADH64" s="65"/>
      <c r="ADI64" s="65"/>
      <c r="ADJ64" s="65"/>
      <c r="ADK64" s="65"/>
      <c r="ADL64" s="65"/>
      <c r="ADM64" s="65"/>
      <c r="ADN64" s="65"/>
      <c r="ADO64" s="65"/>
      <c r="ADP64" s="65"/>
      <c r="ADQ64" s="65"/>
      <c r="ADR64" s="65"/>
      <c r="ADS64" s="65"/>
      <c r="ADT64" s="65"/>
      <c r="ADU64" s="65"/>
      <c r="ADV64" s="65"/>
      <c r="ADW64" s="65"/>
      <c r="ADX64" s="65"/>
      <c r="ADY64" s="65"/>
      <c r="ADZ64" s="65"/>
      <c r="AEA64" s="65"/>
      <c r="AEB64" s="65"/>
      <c r="AEC64" s="65"/>
      <c r="AED64" s="65"/>
      <c r="AEE64" s="65"/>
      <c r="AEF64" s="65"/>
      <c r="AEG64" s="65"/>
      <c r="AEH64" s="65"/>
      <c r="AEI64" s="65"/>
      <c r="AEJ64" s="65"/>
      <c r="AEK64" s="65"/>
      <c r="AEL64" s="65"/>
      <c r="AEM64" s="65"/>
      <c r="AEN64" s="65"/>
      <c r="AEO64" s="65"/>
      <c r="AEP64" s="65"/>
      <c r="AEQ64" s="65"/>
      <c r="AER64" s="65"/>
      <c r="AES64" s="65"/>
      <c r="AET64" s="65"/>
      <c r="AEU64" s="65"/>
      <c r="AEV64" s="65"/>
      <c r="AEW64" s="65"/>
      <c r="AEX64" s="65"/>
      <c r="AEY64" s="65"/>
      <c r="AEZ64" s="65"/>
      <c r="AFA64" s="65"/>
      <c r="AFB64" s="65"/>
      <c r="AFC64" s="65"/>
      <c r="AFD64" s="65"/>
      <c r="AFE64" s="65"/>
      <c r="AFF64" s="65"/>
      <c r="AFG64" s="65"/>
      <c r="AFH64" s="65"/>
      <c r="AFI64" s="65"/>
      <c r="AFJ64" s="65"/>
      <c r="AFK64" s="65"/>
      <c r="AFL64" s="65"/>
      <c r="AFM64" s="65"/>
      <c r="AFN64" s="65"/>
      <c r="AFO64" s="65"/>
      <c r="AFP64" s="65"/>
      <c r="AFQ64" s="65"/>
      <c r="AFR64" s="65"/>
      <c r="AFS64" s="65"/>
      <c r="AFT64" s="65"/>
      <c r="AFU64" s="65"/>
      <c r="AFV64" s="65"/>
      <c r="AFW64" s="65"/>
      <c r="AFX64" s="65"/>
      <c r="AFY64" s="65"/>
      <c r="AFZ64" s="65"/>
      <c r="AGA64" s="65"/>
      <c r="AGB64" s="65"/>
      <c r="AGC64" s="65"/>
      <c r="AGD64" s="65"/>
      <c r="AGE64" s="65"/>
      <c r="AGF64" s="65"/>
      <c r="AGG64" s="65"/>
      <c r="AGH64" s="65"/>
      <c r="AGI64" s="65"/>
      <c r="AGJ64" s="65"/>
      <c r="AGK64" s="65"/>
      <c r="AGL64" s="65"/>
      <c r="AGM64" s="65"/>
      <c r="AGN64" s="65"/>
      <c r="AGO64" s="65"/>
      <c r="AGP64" s="65"/>
      <c r="AGQ64" s="65"/>
      <c r="AGR64" s="65"/>
      <c r="AGS64" s="65"/>
      <c r="AGT64" s="65"/>
      <c r="AGU64" s="65"/>
      <c r="AGV64" s="65"/>
      <c r="AGW64" s="65"/>
      <c r="AGX64" s="65"/>
      <c r="AGY64" s="65"/>
      <c r="AGZ64" s="65"/>
      <c r="AHA64" s="65"/>
      <c r="AHB64" s="65"/>
      <c r="AHC64" s="65"/>
      <c r="AHD64" s="65"/>
      <c r="AHE64" s="65"/>
      <c r="AHF64" s="65"/>
      <c r="AHG64" s="65"/>
      <c r="AHH64" s="65"/>
      <c r="AHI64" s="65"/>
      <c r="AHJ64" s="65"/>
      <c r="AHK64" s="65"/>
      <c r="AHL64" s="65"/>
      <c r="AHM64" s="65"/>
      <c r="AHN64" s="65"/>
      <c r="AHO64" s="65"/>
      <c r="AHP64" s="65"/>
      <c r="AHQ64" s="65"/>
      <c r="AHR64" s="65"/>
      <c r="AHS64" s="65"/>
      <c r="AHT64" s="65"/>
      <c r="AHU64" s="65"/>
      <c r="AHV64" s="65"/>
      <c r="AHW64" s="65"/>
      <c r="AHX64" s="65"/>
      <c r="AHY64" s="65"/>
      <c r="AHZ64" s="65"/>
      <c r="AIA64" s="65"/>
      <c r="AIB64" s="65"/>
      <c r="AIC64" s="65"/>
      <c r="AID64" s="65"/>
      <c r="AIE64" s="65"/>
      <c r="AIF64" s="65"/>
      <c r="AIG64" s="65"/>
      <c r="AIH64" s="65"/>
      <c r="AII64" s="65"/>
      <c r="AIJ64" s="65"/>
      <c r="AIK64" s="65"/>
      <c r="AIL64" s="65"/>
      <c r="AIM64" s="65"/>
      <c r="AIN64" s="65"/>
      <c r="AIO64" s="65"/>
      <c r="AIP64" s="65"/>
      <c r="AIQ64" s="65"/>
      <c r="AIR64" s="65"/>
      <c r="AIS64" s="65"/>
      <c r="AIT64" s="65"/>
      <c r="AIU64" s="65"/>
      <c r="AIV64" s="65"/>
      <c r="AIW64" s="65"/>
      <c r="AIX64" s="65"/>
      <c r="AIY64" s="65"/>
      <c r="AIZ64" s="65"/>
      <c r="AJA64" s="65"/>
      <c r="AJB64" s="65"/>
      <c r="AJC64" s="65"/>
      <c r="AJD64" s="65"/>
      <c r="AJE64" s="65"/>
      <c r="AJF64" s="65"/>
      <c r="AJG64" s="65"/>
      <c r="AJH64" s="65"/>
      <c r="AJI64" s="65"/>
      <c r="AJJ64" s="65"/>
      <c r="AJK64" s="65"/>
      <c r="AJL64" s="65"/>
      <c r="AJM64" s="65"/>
      <c r="AJN64" s="65"/>
      <c r="AJO64" s="65"/>
      <c r="AJP64" s="65"/>
      <c r="AJQ64" s="65"/>
      <c r="AJR64" s="65"/>
      <c r="AJS64" s="65"/>
      <c r="AJT64" s="65"/>
      <c r="AJU64" s="65"/>
      <c r="AJV64" s="65"/>
      <c r="AJW64" s="65"/>
      <c r="AJX64" s="65"/>
      <c r="AJY64" s="65"/>
      <c r="AJZ64" s="65"/>
      <c r="AKA64" s="65"/>
      <c r="AKB64" s="65"/>
      <c r="AKC64" s="65"/>
      <c r="AKD64" s="65"/>
      <c r="AKE64" s="65"/>
      <c r="AKF64" s="65"/>
      <c r="AKG64" s="65"/>
      <c r="AKH64" s="65"/>
      <c r="AKI64" s="65"/>
      <c r="AKJ64" s="65"/>
      <c r="AKK64" s="65"/>
      <c r="AKL64" s="65"/>
      <c r="AKM64" s="65"/>
      <c r="AKN64" s="65"/>
      <c r="AKO64" s="65"/>
      <c r="AKP64" s="65"/>
      <c r="AKQ64" s="65"/>
      <c r="AKR64" s="65"/>
      <c r="AKS64" s="65"/>
      <c r="AKT64" s="65"/>
      <c r="AKU64" s="65"/>
      <c r="AKV64" s="65"/>
      <c r="AKW64" s="65"/>
      <c r="AKX64" s="65"/>
      <c r="AKY64" s="65"/>
      <c r="AKZ64" s="65"/>
      <c r="ALA64" s="65"/>
      <c r="ALB64" s="65"/>
      <c r="ALC64" s="65"/>
      <c r="ALD64" s="65"/>
      <c r="ALE64" s="65"/>
      <c r="ALF64" s="65"/>
      <c r="ALG64" s="65"/>
      <c r="ALH64" s="65"/>
      <c r="ALI64" s="65"/>
      <c r="ALJ64" s="65"/>
      <c r="ALK64" s="65"/>
      <c r="ALL64" s="65"/>
      <c r="ALM64" s="65"/>
      <c r="ALN64" s="65"/>
      <c r="ALO64" s="65"/>
      <c r="ALP64" s="65"/>
      <c r="ALQ64" s="65"/>
      <c r="ALR64" s="65"/>
      <c r="ALS64" s="65"/>
      <c r="ALT64" s="65"/>
      <c r="ALU64" s="65"/>
      <c r="ALV64" s="65"/>
      <c r="ALW64" s="65"/>
      <c r="ALX64" s="65"/>
      <c r="ALY64" s="65"/>
      <c r="ALZ64" s="65"/>
      <c r="AMA64" s="65"/>
      <c r="AMB64" s="65"/>
      <c r="AMC64" s="65"/>
      <c r="AMD64" s="65"/>
      <c r="AME64" s="65"/>
      <c r="AMF64" s="65"/>
      <c r="AMG64" s="65"/>
      <c r="AMH64" s="65"/>
      <c r="AMI64" s="65"/>
      <c r="AMJ64" s="65"/>
    </row>
    <row r="65" spans="1:1024" s="66" customFormat="1" ht="39.75" x14ac:dyDescent="0.25">
      <c r="A65" s="12" t="s">
        <v>177</v>
      </c>
      <c r="B65" s="57" t="s">
        <v>522</v>
      </c>
      <c r="C65" s="45">
        <v>44000</v>
      </c>
      <c r="D65" s="188" t="s">
        <v>167</v>
      </c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2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  <c r="MH65" s="65"/>
      <c r="MI65" s="65"/>
      <c r="MJ65" s="65"/>
      <c r="MK65" s="65"/>
      <c r="ML65" s="65"/>
      <c r="MM65" s="65"/>
      <c r="MN65" s="65"/>
      <c r="MO65" s="65"/>
      <c r="MP65" s="65"/>
      <c r="MQ65" s="65"/>
      <c r="MR65" s="65"/>
      <c r="MS65" s="65"/>
      <c r="MT65" s="65"/>
      <c r="MU65" s="65"/>
      <c r="MV65" s="65"/>
      <c r="MW65" s="65"/>
      <c r="MX65" s="65"/>
      <c r="MY65" s="65"/>
      <c r="MZ65" s="65"/>
      <c r="NA65" s="65"/>
      <c r="NB65" s="65"/>
      <c r="NC65" s="65"/>
      <c r="ND65" s="65"/>
      <c r="NE65" s="65"/>
      <c r="NF65" s="65"/>
      <c r="NG65" s="65"/>
      <c r="NH65" s="65"/>
      <c r="NI65" s="65"/>
      <c r="NJ65" s="65"/>
      <c r="NK65" s="65"/>
      <c r="NL65" s="65"/>
      <c r="NM65" s="65"/>
      <c r="NN65" s="65"/>
      <c r="NO65" s="65"/>
      <c r="NP65" s="65"/>
      <c r="NQ65" s="65"/>
      <c r="NR65" s="65"/>
      <c r="NS65" s="65"/>
      <c r="NT65" s="65"/>
      <c r="NU65" s="65"/>
      <c r="NV65" s="65"/>
      <c r="NW65" s="65"/>
      <c r="NX65" s="65"/>
      <c r="NY65" s="65"/>
      <c r="NZ65" s="65"/>
      <c r="OA65" s="65"/>
      <c r="OB65" s="65"/>
      <c r="OC65" s="65"/>
      <c r="OD65" s="65"/>
      <c r="OE65" s="65"/>
      <c r="OF65" s="65"/>
      <c r="OG65" s="65"/>
      <c r="OH65" s="65"/>
      <c r="OI65" s="65"/>
      <c r="OJ65" s="65"/>
      <c r="OK65" s="65"/>
      <c r="OL65" s="65"/>
      <c r="OM65" s="65"/>
      <c r="ON65" s="65"/>
      <c r="OO65" s="65"/>
      <c r="OP65" s="65"/>
      <c r="OQ65" s="65"/>
      <c r="OR65" s="65"/>
      <c r="OS65" s="65"/>
      <c r="OT65" s="65"/>
      <c r="OU65" s="65"/>
      <c r="OV65" s="65"/>
      <c r="OW65" s="65"/>
      <c r="OX65" s="65"/>
      <c r="OY65" s="65"/>
      <c r="OZ65" s="65"/>
      <c r="PA65" s="65"/>
      <c r="PB65" s="65"/>
      <c r="PC65" s="65"/>
      <c r="PD65" s="65"/>
      <c r="PE65" s="65"/>
      <c r="PF65" s="65"/>
      <c r="PG65" s="65"/>
      <c r="PH65" s="65"/>
      <c r="PI65" s="65"/>
      <c r="PJ65" s="65"/>
      <c r="PK65" s="65"/>
      <c r="PL65" s="65"/>
      <c r="PM65" s="65"/>
      <c r="PN65" s="65"/>
      <c r="PO65" s="65"/>
      <c r="PP65" s="65"/>
      <c r="PQ65" s="65"/>
      <c r="PR65" s="65"/>
      <c r="PS65" s="65"/>
      <c r="PT65" s="65"/>
      <c r="PU65" s="65"/>
      <c r="PV65" s="65"/>
      <c r="PW65" s="65"/>
      <c r="PX65" s="65"/>
      <c r="PY65" s="65"/>
      <c r="PZ65" s="65"/>
      <c r="QA65" s="65"/>
      <c r="QB65" s="65"/>
      <c r="QC65" s="65"/>
      <c r="QD65" s="65"/>
      <c r="QE65" s="65"/>
      <c r="QF65" s="65"/>
      <c r="QG65" s="65"/>
      <c r="QH65" s="65"/>
      <c r="QI65" s="65"/>
      <c r="QJ65" s="65"/>
      <c r="QK65" s="65"/>
      <c r="QL65" s="65"/>
      <c r="QM65" s="65"/>
      <c r="QN65" s="65"/>
      <c r="QO65" s="65"/>
      <c r="QP65" s="65"/>
      <c r="QQ65" s="65"/>
      <c r="QR65" s="65"/>
      <c r="QS65" s="65"/>
      <c r="QT65" s="65"/>
      <c r="QU65" s="65"/>
      <c r="QV65" s="65"/>
      <c r="QW65" s="65"/>
      <c r="QX65" s="65"/>
      <c r="QY65" s="65"/>
      <c r="QZ65" s="65"/>
      <c r="RA65" s="65"/>
      <c r="RB65" s="65"/>
      <c r="RC65" s="65"/>
      <c r="RD65" s="65"/>
      <c r="RE65" s="65"/>
      <c r="RF65" s="65"/>
      <c r="RG65" s="65"/>
      <c r="RH65" s="65"/>
      <c r="RI65" s="65"/>
      <c r="RJ65" s="65"/>
      <c r="RK65" s="65"/>
      <c r="RL65" s="65"/>
      <c r="RM65" s="65"/>
      <c r="RN65" s="65"/>
      <c r="RO65" s="65"/>
      <c r="RP65" s="65"/>
      <c r="RQ65" s="65"/>
      <c r="RR65" s="65"/>
      <c r="RS65" s="65"/>
      <c r="RT65" s="65"/>
      <c r="RU65" s="65"/>
      <c r="RV65" s="6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  <c r="SM65" s="65"/>
      <c r="SN65" s="65"/>
      <c r="SO65" s="65"/>
      <c r="SP65" s="65"/>
      <c r="SQ65" s="65"/>
      <c r="SR65" s="65"/>
      <c r="SS65" s="65"/>
      <c r="ST65" s="65"/>
      <c r="SU65" s="65"/>
      <c r="SV65" s="65"/>
      <c r="SW65" s="65"/>
      <c r="SX65" s="65"/>
      <c r="SY65" s="65"/>
      <c r="SZ65" s="65"/>
      <c r="TA65" s="65"/>
      <c r="TB65" s="65"/>
      <c r="TC65" s="65"/>
      <c r="TD65" s="65"/>
      <c r="TE65" s="65"/>
      <c r="TF65" s="65"/>
      <c r="TG65" s="65"/>
      <c r="TH65" s="65"/>
      <c r="TI65" s="65"/>
      <c r="TJ65" s="65"/>
      <c r="TK65" s="65"/>
      <c r="TL65" s="65"/>
      <c r="TM65" s="65"/>
      <c r="TN65" s="65"/>
      <c r="TO65" s="65"/>
      <c r="TP65" s="65"/>
      <c r="TQ65" s="65"/>
      <c r="TR65" s="65"/>
      <c r="TS65" s="65"/>
      <c r="TT65" s="65"/>
      <c r="TU65" s="65"/>
      <c r="TV65" s="65"/>
      <c r="TW65" s="65"/>
      <c r="TX65" s="65"/>
      <c r="TY65" s="65"/>
      <c r="TZ65" s="65"/>
      <c r="UA65" s="65"/>
      <c r="UB65" s="65"/>
      <c r="UC65" s="65"/>
      <c r="UD65" s="65"/>
      <c r="UE65" s="65"/>
      <c r="UF65" s="65"/>
      <c r="UG65" s="65"/>
      <c r="UH65" s="65"/>
      <c r="UI65" s="65"/>
      <c r="UJ65" s="65"/>
      <c r="UK65" s="65"/>
      <c r="UL65" s="65"/>
      <c r="UM65" s="65"/>
      <c r="UN65" s="65"/>
      <c r="UO65" s="65"/>
      <c r="UP65" s="65"/>
      <c r="UQ65" s="65"/>
      <c r="UR65" s="65"/>
      <c r="US65" s="65"/>
      <c r="UT65" s="65"/>
      <c r="UU65" s="65"/>
      <c r="UV65" s="65"/>
      <c r="UW65" s="65"/>
      <c r="UX65" s="65"/>
      <c r="UY65" s="65"/>
      <c r="UZ65" s="65"/>
      <c r="VA65" s="65"/>
      <c r="VB65" s="65"/>
      <c r="VC65" s="65"/>
      <c r="VD65" s="65"/>
      <c r="VE65" s="65"/>
      <c r="VF65" s="65"/>
      <c r="VG65" s="65"/>
      <c r="VH65" s="65"/>
      <c r="VI65" s="65"/>
      <c r="VJ65" s="65"/>
      <c r="VK65" s="65"/>
      <c r="VL65" s="65"/>
      <c r="VM65" s="65"/>
      <c r="VN65" s="65"/>
      <c r="VO65" s="65"/>
      <c r="VP65" s="65"/>
      <c r="VQ65" s="65"/>
      <c r="VR65" s="65"/>
      <c r="VS65" s="65"/>
      <c r="VT65" s="65"/>
      <c r="VU65" s="65"/>
      <c r="VV65" s="65"/>
      <c r="VW65" s="65"/>
      <c r="VX65" s="65"/>
      <c r="VY65" s="65"/>
      <c r="VZ65" s="65"/>
      <c r="WA65" s="65"/>
      <c r="WB65" s="65"/>
      <c r="WC65" s="65"/>
      <c r="WD65" s="65"/>
      <c r="WE65" s="65"/>
      <c r="WF65" s="65"/>
      <c r="WG65" s="65"/>
      <c r="WH65" s="65"/>
      <c r="WI65" s="65"/>
      <c r="WJ65" s="65"/>
      <c r="WK65" s="65"/>
      <c r="WL65" s="65"/>
      <c r="WM65" s="65"/>
      <c r="WN65" s="65"/>
      <c r="WO65" s="65"/>
      <c r="WP65" s="65"/>
      <c r="WQ65" s="65"/>
      <c r="WR65" s="65"/>
      <c r="WS65" s="65"/>
      <c r="WT65" s="65"/>
      <c r="WU65" s="65"/>
      <c r="WV65" s="65"/>
      <c r="WW65" s="65"/>
      <c r="WX65" s="65"/>
      <c r="WY65" s="65"/>
      <c r="WZ65" s="65"/>
      <c r="XA65" s="65"/>
      <c r="XB65" s="65"/>
      <c r="XC65" s="65"/>
      <c r="XD65" s="65"/>
      <c r="XE65" s="65"/>
      <c r="XF65" s="65"/>
      <c r="XG65" s="65"/>
      <c r="XH65" s="65"/>
      <c r="XI65" s="65"/>
      <c r="XJ65" s="65"/>
      <c r="XK65" s="65"/>
      <c r="XL65" s="65"/>
      <c r="XM65" s="65"/>
      <c r="XN65" s="65"/>
      <c r="XO65" s="65"/>
      <c r="XP65" s="65"/>
      <c r="XQ65" s="65"/>
      <c r="XR65" s="65"/>
      <c r="XS65" s="65"/>
      <c r="XT65" s="65"/>
      <c r="XU65" s="65"/>
      <c r="XV65" s="65"/>
      <c r="XW65" s="65"/>
      <c r="XX65" s="65"/>
      <c r="XY65" s="65"/>
      <c r="XZ65" s="65"/>
      <c r="YA65" s="65"/>
      <c r="YB65" s="65"/>
      <c r="YC65" s="65"/>
      <c r="YD65" s="65"/>
      <c r="YE65" s="65"/>
      <c r="YF65" s="65"/>
      <c r="YG65" s="65"/>
      <c r="YH65" s="65"/>
      <c r="YI65" s="65"/>
      <c r="YJ65" s="65"/>
      <c r="YK65" s="65"/>
      <c r="YL65" s="65"/>
      <c r="YM65" s="65"/>
      <c r="YN65" s="65"/>
      <c r="YO65" s="65"/>
      <c r="YP65" s="65"/>
      <c r="YQ65" s="65"/>
      <c r="YR65" s="65"/>
      <c r="YS65" s="65"/>
      <c r="YT65" s="65"/>
      <c r="YU65" s="65"/>
      <c r="YV65" s="65"/>
      <c r="YW65" s="65"/>
      <c r="YX65" s="65"/>
      <c r="YY65" s="65"/>
      <c r="YZ65" s="65"/>
      <c r="ZA65" s="65"/>
      <c r="ZB65" s="65"/>
      <c r="ZC65" s="65"/>
      <c r="ZD65" s="65"/>
      <c r="ZE65" s="65"/>
      <c r="ZF65" s="65"/>
      <c r="ZG65" s="65"/>
      <c r="ZH65" s="65"/>
      <c r="ZI65" s="65"/>
      <c r="ZJ65" s="65"/>
      <c r="ZK65" s="65"/>
      <c r="ZL65" s="65"/>
      <c r="ZM65" s="65"/>
      <c r="ZN65" s="65"/>
      <c r="ZO65" s="65"/>
      <c r="ZP65" s="65"/>
      <c r="ZQ65" s="65"/>
      <c r="ZR65" s="65"/>
      <c r="ZS65" s="65"/>
      <c r="ZT65" s="65"/>
      <c r="ZU65" s="65"/>
      <c r="ZV65" s="65"/>
      <c r="ZW65" s="65"/>
      <c r="ZX65" s="65"/>
      <c r="ZY65" s="65"/>
      <c r="ZZ65" s="65"/>
      <c r="AAA65" s="65"/>
      <c r="AAB65" s="65"/>
      <c r="AAC65" s="65"/>
      <c r="AAD65" s="65"/>
      <c r="AAE65" s="65"/>
      <c r="AAF65" s="65"/>
      <c r="AAG65" s="65"/>
      <c r="AAH65" s="65"/>
      <c r="AAI65" s="65"/>
      <c r="AAJ65" s="65"/>
      <c r="AAK65" s="65"/>
      <c r="AAL65" s="65"/>
      <c r="AAM65" s="65"/>
      <c r="AAN65" s="65"/>
      <c r="AAO65" s="65"/>
      <c r="AAP65" s="65"/>
      <c r="AAQ65" s="65"/>
      <c r="AAR65" s="65"/>
      <c r="AAS65" s="65"/>
      <c r="AAT65" s="65"/>
      <c r="AAU65" s="65"/>
      <c r="AAV65" s="65"/>
      <c r="AAW65" s="65"/>
      <c r="AAX65" s="65"/>
      <c r="AAY65" s="65"/>
      <c r="AAZ65" s="65"/>
      <c r="ABA65" s="65"/>
      <c r="ABB65" s="65"/>
      <c r="ABC65" s="65"/>
      <c r="ABD65" s="65"/>
      <c r="ABE65" s="65"/>
      <c r="ABF65" s="65"/>
      <c r="ABG65" s="65"/>
      <c r="ABH65" s="65"/>
      <c r="ABI65" s="65"/>
      <c r="ABJ65" s="65"/>
      <c r="ABK65" s="65"/>
      <c r="ABL65" s="65"/>
      <c r="ABM65" s="65"/>
      <c r="ABN65" s="65"/>
      <c r="ABO65" s="65"/>
      <c r="ABP65" s="65"/>
      <c r="ABQ65" s="65"/>
      <c r="ABR65" s="65"/>
      <c r="ABS65" s="65"/>
      <c r="ABT65" s="65"/>
      <c r="ABU65" s="65"/>
      <c r="ABV65" s="65"/>
      <c r="ABW65" s="65"/>
      <c r="ABX65" s="65"/>
      <c r="ABY65" s="65"/>
      <c r="ABZ65" s="65"/>
      <c r="ACA65" s="65"/>
      <c r="ACB65" s="65"/>
      <c r="ACC65" s="65"/>
      <c r="ACD65" s="65"/>
      <c r="ACE65" s="65"/>
      <c r="ACF65" s="65"/>
      <c r="ACG65" s="65"/>
      <c r="ACH65" s="65"/>
      <c r="ACI65" s="65"/>
      <c r="ACJ65" s="65"/>
      <c r="ACK65" s="65"/>
      <c r="ACL65" s="65"/>
      <c r="ACM65" s="65"/>
      <c r="ACN65" s="65"/>
      <c r="ACO65" s="65"/>
      <c r="ACP65" s="65"/>
      <c r="ACQ65" s="65"/>
      <c r="ACR65" s="65"/>
      <c r="ACS65" s="65"/>
      <c r="ACT65" s="65"/>
      <c r="ACU65" s="65"/>
      <c r="ACV65" s="65"/>
      <c r="ACW65" s="65"/>
      <c r="ACX65" s="65"/>
      <c r="ACY65" s="65"/>
      <c r="ACZ65" s="65"/>
      <c r="ADA65" s="65"/>
      <c r="ADB65" s="65"/>
      <c r="ADC65" s="65"/>
      <c r="ADD65" s="65"/>
      <c r="ADE65" s="65"/>
      <c r="ADF65" s="65"/>
      <c r="ADG65" s="65"/>
      <c r="ADH65" s="65"/>
      <c r="ADI65" s="65"/>
      <c r="ADJ65" s="65"/>
      <c r="ADK65" s="65"/>
      <c r="ADL65" s="65"/>
      <c r="ADM65" s="65"/>
      <c r="ADN65" s="65"/>
      <c r="ADO65" s="65"/>
      <c r="ADP65" s="65"/>
      <c r="ADQ65" s="65"/>
      <c r="ADR65" s="65"/>
      <c r="ADS65" s="65"/>
      <c r="ADT65" s="65"/>
      <c r="ADU65" s="65"/>
      <c r="ADV65" s="65"/>
      <c r="ADW65" s="65"/>
      <c r="ADX65" s="65"/>
      <c r="ADY65" s="65"/>
      <c r="ADZ65" s="65"/>
      <c r="AEA65" s="65"/>
      <c r="AEB65" s="65"/>
      <c r="AEC65" s="65"/>
      <c r="AED65" s="65"/>
      <c r="AEE65" s="65"/>
      <c r="AEF65" s="65"/>
      <c r="AEG65" s="65"/>
      <c r="AEH65" s="65"/>
      <c r="AEI65" s="65"/>
      <c r="AEJ65" s="65"/>
      <c r="AEK65" s="65"/>
      <c r="AEL65" s="65"/>
      <c r="AEM65" s="65"/>
      <c r="AEN65" s="65"/>
      <c r="AEO65" s="65"/>
      <c r="AEP65" s="65"/>
      <c r="AEQ65" s="65"/>
      <c r="AER65" s="65"/>
      <c r="AES65" s="65"/>
      <c r="AET65" s="65"/>
      <c r="AEU65" s="65"/>
      <c r="AEV65" s="65"/>
      <c r="AEW65" s="65"/>
      <c r="AEX65" s="65"/>
      <c r="AEY65" s="65"/>
      <c r="AEZ65" s="65"/>
      <c r="AFA65" s="65"/>
      <c r="AFB65" s="65"/>
      <c r="AFC65" s="65"/>
      <c r="AFD65" s="65"/>
      <c r="AFE65" s="65"/>
      <c r="AFF65" s="65"/>
      <c r="AFG65" s="65"/>
      <c r="AFH65" s="65"/>
      <c r="AFI65" s="65"/>
      <c r="AFJ65" s="65"/>
      <c r="AFK65" s="65"/>
      <c r="AFL65" s="65"/>
      <c r="AFM65" s="65"/>
      <c r="AFN65" s="65"/>
      <c r="AFO65" s="65"/>
      <c r="AFP65" s="65"/>
      <c r="AFQ65" s="65"/>
      <c r="AFR65" s="65"/>
      <c r="AFS65" s="65"/>
      <c r="AFT65" s="65"/>
      <c r="AFU65" s="65"/>
      <c r="AFV65" s="65"/>
      <c r="AFW65" s="65"/>
      <c r="AFX65" s="65"/>
      <c r="AFY65" s="65"/>
      <c r="AFZ65" s="65"/>
      <c r="AGA65" s="65"/>
      <c r="AGB65" s="65"/>
      <c r="AGC65" s="65"/>
      <c r="AGD65" s="65"/>
      <c r="AGE65" s="65"/>
      <c r="AGF65" s="65"/>
      <c r="AGG65" s="65"/>
      <c r="AGH65" s="65"/>
      <c r="AGI65" s="65"/>
      <c r="AGJ65" s="65"/>
      <c r="AGK65" s="65"/>
      <c r="AGL65" s="65"/>
      <c r="AGM65" s="65"/>
      <c r="AGN65" s="65"/>
      <c r="AGO65" s="65"/>
      <c r="AGP65" s="65"/>
      <c r="AGQ65" s="65"/>
      <c r="AGR65" s="65"/>
      <c r="AGS65" s="65"/>
      <c r="AGT65" s="65"/>
      <c r="AGU65" s="65"/>
      <c r="AGV65" s="65"/>
      <c r="AGW65" s="65"/>
      <c r="AGX65" s="65"/>
      <c r="AGY65" s="65"/>
      <c r="AGZ65" s="65"/>
      <c r="AHA65" s="65"/>
      <c r="AHB65" s="65"/>
      <c r="AHC65" s="65"/>
      <c r="AHD65" s="65"/>
      <c r="AHE65" s="65"/>
      <c r="AHF65" s="65"/>
      <c r="AHG65" s="65"/>
      <c r="AHH65" s="65"/>
      <c r="AHI65" s="65"/>
      <c r="AHJ65" s="65"/>
      <c r="AHK65" s="65"/>
      <c r="AHL65" s="65"/>
      <c r="AHM65" s="65"/>
      <c r="AHN65" s="65"/>
      <c r="AHO65" s="65"/>
      <c r="AHP65" s="65"/>
      <c r="AHQ65" s="65"/>
      <c r="AHR65" s="65"/>
      <c r="AHS65" s="65"/>
      <c r="AHT65" s="65"/>
      <c r="AHU65" s="65"/>
      <c r="AHV65" s="65"/>
      <c r="AHW65" s="65"/>
      <c r="AHX65" s="65"/>
      <c r="AHY65" s="65"/>
      <c r="AHZ65" s="65"/>
      <c r="AIA65" s="65"/>
      <c r="AIB65" s="65"/>
      <c r="AIC65" s="65"/>
      <c r="AID65" s="65"/>
      <c r="AIE65" s="65"/>
      <c r="AIF65" s="65"/>
      <c r="AIG65" s="65"/>
      <c r="AIH65" s="65"/>
      <c r="AII65" s="65"/>
      <c r="AIJ65" s="65"/>
      <c r="AIK65" s="65"/>
      <c r="AIL65" s="65"/>
      <c r="AIM65" s="65"/>
      <c r="AIN65" s="65"/>
      <c r="AIO65" s="65"/>
      <c r="AIP65" s="65"/>
      <c r="AIQ65" s="65"/>
      <c r="AIR65" s="65"/>
      <c r="AIS65" s="65"/>
      <c r="AIT65" s="65"/>
      <c r="AIU65" s="65"/>
      <c r="AIV65" s="65"/>
      <c r="AIW65" s="65"/>
      <c r="AIX65" s="65"/>
      <c r="AIY65" s="65"/>
      <c r="AIZ65" s="65"/>
      <c r="AJA65" s="65"/>
      <c r="AJB65" s="65"/>
      <c r="AJC65" s="65"/>
      <c r="AJD65" s="65"/>
      <c r="AJE65" s="65"/>
      <c r="AJF65" s="65"/>
      <c r="AJG65" s="65"/>
      <c r="AJH65" s="65"/>
      <c r="AJI65" s="65"/>
      <c r="AJJ65" s="65"/>
      <c r="AJK65" s="65"/>
      <c r="AJL65" s="65"/>
      <c r="AJM65" s="65"/>
      <c r="AJN65" s="65"/>
      <c r="AJO65" s="65"/>
      <c r="AJP65" s="65"/>
      <c r="AJQ65" s="65"/>
      <c r="AJR65" s="65"/>
      <c r="AJS65" s="65"/>
      <c r="AJT65" s="65"/>
      <c r="AJU65" s="65"/>
      <c r="AJV65" s="65"/>
      <c r="AJW65" s="65"/>
      <c r="AJX65" s="65"/>
      <c r="AJY65" s="65"/>
      <c r="AJZ65" s="65"/>
      <c r="AKA65" s="65"/>
      <c r="AKB65" s="65"/>
      <c r="AKC65" s="65"/>
      <c r="AKD65" s="65"/>
      <c r="AKE65" s="65"/>
      <c r="AKF65" s="65"/>
      <c r="AKG65" s="65"/>
      <c r="AKH65" s="65"/>
      <c r="AKI65" s="65"/>
      <c r="AKJ65" s="65"/>
      <c r="AKK65" s="65"/>
      <c r="AKL65" s="65"/>
      <c r="AKM65" s="65"/>
      <c r="AKN65" s="65"/>
      <c r="AKO65" s="65"/>
      <c r="AKP65" s="65"/>
      <c r="AKQ65" s="65"/>
      <c r="AKR65" s="65"/>
      <c r="AKS65" s="65"/>
      <c r="AKT65" s="65"/>
      <c r="AKU65" s="65"/>
      <c r="AKV65" s="65"/>
      <c r="AKW65" s="65"/>
      <c r="AKX65" s="65"/>
      <c r="AKY65" s="65"/>
      <c r="AKZ65" s="65"/>
      <c r="ALA65" s="65"/>
      <c r="ALB65" s="65"/>
      <c r="ALC65" s="65"/>
      <c r="ALD65" s="65"/>
      <c r="ALE65" s="65"/>
      <c r="ALF65" s="65"/>
      <c r="ALG65" s="65"/>
      <c r="ALH65" s="65"/>
      <c r="ALI65" s="65"/>
      <c r="ALJ65" s="65"/>
      <c r="ALK65" s="65"/>
      <c r="ALL65" s="65"/>
      <c r="ALM65" s="65"/>
      <c r="ALN65" s="65"/>
      <c r="ALO65" s="65"/>
      <c r="ALP65" s="65"/>
      <c r="ALQ65" s="65"/>
      <c r="ALR65" s="65"/>
      <c r="ALS65" s="65"/>
      <c r="ALT65" s="65"/>
      <c r="ALU65" s="65"/>
      <c r="ALV65" s="65"/>
      <c r="ALW65" s="65"/>
      <c r="ALX65" s="65"/>
      <c r="ALY65" s="65"/>
      <c r="ALZ65" s="65"/>
      <c r="AMA65" s="65"/>
      <c r="AMB65" s="65"/>
      <c r="AMC65" s="65"/>
      <c r="AMD65" s="65"/>
      <c r="AME65" s="65"/>
      <c r="AMF65" s="65"/>
      <c r="AMG65" s="65"/>
      <c r="AMH65" s="65"/>
      <c r="AMI65" s="65"/>
      <c r="AMJ65" s="65"/>
    </row>
    <row r="66" spans="1:1024" s="66" customFormat="1" ht="39.75" x14ac:dyDescent="0.25">
      <c r="A66" s="12" t="s">
        <v>178</v>
      </c>
      <c r="B66" s="57" t="s">
        <v>531</v>
      </c>
      <c r="C66" s="45">
        <v>65120</v>
      </c>
      <c r="D66" s="188" t="s">
        <v>167</v>
      </c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2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  <c r="JV66" s="65"/>
      <c r="JW66" s="65"/>
      <c r="JX66" s="65"/>
      <c r="JY66" s="65"/>
      <c r="JZ66" s="65"/>
      <c r="KA66" s="65"/>
      <c r="KB66" s="65"/>
      <c r="KC66" s="65"/>
      <c r="KD66" s="65"/>
      <c r="KE66" s="65"/>
      <c r="KF66" s="65"/>
      <c r="KG66" s="65"/>
      <c r="KH66" s="65"/>
      <c r="KI66" s="65"/>
      <c r="KJ66" s="65"/>
      <c r="KK66" s="65"/>
      <c r="KL66" s="65"/>
      <c r="KM66" s="65"/>
      <c r="KN66" s="65"/>
      <c r="KO66" s="65"/>
      <c r="KP66" s="65"/>
      <c r="KQ66" s="65"/>
      <c r="KR66" s="65"/>
      <c r="KS66" s="65"/>
      <c r="KT66" s="65"/>
      <c r="KU66" s="65"/>
      <c r="KV66" s="65"/>
      <c r="KW66" s="65"/>
      <c r="KX66" s="65"/>
      <c r="KY66" s="65"/>
      <c r="KZ66" s="65"/>
      <c r="LA66" s="65"/>
      <c r="LB66" s="65"/>
      <c r="LC66" s="65"/>
      <c r="LD66" s="65"/>
      <c r="LE66" s="65"/>
      <c r="LF66" s="65"/>
      <c r="LG66" s="65"/>
      <c r="LH66" s="65"/>
      <c r="LI66" s="65"/>
      <c r="LJ66" s="65"/>
      <c r="LK66" s="65"/>
      <c r="LL66" s="65"/>
      <c r="LM66" s="65"/>
      <c r="LN66" s="65"/>
      <c r="LO66" s="65"/>
      <c r="LP66" s="65"/>
      <c r="LQ66" s="65"/>
      <c r="LR66" s="65"/>
      <c r="LS66" s="65"/>
      <c r="LT66" s="65"/>
      <c r="LU66" s="65"/>
      <c r="LV66" s="65"/>
      <c r="LW66" s="65"/>
      <c r="LX66" s="65"/>
      <c r="LY66" s="65"/>
      <c r="LZ66" s="65"/>
      <c r="MA66" s="65"/>
      <c r="MB66" s="65"/>
      <c r="MC66" s="65"/>
      <c r="MD66" s="65"/>
      <c r="ME66" s="65"/>
      <c r="MF66" s="65"/>
      <c r="MG66" s="65"/>
      <c r="MH66" s="65"/>
      <c r="MI66" s="65"/>
      <c r="MJ66" s="65"/>
      <c r="MK66" s="65"/>
      <c r="ML66" s="65"/>
      <c r="MM66" s="65"/>
      <c r="MN66" s="65"/>
      <c r="MO66" s="65"/>
      <c r="MP66" s="65"/>
      <c r="MQ66" s="65"/>
      <c r="MR66" s="65"/>
      <c r="MS66" s="65"/>
      <c r="MT66" s="65"/>
      <c r="MU66" s="65"/>
      <c r="MV66" s="65"/>
      <c r="MW66" s="65"/>
      <c r="MX66" s="65"/>
      <c r="MY66" s="65"/>
      <c r="MZ66" s="65"/>
      <c r="NA66" s="65"/>
      <c r="NB66" s="65"/>
      <c r="NC66" s="65"/>
      <c r="ND66" s="65"/>
      <c r="NE66" s="65"/>
      <c r="NF66" s="65"/>
      <c r="NG66" s="65"/>
      <c r="NH66" s="65"/>
      <c r="NI66" s="65"/>
      <c r="NJ66" s="65"/>
      <c r="NK66" s="65"/>
      <c r="NL66" s="65"/>
      <c r="NM66" s="65"/>
      <c r="NN66" s="65"/>
      <c r="NO66" s="65"/>
      <c r="NP66" s="65"/>
      <c r="NQ66" s="65"/>
      <c r="NR66" s="65"/>
      <c r="NS66" s="65"/>
      <c r="NT66" s="65"/>
      <c r="NU66" s="65"/>
      <c r="NV66" s="65"/>
      <c r="NW66" s="65"/>
      <c r="NX66" s="65"/>
      <c r="NY66" s="65"/>
      <c r="NZ66" s="65"/>
      <c r="OA66" s="65"/>
      <c r="OB66" s="65"/>
      <c r="OC66" s="65"/>
      <c r="OD66" s="65"/>
      <c r="OE66" s="65"/>
      <c r="OF66" s="65"/>
      <c r="OG66" s="65"/>
      <c r="OH66" s="65"/>
      <c r="OI66" s="65"/>
      <c r="OJ66" s="65"/>
      <c r="OK66" s="65"/>
      <c r="OL66" s="65"/>
      <c r="OM66" s="65"/>
      <c r="ON66" s="65"/>
      <c r="OO66" s="65"/>
      <c r="OP66" s="65"/>
      <c r="OQ66" s="65"/>
      <c r="OR66" s="65"/>
      <c r="OS66" s="65"/>
      <c r="OT66" s="65"/>
      <c r="OU66" s="65"/>
      <c r="OV66" s="65"/>
      <c r="OW66" s="65"/>
      <c r="OX66" s="65"/>
      <c r="OY66" s="65"/>
      <c r="OZ66" s="65"/>
      <c r="PA66" s="65"/>
      <c r="PB66" s="65"/>
      <c r="PC66" s="65"/>
      <c r="PD66" s="65"/>
      <c r="PE66" s="65"/>
      <c r="PF66" s="65"/>
      <c r="PG66" s="65"/>
      <c r="PH66" s="65"/>
      <c r="PI66" s="65"/>
      <c r="PJ66" s="65"/>
      <c r="PK66" s="65"/>
      <c r="PL66" s="65"/>
      <c r="PM66" s="65"/>
      <c r="PN66" s="65"/>
      <c r="PO66" s="65"/>
      <c r="PP66" s="65"/>
      <c r="PQ66" s="65"/>
      <c r="PR66" s="65"/>
      <c r="PS66" s="65"/>
      <c r="PT66" s="65"/>
      <c r="PU66" s="65"/>
      <c r="PV66" s="65"/>
      <c r="PW66" s="65"/>
      <c r="PX66" s="65"/>
      <c r="PY66" s="65"/>
      <c r="PZ66" s="65"/>
      <c r="QA66" s="65"/>
      <c r="QB66" s="65"/>
      <c r="QC66" s="65"/>
      <c r="QD66" s="65"/>
      <c r="QE66" s="65"/>
      <c r="QF66" s="65"/>
      <c r="QG66" s="65"/>
      <c r="QH66" s="65"/>
      <c r="QI66" s="65"/>
      <c r="QJ66" s="65"/>
      <c r="QK66" s="65"/>
      <c r="QL66" s="65"/>
      <c r="QM66" s="65"/>
      <c r="QN66" s="65"/>
      <c r="QO66" s="65"/>
      <c r="QP66" s="65"/>
      <c r="QQ66" s="65"/>
      <c r="QR66" s="65"/>
      <c r="QS66" s="65"/>
      <c r="QT66" s="65"/>
      <c r="QU66" s="65"/>
      <c r="QV66" s="65"/>
      <c r="QW66" s="65"/>
      <c r="QX66" s="65"/>
      <c r="QY66" s="65"/>
      <c r="QZ66" s="65"/>
      <c r="RA66" s="65"/>
      <c r="RB66" s="65"/>
      <c r="RC66" s="65"/>
      <c r="RD66" s="65"/>
      <c r="RE66" s="65"/>
      <c r="RF66" s="65"/>
      <c r="RG66" s="65"/>
      <c r="RH66" s="65"/>
      <c r="RI66" s="65"/>
      <c r="RJ66" s="65"/>
      <c r="RK66" s="65"/>
      <c r="RL66" s="65"/>
      <c r="RM66" s="65"/>
      <c r="RN66" s="65"/>
      <c r="RO66" s="65"/>
      <c r="RP66" s="65"/>
      <c r="RQ66" s="65"/>
      <c r="RR66" s="65"/>
      <c r="RS66" s="65"/>
      <c r="RT66" s="65"/>
      <c r="RU66" s="65"/>
      <c r="RV66" s="65"/>
      <c r="RW66" s="65"/>
      <c r="RX66" s="65"/>
      <c r="RY66" s="65"/>
      <c r="RZ66" s="65"/>
      <c r="SA66" s="65"/>
      <c r="SB66" s="65"/>
      <c r="SC66" s="65"/>
      <c r="SD66" s="65"/>
      <c r="SE66" s="65"/>
      <c r="SF66" s="65"/>
      <c r="SG66" s="65"/>
      <c r="SH66" s="65"/>
      <c r="SI66" s="65"/>
      <c r="SJ66" s="65"/>
      <c r="SK66" s="65"/>
      <c r="SL66" s="65"/>
      <c r="SM66" s="65"/>
      <c r="SN66" s="65"/>
      <c r="SO66" s="65"/>
      <c r="SP66" s="65"/>
      <c r="SQ66" s="65"/>
      <c r="SR66" s="65"/>
      <c r="SS66" s="65"/>
      <c r="ST66" s="65"/>
      <c r="SU66" s="65"/>
      <c r="SV66" s="65"/>
      <c r="SW66" s="65"/>
      <c r="SX66" s="65"/>
      <c r="SY66" s="65"/>
      <c r="SZ66" s="65"/>
      <c r="TA66" s="65"/>
      <c r="TB66" s="65"/>
      <c r="TC66" s="65"/>
      <c r="TD66" s="65"/>
      <c r="TE66" s="65"/>
      <c r="TF66" s="65"/>
      <c r="TG66" s="65"/>
      <c r="TH66" s="65"/>
      <c r="TI66" s="65"/>
      <c r="TJ66" s="65"/>
      <c r="TK66" s="65"/>
      <c r="TL66" s="65"/>
      <c r="TM66" s="65"/>
      <c r="TN66" s="65"/>
      <c r="TO66" s="65"/>
      <c r="TP66" s="65"/>
      <c r="TQ66" s="65"/>
      <c r="TR66" s="65"/>
      <c r="TS66" s="65"/>
      <c r="TT66" s="65"/>
      <c r="TU66" s="65"/>
      <c r="TV66" s="65"/>
      <c r="TW66" s="65"/>
      <c r="TX66" s="65"/>
      <c r="TY66" s="65"/>
      <c r="TZ66" s="65"/>
      <c r="UA66" s="65"/>
      <c r="UB66" s="65"/>
      <c r="UC66" s="65"/>
      <c r="UD66" s="65"/>
      <c r="UE66" s="65"/>
      <c r="UF66" s="65"/>
      <c r="UG66" s="65"/>
      <c r="UH66" s="65"/>
      <c r="UI66" s="65"/>
      <c r="UJ66" s="65"/>
      <c r="UK66" s="65"/>
      <c r="UL66" s="65"/>
      <c r="UM66" s="65"/>
      <c r="UN66" s="65"/>
      <c r="UO66" s="65"/>
      <c r="UP66" s="65"/>
      <c r="UQ66" s="65"/>
      <c r="UR66" s="65"/>
      <c r="US66" s="65"/>
      <c r="UT66" s="65"/>
      <c r="UU66" s="65"/>
      <c r="UV66" s="65"/>
      <c r="UW66" s="65"/>
      <c r="UX66" s="65"/>
      <c r="UY66" s="65"/>
      <c r="UZ66" s="65"/>
      <c r="VA66" s="65"/>
      <c r="VB66" s="65"/>
      <c r="VC66" s="65"/>
      <c r="VD66" s="65"/>
      <c r="VE66" s="65"/>
      <c r="VF66" s="65"/>
      <c r="VG66" s="65"/>
      <c r="VH66" s="65"/>
      <c r="VI66" s="65"/>
      <c r="VJ66" s="65"/>
      <c r="VK66" s="65"/>
      <c r="VL66" s="65"/>
      <c r="VM66" s="65"/>
      <c r="VN66" s="65"/>
      <c r="VO66" s="65"/>
      <c r="VP66" s="65"/>
      <c r="VQ66" s="65"/>
      <c r="VR66" s="65"/>
      <c r="VS66" s="65"/>
      <c r="VT66" s="65"/>
      <c r="VU66" s="65"/>
      <c r="VV66" s="65"/>
      <c r="VW66" s="65"/>
      <c r="VX66" s="65"/>
      <c r="VY66" s="65"/>
      <c r="VZ66" s="65"/>
      <c r="WA66" s="65"/>
      <c r="WB66" s="65"/>
      <c r="WC66" s="65"/>
      <c r="WD66" s="65"/>
      <c r="WE66" s="65"/>
      <c r="WF66" s="65"/>
      <c r="WG66" s="65"/>
      <c r="WH66" s="65"/>
      <c r="WI66" s="65"/>
      <c r="WJ66" s="65"/>
      <c r="WK66" s="65"/>
      <c r="WL66" s="65"/>
      <c r="WM66" s="65"/>
      <c r="WN66" s="65"/>
      <c r="WO66" s="65"/>
      <c r="WP66" s="65"/>
      <c r="WQ66" s="65"/>
      <c r="WR66" s="65"/>
      <c r="WS66" s="65"/>
      <c r="WT66" s="65"/>
      <c r="WU66" s="65"/>
      <c r="WV66" s="65"/>
      <c r="WW66" s="65"/>
      <c r="WX66" s="65"/>
      <c r="WY66" s="65"/>
      <c r="WZ66" s="65"/>
      <c r="XA66" s="65"/>
      <c r="XB66" s="65"/>
      <c r="XC66" s="65"/>
      <c r="XD66" s="65"/>
      <c r="XE66" s="65"/>
      <c r="XF66" s="65"/>
      <c r="XG66" s="65"/>
      <c r="XH66" s="65"/>
      <c r="XI66" s="65"/>
      <c r="XJ66" s="65"/>
      <c r="XK66" s="65"/>
      <c r="XL66" s="65"/>
      <c r="XM66" s="65"/>
      <c r="XN66" s="65"/>
      <c r="XO66" s="65"/>
      <c r="XP66" s="65"/>
      <c r="XQ66" s="65"/>
      <c r="XR66" s="65"/>
      <c r="XS66" s="65"/>
      <c r="XT66" s="65"/>
      <c r="XU66" s="65"/>
      <c r="XV66" s="65"/>
      <c r="XW66" s="65"/>
      <c r="XX66" s="65"/>
      <c r="XY66" s="65"/>
      <c r="XZ66" s="65"/>
      <c r="YA66" s="65"/>
      <c r="YB66" s="65"/>
      <c r="YC66" s="65"/>
      <c r="YD66" s="65"/>
      <c r="YE66" s="65"/>
      <c r="YF66" s="65"/>
      <c r="YG66" s="65"/>
      <c r="YH66" s="65"/>
      <c r="YI66" s="65"/>
      <c r="YJ66" s="65"/>
      <c r="YK66" s="65"/>
      <c r="YL66" s="65"/>
      <c r="YM66" s="65"/>
      <c r="YN66" s="65"/>
      <c r="YO66" s="65"/>
      <c r="YP66" s="65"/>
      <c r="YQ66" s="65"/>
      <c r="YR66" s="65"/>
      <c r="YS66" s="65"/>
      <c r="YT66" s="65"/>
      <c r="YU66" s="65"/>
      <c r="YV66" s="65"/>
      <c r="YW66" s="65"/>
      <c r="YX66" s="65"/>
      <c r="YY66" s="65"/>
      <c r="YZ66" s="65"/>
      <c r="ZA66" s="65"/>
      <c r="ZB66" s="65"/>
      <c r="ZC66" s="65"/>
      <c r="ZD66" s="65"/>
      <c r="ZE66" s="65"/>
      <c r="ZF66" s="65"/>
      <c r="ZG66" s="65"/>
      <c r="ZH66" s="65"/>
      <c r="ZI66" s="65"/>
      <c r="ZJ66" s="65"/>
      <c r="ZK66" s="65"/>
      <c r="ZL66" s="65"/>
      <c r="ZM66" s="65"/>
      <c r="ZN66" s="65"/>
      <c r="ZO66" s="65"/>
      <c r="ZP66" s="65"/>
      <c r="ZQ66" s="65"/>
      <c r="ZR66" s="65"/>
      <c r="ZS66" s="65"/>
      <c r="ZT66" s="65"/>
      <c r="ZU66" s="65"/>
      <c r="ZV66" s="65"/>
      <c r="ZW66" s="65"/>
      <c r="ZX66" s="65"/>
      <c r="ZY66" s="65"/>
      <c r="ZZ66" s="65"/>
      <c r="AAA66" s="65"/>
      <c r="AAB66" s="65"/>
      <c r="AAC66" s="65"/>
      <c r="AAD66" s="65"/>
      <c r="AAE66" s="65"/>
      <c r="AAF66" s="65"/>
      <c r="AAG66" s="65"/>
      <c r="AAH66" s="65"/>
      <c r="AAI66" s="65"/>
      <c r="AAJ66" s="65"/>
      <c r="AAK66" s="65"/>
      <c r="AAL66" s="65"/>
      <c r="AAM66" s="65"/>
      <c r="AAN66" s="65"/>
      <c r="AAO66" s="65"/>
      <c r="AAP66" s="65"/>
      <c r="AAQ66" s="65"/>
      <c r="AAR66" s="65"/>
      <c r="AAS66" s="65"/>
      <c r="AAT66" s="65"/>
      <c r="AAU66" s="65"/>
      <c r="AAV66" s="65"/>
      <c r="AAW66" s="65"/>
      <c r="AAX66" s="65"/>
      <c r="AAY66" s="65"/>
      <c r="AAZ66" s="65"/>
      <c r="ABA66" s="65"/>
      <c r="ABB66" s="65"/>
      <c r="ABC66" s="65"/>
      <c r="ABD66" s="65"/>
      <c r="ABE66" s="65"/>
      <c r="ABF66" s="65"/>
      <c r="ABG66" s="65"/>
      <c r="ABH66" s="65"/>
      <c r="ABI66" s="65"/>
      <c r="ABJ66" s="65"/>
      <c r="ABK66" s="65"/>
      <c r="ABL66" s="65"/>
      <c r="ABM66" s="65"/>
      <c r="ABN66" s="65"/>
      <c r="ABO66" s="65"/>
      <c r="ABP66" s="65"/>
      <c r="ABQ66" s="65"/>
      <c r="ABR66" s="65"/>
      <c r="ABS66" s="65"/>
      <c r="ABT66" s="65"/>
      <c r="ABU66" s="65"/>
      <c r="ABV66" s="65"/>
      <c r="ABW66" s="65"/>
      <c r="ABX66" s="65"/>
      <c r="ABY66" s="65"/>
      <c r="ABZ66" s="65"/>
      <c r="ACA66" s="65"/>
      <c r="ACB66" s="65"/>
      <c r="ACC66" s="65"/>
      <c r="ACD66" s="65"/>
      <c r="ACE66" s="65"/>
      <c r="ACF66" s="65"/>
      <c r="ACG66" s="65"/>
      <c r="ACH66" s="65"/>
      <c r="ACI66" s="65"/>
      <c r="ACJ66" s="65"/>
      <c r="ACK66" s="65"/>
      <c r="ACL66" s="65"/>
      <c r="ACM66" s="65"/>
      <c r="ACN66" s="65"/>
      <c r="ACO66" s="65"/>
      <c r="ACP66" s="65"/>
      <c r="ACQ66" s="65"/>
      <c r="ACR66" s="65"/>
      <c r="ACS66" s="65"/>
      <c r="ACT66" s="65"/>
      <c r="ACU66" s="65"/>
      <c r="ACV66" s="65"/>
      <c r="ACW66" s="65"/>
      <c r="ACX66" s="65"/>
      <c r="ACY66" s="65"/>
      <c r="ACZ66" s="65"/>
      <c r="ADA66" s="65"/>
      <c r="ADB66" s="65"/>
      <c r="ADC66" s="65"/>
      <c r="ADD66" s="65"/>
      <c r="ADE66" s="65"/>
      <c r="ADF66" s="65"/>
      <c r="ADG66" s="65"/>
      <c r="ADH66" s="65"/>
      <c r="ADI66" s="65"/>
      <c r="ADJ66" s="65"/>
      <c r="ADK66" s="65"/>
      <c r="ADL66" s="65"/>
      <c r="ADM66" s="65"/>
      <c r="ADN66" s="65"/>
      <c r="ADO66" s="65"/>
      <c r="ADP66" s="65"/>
      <c r="ADQ66" s="65"/>
      <c r="ADR66" s="65"/>
      <c r="ADS66" s="65"/>
      <c r="ADT66" s="65"/>
      <c r="ADU66" s="65"/>
      <c r="ADV66" s="65"/>
      <c r="ADW66" s="65"/>
      <c r="ADX66" s="65"/>
      <c r="ADY66" s="65"/>
      <c r="ADZ66" s="65"/>
      <c r="AEA66" s="65"/>
      <c r="AEB66" s="65"/>
      <c r="AEC66" s="65"/>
      <c r="AED66" s="65"/>
      <c r="AEE66" s="65"/>
      <c r="AEF66" s="65"/>
      <c r="AEG66" s="65"/>
      <c r="AEH66" s="65"/>
      <c r="AEI66" s="65"/>
      <c r="AEJ66" s="65"/>
      <c r="AEK66" s="65"/>
      <c r="AEL66" s="65"/>
      <c r="AEM66" s="65"/>
      <c r="AEN66" s="65"/>
      <c r="AEO66" s="65"/>
      <c r="AEP66" s="65"/>
      <c r="AEQ66" s="65"/>
      <c r="AER66" s="65"/>
      <c r="AES66" s="65"/>
      <c r="AET66" s="65"/>
      <c r="AEU66" s="65"/>
      <c r="AEV66" s="65"/>
      <c r="AEW66" s="65"/>
      <c r="AEX66" s="65"/>
      <c r="AEY66" s="65"/>
      <c r="AEZ66" s="65"/>
      <c r="AFA66" s="65"/>
      <c r="AFB66" s="65"/>
      <c r="AFC66" s="65"/>
      <c r="AFD66" s="65"/>
      <c r="AFE66" s="65"/>
      <c r="AFF66" s="65"/>
      <c r="AFG66" s="65"/>
      <c r="AFH66" s="65"/>
      <c r="AFI66" s="65"/>
      <c r="AFJ66" s="65"/>
      <c r="AFK66" s="65"/>
      <c r="AFL66" s="65"/>
      <c r="AFM66" s="65"/>
      <c r="AFN66" s="65"/>
      <c r="AFO66" s="65"/>
      <c r="AFP66" s="65"/>
      <c r="AFQ66" s="65"/>
      <c r="AFR66" s="65"/>
      <c r="AFS66" s="65"/>
      <c r="AFT66" s="65"/>
      <c r="AFU66" s="65"/>
      <c r="AFV66" s="65"/>
      <c r="AFW66" s="65"/>
      <c r="AFX66" s="65"/>
      <c r="AFY66" s="65"/>
      <c r="AFZ66" s="65"/>
      <c r="AGA66" s="65"/>
      <c r="AGB66" s="65"/>
      <c r="AGC66" s="65"/>
      <c r="AGD66" s="65"/>
      <c r="AGE66" s="65"/>
      <c r="AGF66" s="65"/>
      <c r="AGG66" s="65"/>
      <c r="AGH66" s="65"/>
      <c r="AGI66" s="65"/>
      <c r="AGJ66" s="65"/>
      <c r="AGK66" s="65"/>
      <c r="AGL66" s="65"/>
      <c r="AGM66" s="65"/>
      <c r="AGN66" s="65"/>
      <c r="AGO66" s="65"/>
      <c r="AGP66" s="65"/>
      <c r="AGQ66" s="65"/>
      <c r="AGR66" s="65"/>
      <c r="AGS66" s="65"/>
      <c r="AGT66" s="65"/>
      <c r="AGU66" s="65"/>
      <c r="AGV66" s="65"/>
      <c r="AGW66" s="65"/>
      <c r="AGX66" s="65"/>
      <c r="AGY66" s="65"/>
      <c r="AGZ66" s="65"/>
      <c r="AHA66" s="65"/>
      <c r="AHB66" s="65"/>
      <c r="AHC66" s="65"/>
      <c r="AHD66" s="65"/>
      <c r="AHE66" s="65"/>
      <c r="AHF66" s="65"/>
      <c r="AHG66" s="65"/>
      <c r="AHH66" s="65"/>
      <c r="AHI66" s="65"/>
      <c r="AHJ66" s="65"/>
      <c r="AHK66" s="65"/>
      <c r="AHL66" s="65"/>
      <c r="AHM66" s="65"/>
      <c r="AHN66" s="65"/>
      <c r="AHO66" s="65"/>
      <c r="AHP66" s="65"/>
      <c r="AHQ66" s="65"/>
      <c r="AHR66" s="65"/>
      <c r="AHS66" s="65"/>
      <c r="AHT66" s="65"/>
      <c r="AHU66" s="65"/>
      <c r="AHV66" s="65"/>
      <c r="AHW66" s="65"/>
      <c r="AHX66" s="65"/>
      <c r="AHY66" s="65"/>
      <c r="AHZ66" s="65"/>
      <c r="AIA66" s="65"/>
      <c r="AIB66" s="65"/>
      <c r="AIC66" s="65"/>
      <c r="AID66" s="65"/>
      <c r="AIE66" s="65"/>
      <c r="AIF66" s="65"/>
      <c r="AIG66" s="65"/>
      <c r="AIH66" s="65"/>
      <c r="AII66" s="65"/>
      <c r="AIJ66" s="65"/>
      <c r="AIK66" s="65"/>
      <c r="AIL66" s="65"/>
      <c r="AIM66" s="65"/>
      <c r="AIN66" s="65"/>
      <c r="AIO66" s="65"/>
      <c r="AIP66" s="65"/>
      <c r="AIQ66" s="65"/>
      <c r="AIR66" s="65"/>
      <c r="AIS66" s="65"/>
      <c r="AIT66" s="65"/>
      <c r="AIU66" s="65"/>
      <c r="AIV66" s="65"/>
      <c r="AIW66" s="65"/>
      <c r="AIX66" s="65"/>
      <c r="AIY66" s="65"/>
      <c r="AIZ66" s="65"/>
      <c r="AJA66" s="65"/>
      <c r="AJB66" s="65"/>
      <c r="AJC66" s="65"/>
      <c r="AJD66" s="65"/>
      <c r="AJE66" s="65"/>
      <c r="AJF66" s="65"/>
      <c r="AJG66" s="65"/>
      <c r="AJH66" s="65"/>
      <c r="AJI66" s="65"/>
      <c r="AJJ66" s="65"/>
      <c r="AJK66" s="65"/>
      <c r="AJL66" s="65"/>
      <c r="AJM66" s="65"/>
      <c r="AJN66" s="65"/>
      <c r="AJO66" s="65"/>
      <c r="AJP66" s="65"/>
      <c r="AJQ66" s="65"/>
      <c r="AJR66" s="65"/>
      <c r="AJS66" s="65"/>
      <c r="AJT66" s="65"/>
      <c r="AJU66" s="65"/>
      <c r="AJV66" s="65"/>
      <c r="AJW66" s="65"/>
      <c r="AJX66" s="65"/>
      <c r="AJY66" s="65"/>
      <c r="AJZ66" s="65"/>
      <c r="AKA66" s="65"/>
      <c r="AKB66" s="65"/>
      <c r="AKC66" s="65"/>
      <c r="AKD66" s="65"/>
      <c r="AKE66" s="65"/>
      <c r="AKF66" s="65"/>
      <c r="AKG66" s="65"/>
      <c r="AKH66" s="65"/>
      <c r="AKI66" s="65"/>
      <c r="AKJ66" s="65"/>
      <c r="AKK66" s="65"/>
      <c r="AKL66" s="65"/>
      <c r="AKM66" s="65"/>
      <c r="AKN66" s="65"/>
      <c r="AKO66" s="65"/>
      <c r="AKP66" s="65"/>
      <c r="AKQ66" s="65"/>
      <c r="AKR66" s="65"/>
      <c r="AKS66" s="65"/>
      <c r="AKT66" s="65"/>
      <c r="AKU66" s="65"/>
      <c r="AKV66" s="65"/>
      <c r="AKW66" s="65"/>
      <c r="AKX66" s="65"/>
      <c r="AKY66" s="65"/>
      <c r="AKZ66" s="65"/>
      <c r="ALA66" s="65"/>
      <c r="ALB66" s="65"/>
      <c r="ALC66" s="65"/>
      <c r="ALD66" s="65"/>
      <c r="ALE66" s="65"/>
      <c r="ALF66" s="65"/>
      <c r="ALG66" s="65"/>
      <c r="ALH66" s="65"/>
      <c r="ALI66" s="65"/>
      <c r="ALJ66" s="65"/>
      <c r="ALK66" s="65"/>
      <c r="ALL66" s="65"/>
      <c r="ALM66" s="65"/>
      <c r="ALN66" s="65"/>
      <c r="ALO66" s="65"/>
      <c r="ALP66" s="65"/>
      <c r="ALQ66" s="65"/>
      <c r="ALR66" s="65"/>
      <c r="ALS66" s="65"/>
      <c r="ALT66" s="65"/>
      <c r="ALU66" s="65"/>
      <c r="ALV66" s="65"/>
      <c r="ALW66" s="65"/>
      <c r="ALX66" s="65"/>
      <c r="ALY66" s="65"/>
      <c r="ALZ66" s="65"/>
      <c r="AMA66" s="65"/>
      <c r="AMB66" s="65"/>
      <c r="AMC66" s="65"/>
      <c r="AMD66" s="65"/>
      <c r="AME66" s="65"/>
      <c r="AMF66" s="65"/>
      <c r="AMG66" s="65"/>
      <c r="AMH66" s="65"/>
      <c r="AMI66" s="65"/>
      <c r="AMJ66" s="65"/>
    </row>
    <row r="67" spans="1:1024" s="66" customFormat="1" ht="39.75" x14ac:dyDescent="0.25">
      <c r="A67" s="12" t="s">
        <v>626</v>
      </c>
      <c r="B67" s="57" t="s">
        <v>612</v>
      </c>
      <c r="C67" s="45">
        <v>61600</v>
      </c>
      <c r="D67" s="188" t="s">
        <v>167</v>
      </c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2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  <c r="HW67" s="65"/>
      <c r="HX67" s="65"/>
      <c r="HY67" s="65"/>
      <c r="HZ67" s="65"/>
      <c r="IA67" s="65"/>
      <c r="IB67" s="65"/>
      <c r="IC67" s="65"/>
      <c r="ID67" s="65"/>
      <c r="IE67" s="65"/>
      <c r="IF67" s="65"/>
      <c r="IG67" s="65"/>
      <c r="IH67" s="65"/>
      <c r="II67" s="65"/>
      <c r="IJ67" s="65"/>
      <c r="IK67" s="65"/>
      <c r="IL67" s="65"/>
      <c r="IM67" s="65"/>
      <c r="IN67" s="65"/>
      <c r="IO67" s="65"/>
      <c r="IP67" s="65"/>
      <c r="IQ67" s="65"/>
      <c r="IR67" s="65"/>
      <c r="IS67" s="65"/>
      <c r="IT67" s="65"/>
      <c r="IU67" s="65"/>
      <c r="IV67" s="65"/>
      <c r="IW67" s="65"/>
      <c r="IX67" s="65"/>
      <c r="IY67" s="65"/>
      <c r="IZ67" s="65"/>
      <c r="JA67" s="65"/>
      <c r="JB67" s="65"/>
      <c r="JC67" s="65"/>
      <c r="JD67" s="65"/>
      <c r="JE67" s="65"/>
      <c r="JF67" s="65"/>
      <c r="JG67" s="65"/>
      <c r="JH67" s="65"/>
      <c r="JI67" s="65"/>
      <c r="JJ67" s="65"/>
      <c r="JK67" s="65"/>
      <c r="JL67" s="65"/>
      <c r="JM67" s="65"/>
      <c r="JN67" s="65"/>
      <c r="JO67" s="65"/>
      <c r="JP67" s="65"/>
      <c r="JQ67" s="65"/>
      <c r="JR67" s="65"/>
      <c r="JS67" s="65"/>
      <c r="JT67" s="65"/>
      <c r="JU67" s="65"/>
      <c r="JV67" s="65"/>
      <c r="JW67" s="65"/>
      <c r="JX67" s="65"/>
      <c r="JY67" s="65"/>
      <c r="JZ67" s="65"/>
      <c r="KA67" s="65"/>
      <c r="KB67" s="65"/>
      <c r="KC67" s="65"/>
      <c r="KD67" s="65"/>
      <c r="KE67" s="65"/>
      <c r="KF67" s="65"/>
      <c r="KG67" s="65"/>
      <c r="KH67" s="65"/>
      <c r="KI67" s="65"/>
      <c r="KJ67" s="65"/>
      <c r="KK67" s="65"/>
      <c r="KL67" s="65"/>
      <c r="KM67" s="65"/>
      <c r="KN67" s="65"/>
      <c r="KO67" s="65"/>
      <c r="KP67" s="65"/>
      <c r="KQ67" s="65"/>
      <c r="KR67" s="65"/>
      <c r="KS67" s="65"/>
      <c r="KT67" s="65"/>
      <c r="KU67" s="65"/>
      <c r="KV67" s="65"/>
      <c r="KW67" s="65"/>
      <c r="KX67" s="65"/>
      <c r="KY67" s="65"/>
      <c r="KZ67" s="65"/>
      <c r="LA67" s="65"/>
      <c r="LB67" s="65"/>
      <c r="LC67" s="65"/>
      <c r="LD67" s="65"/>
      <c r="LE67" s="65"/>
      <c r="LF67" s="65"/>
      <c r="LG67" s="65"/>
      <c r="LH67" s="65"/>
      <c r="LI67" s="65"/>
      <c r="LJ67" s="65"/>
      <c r="LK67" s="65"/>
      <c r="LL67" s="65"/>
      <c r="LM67" s="65"/>
      <c r="LN67" s="65"/>
      <c r="LO67" s="65"/>
      <c r="LP67" s="65"/>
      <c r="LQ67" s="65"/>
      <c r="LR67" s="65"/>
      <c r="LS67" s="65"/>
      <c r="LT67" s="65"/>
      <c r="LU67" s="65"/>
      <c r="LV67" s="65"/>
      <c r="LW67" s="65"/>
      <c r="LX67" s="65"/>
      <c r="LY67" s="65"/>
      <c r="LZ67" s="65"/>
      <c r="MA67" s="65"/>
      <c r="MB67" s="65"/>
      <c r="MC67" s="65"/>
      <c r="MD67" s="65"/>
      <c r="ME67" s="65"/>
      <c r="MF67" s="65"/>
      <c r="MG67" s="65"/>
      <c r="MH67" s="65"/>
      <c r="MI67" s="65"/>
      <c r="MJ67" s="65"/>
      <c r="MK67" s="65"/>
      <c r="ML67" s="65"/>
      <c r="MM67" s="65"/>
      <c r="MN67" s="65"/>
      <c r="MO67" s="65"/>
      <c r="MP67" s="65"/>
      <c r="MQ67" s="65"/>
      <c r="MR67" s="65"/>
      <c r="MS67" s="65"/>
      <c r="MT67" s="65"/>
      <c r="MU67" s="65"/>
      <c r="MV67" s="65"/>
      <c r="MW67" s="65"/>
      <c r="MX67" s="65"/>
      <c r="MY67" s="65"/>
      <c r="MZ67" s="65"/>
      <c r="NA67" s="65"/>
      <c r="NB67" s="65"/>
      <c r="NC67" s="65"/>
      <c r="ND67" s="65"/>
      <c r="NE67" s="65"/>
      <c r="NF67" s="65"/>
      <c r="NG67" s="65"/>
      <c r="NH67" s="65"/>
      <c r="NI67" s="65"/>
      <c r="NJ67" s="65"/>
      <c r="NK67" s="65"/>
      <c r="NL67" s="65"/>
      <c r="NM67" s="65"/>
      <c r="NN67" s="65"/>
      <c r="NO67" s="65"/>
      <c r="NP67" s="65"/>
      <c r="NQ67" s="65"/>
      <c r="NR67" s="65"/>
      <c r="NS67" s="65"/>
      <c r="NT67" s="65"/>
      <c r="NU67" s="65"/>
      <c r="NV67" s="65"/>
      <c r="NW67" s="65"/>
      <c r="NX67" s="65"/>
      <c r="NY67" s="65"/>
      <c r="NZ67" s="65"/>
      <c r="OA67" s="65"/>
      <c r="OB67" s="65"/>
      <c r="OC67" s="65"/>
      <c r="OD67" s="65"/>
      <c r="OE67" s="65"/>
      <c r="OF67" s="65"/>
      <c r="OG67" s="65"/>
      <c r="OH67" s="65"/>
      <c r="OI67" s="65"/>
      <c r="OJ67" s="65"/>
      <c r="OK67" s="65"/>
      <c r="OL67" s="65"/>
      <c r="OM67" s="65"/>
      <c r="ON67" s="65"/>
      <c r="OO67" s="65"/>
      <c r="OP67" s="65"/>
      <c r="OQ67" s="65"/>
      <c r="OR67" s="65"/>
      <c r="OS67" s="65"/>
      <c r="OT67" s="65"/>
      <c r="OU67" s="65"/>
      <c r="OV67" s="65"/>
      <c r="OW67" s="65"/>
      <c r="OX67" s="65"/>
      <c r="OY67" s="65"/>
      <c r="OZ67" s="65"/>
      <c r="PA67" s="65"/>
      <c r="PB67" s="65"/>
      <c r="PC67" s="65"/>
      <c r="PD67" s="65"/>
      <c r="PE67" s="65"/>
      <c r="PF67" s="65"/>
      <c r="PG67" s="65"/>
      <c r="PH67" s="65"/>
      <c r="PI67" s="65"/>
      <c r="PJ67" s="65"/>
      <c r="PK67" s="65"/>
      <c r="PL67" s="65"/>
      <c r="PM67" s="65"/>
      <c r="PN67" s="65"/>
      <c r="PO67" s="65"/>
      <c r="PP67" s="65"/>
      <c r="PQ67" s="65"/>
      <c r="PR67" s="65"/>
      <c r="PS67" s="65"/>
      <c r="PT67" s="65"/>
      <c r="PU67" s="65"/>
      <c r="PV67" s="65"/>
      <c r="PW67" s="65"/>
      <c r="PX67" s="65"/>
      <c r="PY67" s="65"/>
      <c r="PZ67" s="65"/>
      <c r="QA67" s="65"/>
      <c r="QB67" s="65"/>
      <c r="QC67" s="65"/>
      <c r="QD67" s="65"/>
      <c r="QE67" s="65"/>
      <c r="QF67" s="65"/>
      <c r="QG67" s="65"/>
      <c r="QH67" s="65"/>
      <c r="QI67" s="65"/>
      <c r="QJ67" s="65"/>
      <c r="QK67" s="65"/>
      <c r="QL67" s="65"/>
      <c r="QM67" s="65"/>
      <c r="QN67" s="65"/>
      <c r="QO67" s="65"/>
      <c r="QP67" s="65"/>
      <c r="QQ67" s="65"/>
      <c r="QR67" s="65"/>
      <c r="QS67" s="65"/>
      <c r="QT67" s="65"/>
      <c r="QU67" s="65"/>
      <c r="QV67" s="65"/>
      <c r="QW67" s="65"/>
      <c r="QX67" s="65"/>
      <c r="QY67" s="65"/>
      <c r="QZ67" s="65"/>
      <c r="RA67" s="65"/>
      <c r="RB67" s="65"/>
      <c r="RC67" s="65"/>
      <c r="RD67" s="65"/>
      <c r="RE67" s="65"/>
      <c r="RF67" s="65"/>
      <c r="RG67" s="65"/>
      <c r="RH67" s="65"/>
      <c r="RI67" s="65"/>
      <c r="RJ67" s="65"/>
      <c r="RK67" s="65"/>
      <c r="RL67" s="65"/>
      <c r="RM67" s="65"/>
      <c r="RN67" s="65"/>
      <c r="RO67" s="65"/>
      <c r="RP67" s="65"/>
      <c r="RQ67" s="65"/>
      <c r="RR67" s="65"/>
      <c r="RS67" s="65"/>
      <c r="RT67" s="65"/>
      <c r="RU67" s="65"/>
      <c r="RV67" s="65"/>
      <c r="RW67" s="65"/>
      <c r="RX67" s="65"/>
      <c r="RY67" s="65"/>
      <c r="RZ67" s="65"/>
      <c r="SA67" s="65"/>
      <c r="SB67" s="65"/>
      <c r="SC67" s="65"/>
      <c r="SD67" s="65"/>
      <c r="SE67" s="65"/>
      <c r="SF67" s="65"/>
      <c r="SG67" s="65"/>
      <c r="SH67" s="65"/>
      <c r="SI67" s="65"/>
      <c r="SJ67" s="65"/>
      <c r="SK67" s="65"/>
      <c r="SL67" s="65"/>
      <c r="SM67" s="65"/>
      <c r="SN67" s="65"/>
      <c r="SO67" s="65"/>
      <c r="SP67" s="65"/>
      <c r="SQ67" s="65"/>
      <c r="SR67" s="65"/>
      <c r="SS67" s="65"/>
      <c r="ST67" s="65"/>
      <c r="SU67" s="65"/>
      <c r="SV67" s="65"/>
      <c r="SW67" s="65"/>
      <c r="SX67" s="65"/>
      <c r="SY67" s="65"/>
      <c r="SZ67" s="65"/>
      <c r="TA67" s="65"/>
      <c r="TB67" s="65"/>
      <c r="TC67" s="65"/>
      <c r="TD67" s="65"/>
      <c r="TE67" s="65"/>
      <c r="TF67" s="65"/>
      <c r="TG67" s="65"/>
      <c r="TH67" s="65"/>
      <c r="TI67" s="65"/>
      <c r="TJ67" s="65"/>
      <c r="TK67" s="65"/>
      <c r="TL67" s="65"/>
      <c r="TM67" s="65"/>
      <c r="TN67" s="65"/>
      <c r="TO67" s="65"/>
      <c r="TP67" s="65"/>
      <c r="TQ67" s="65"/>
      <c r="TR67" s="65"/>
      <c r="TS67" s="65"/>
      <c r="TT67" s="65"/>
      <c r="TU67" s="65"/>
      <c r="TV67" s="65"/>
      <c r="TW67" s="65"/>
      <c r="TX67" s="65"/>
      <c r="TY67" s="65"/>
      <c r="TZ67" s="65"/>
      <c r="UA67" s="65"/>
      <c r="UB67" s="65"/>
      <c r="UC67" s="65"/>
      <c r="UD67" s="65"/>
      <c r="UE67" s="65"/>
      <c r="UF67" s="65"/>
      <c r="UG67" s="65"/>
      <c r="UH67" s="65"/>
      <c r="UI67" s="65"/>
      <c r="UJ67" s="65"/>
      <c r="UK67" s="65"/>
      <c r="UL67" s="65"/>
      <c r="UM67" s="65"/>
      <c r="UN67" s="65"/>
      <c r="UO67" s="65"/>
      <c r="UP67" s="65"/>
      <c r="UQ67" s="65"/>
      <c r="UR67" s="65"/>
      <c r="US67" s="65"/>
      <c r="UT67" s="65"/>
      <c r="UU67" s="65"/>
      <c r="UV67" s="65"/>
      <c r="UW67" s="65"/>
      <c r="UX67" s="65"/>
      <c r="UY67" s="65"/>
      <c r="UZ67" s="65"/>
      <c r="VA67" s="65"/>
      <c r="VB67" s="65"/>
      <c r="VC67" s="65"/>
      <c r="VD67" s="65"/>
      <c r="VE67" s="65"/>
      <c r="VF67" s="65"/>
      <c r="VG67" s="65"/>
      <c r="VH67" s="65"/>
      <c r="VI67" s="65"/>
      <c r="VJ67" s="65"/>
      <c r="VK67" s="65"/>
      <c r="VL67" s="65"/>
      <c r="VM67" s="65"/>
      <c r="VN67" s="65"/>
      <c r="VO67" s="65"/>
      <c r="VP67" s="65"/>
      <c r="VQ67" s="65"/>
      <c r="VR67" s="65"/>
      <c r="VS67" s="65"/>
      <c r="VT67" s="65"/>
      <c r="VU67" s="65"/>
      <c r="VV67" s="65"/>
      <c r="VW67" s="65"/>
      <c r="VX67" s="65"/>
      <c r="VY67" s="65"/>
      <c r="VZ67" s="65"/>
      <c r="WA67" s="65"/>
      <c r="WB67" s="65"/>
      <c r="WC67" s="65"/>
      <c r="WD67" s="65"/>
      <c r="WE67" s="65"/>
      <c r="WF67" s="65"/>
      <c r="WG67" s="65"/>
      <c r="WH67" s="65"/>
      <c r="WI67" s="65"/>
      <c r="WJ67" s="65"/>
      <c r="WK67" s="65"/>
      <c r="WL67" s="65"/>
      <c r="WM67" s="65"/>
      <c r="WN67" s="65"/>
      <c r="WO67" s="65"/>
      <c r="WP67" s="65"/>
      <c r="WQ67" s="65"/>
      <c r="WR67" s="65"/>
      <c r="WS67" s="65"/>
      <c r="WT67" s="65"/>
      <c r="WU67" s="65"/>
      <c r="WV67" s="65"/>
      <c r="WW67" s="65"/>
      <c r="WX67" s="65"/>
      <c r="WY67" s="65"/>
      <c r="WZ67" s="65"/>
      <c r="XA67" s="65"/>
      <c r="XB67" s="65"/>
      <c r="XC67" s="65"/>
      <c r="XD67" s="65"/>
      <c r="XE67" s="65"/>
      <c r="XF67" s="65"/>
      <c r="XG67" s="65"/>
      <c r="XH67" s="65"/>
      <c r="XI67" s="65"/>
      <c r="XJ67" s="65"/>
      <c r="XK67" s="65"/>
      <c r="XL67" s="65"/>
      <c r="XM67" s="65"/>
      <c r="XN67" s="65"/>
      <c r="XO67" s="65"/>
      <c r="XP67" s="65"/>
      <c r="XQ67" s="65"/>
      <c r="XR67" s="65"/>
      <c r="XS67" s="65"/>
      <c r="XT67" s="65"/>
      <c r="XU67" s="65"/>
      <c r="XV67" s="65"/>
      <c r="XW67" s="65"/>
      <c r="XX67" s="65"/>
      <c r="XY67" s="65"/>
      <c r="XZ67" s="65"/>
      <c r="YA67" s="65"/>
      <c r="YB67" s="65"/>
      <c r="YC67" s="65"/>
      <c r="YD67" s="65"/>
      <c r="YE67" s="65"/>
      <c r="YF67" s="65"/>
      <c r="YG67" s="65"/>
      <c r="YH67" s="65"/>
      <c r="YI67" s="65"/>
      <c r="YJ67" s="65"/>
      <c r="YK67" s="65"/>
      <c r="YL67" s="65"/>
      <c r="YM67" s="65"/>
      <c r="YN67" s="65"/>
      <c r="YO67" s="65"/>
      <c r="YP67" s="65"/>
      <c r="YQ67" s="65"/>
      <c r="YR67" s="65"/>
      <c r="YS67" s="65"/>
      <c r="YT67" s="65"/>
      <c r="YU67" s="65"/>
      <c r="YV67" s="65"/>
      <c r="YW67" s="65"/>
      <c r="YX67" s="65"/>
      <c r="YY67" s="65"/>
      <c r="YZ67" s="65"/>
      <c r="ZA67" s="65"/>
      <c r="ZB67" s="65"/>
      <c r="ZC67" s="65"/>
      <c r="ZD67" s="65"/>
      <c r="ZE67" s="65"/>
      <c r="ZF67" s="65"/>
      <c r="ZG67" s="65"/>
      <c r="ZH67" s="65"/>
      <c r="ZI67" s="65"/>
      <c r="ZJ67" s="65"/>
      <c r="ZK67" s="65"/>
      <c r="ZL67" s="65"/>
      <c r="ZM67" s="65"/>
      <c r="ZN67" s="65"/>
      <c r="ZO67" s="65"/>
      <c r="ZP67" s="65"/>
      <c r="ZQ67" s="65"/>
      <c r="ZR67" s="65"/>
      <c r="ZS67" s="65"/>
      <c r="ZT67" s="65"/>
      <c r="ZU67" s="65"/>
      <c r="ZV67" s="65"/>
      <c r="ZW67" s="65"/>
      <c r="ZX67" s="65"/>
      <c r="ZY67" s="65"/>
      <c r="ZZ67" s="65"/>
      <c r="AAA67" s="65"/>
      <c r="AAB67" s="65"/>
      <c r="AAC67" s="65"/>
      <c r="AAD67" s="65"/>
      <c r="AAE67" s="65"/>
      <c r="AAF67" s="65"/>
      <c r="AAG67" s="65"/>
      <c r="AAH67" s="65"/>
      <c r="AAI67" s="65"/>
      <c r="AAJ67" s="65"/>
      <c r="AAK67" s="65"/>
      <c r="AAL67" s="65"/>
      <c r="AAM67" s="65"/>
      <c r="AAN67" s="65"/>
      <c r="AAO67" s="65"/>
      <c r="AAP67" s="65"/>
      <c r="AAQ67" s="65"/>
      <c r="AAR67" s="65"/>
      <c r="AAS67" s="65"/>
      <c r="AAT67" s="65"/>
      <c r="AAU67" s="65"/>
      <c r="AAV67" s="65"/>
      <c r="AAW67" s="65"/>
      <c r="AAX67" s="65"/>
      <c r="AAY67" s="65"/>
      <c r="AAZ67" s="65"/>
      <c r="ABA67" s="65"/>
      <c r="ABB67" s="65"/>
      <c r="ABC67" s="65"/>
      <c r="ABD67" s="65"/>
      <c r="ABE67" s="65"/>
      <c r="ABF67" s="65"/>
      <c r="ABG67" s="65"/>
      <c r="ABH67" s="65"/>
      <c r="ABI67" s="65"/>
      <c r="ABJ67" s="65"/>
      <c r="ABK67" s="65"/>
      <c r="ABL67" s="65"/>
      <c r="ABM67" s="65"/>
      <c r="ABN67" s="65"/>
      <c r="ABO67" s="65"/>
      <c r="ABP67" s="65"/>
      <c r="ABQ67" s="65"/>
      <c r="ABR67" s="65"/>
      <c r="ABS67" s="65"/>
      <c r="ABT67" s="65"/>
      <c r="ABU67" s="65"/>
      <c r="ABV67" s="65"/>
      <c r="ABW67" s="65"/>
      <c r="ABX67" s="65"/>
      <c r="ABY67" s="65"/>
      <c r="ABZ67" s="65"/>
      <c r="ACA67" s="65"/>
      <c r="ACB67" s="65"/>
      <c r="ACC67" s="65"/>
      <c r="ACD67" s="65"/>
      <c r="ACE67" s="65"/>
      <c r="ACF67" s="65"/>
      <c r="ACG67" s="65"/>
      <c r="ACH67" s="65"/>
      <c r="ACI67" s="65"/>
      <c r="ACJ67" s="65"/>
      <c r="ACK67" s="65"/>
      <c r="ACL67" s="65"/>
      <c r="ACM67" s="65"/>
      <c r="ACN67" s="65"/>
      <c r="ACO67" s="65"/>
      <c r="ACP67" s="65"/>
      <c r="ACQ67" s="65"/>
      <c r="ACR67" s="65"/>
      <c r="ACS67" s="65"/>
      <c r="ACT67" s="65"/>
      <c r="ACU67" s="65"/>
      <c r="ACV67" s="65"/>
      <c r="ACW67" s="65"/>
      <c r="ACX67" s="65"/>
      <c r="ACY67" s="65"/>
      <c r="ACZ67" s="65"/>
      <c r="ADA67" s="65"/>
      <c r="ADB67" s="65"/>
      <c r="ADC67" s="65"/>
      <c r="ADD67" s="65"/>
      <c r="ADE67" s="65"/>
      <c r="ADF67" s="65"/>
      <c r="ADG67" s="65"/>
      <c r="ADH67" s="65"/>
      <c r="ADI67" s="65"/>
      <c r="ADJ67" s="65"/>
      <c r="ADK67" s="65"/>
      <c r="ADL67" s="65"/>
      <c r="ADM67" s="65"/>
      <c r="ADN67" s="65"/>
      <c r="ADO67" s="65"/>
      <c r="ADP67" s="65"/>
      <c r="ADQ67" s="65"/>
      <c r="ADR67" s="65"/>
      <c r="ADS67" s="65"/>
      <c r="ADT67" s="65"/>
      <c r="ADU67" s="65"/>
      <c r="ADV67" s="65"/>
      <c r="ADW67" s="65"/>
      <c r="ADX67" s="65"/>
      <c r="ADY67" s="65"/>
      <c r="ADZ67" s="65"/>
      <c r="AEA67" s="65"/>
      <c r="AEB67" s="65"/>
      <c r="AEC67" s="65"/>
      <c r="AED67" s="65"/>
      <c r="AEE67" s="65"/>
      <c r="AEF67" s="65"/>
      <c r="AEG67" s="65"/>
      <c r="AEH67" s="65"/>
      <c r="AEI67" s="65"/>
      <c r="AEJ67" s="65"/>
      <c r="AEK67" s="65"/>
      <c r="AEL67" s="65"/>
      <c r="AEM67" s="65"/>
      <c r="AEN67" s="65"/>
      <c r="AEO67" s="65"/>
      <c r="AEP67" s="65"/>
      <c r="AEQ67" s="65"/>
      <c r="AER67" s="65"/>
      <c r="AES67" s="65"/>
      <c r="AET67" s="65"/>
      <c r="AEU67" s="65"/>
      <c r="AEV67" s="65"/>
      <c r="AEW67" s="65"/>
      <c r="AEX67" s="65"/>
      <c r="AEY67" s="65"/>
      <c r="AEZ67" s="65"/>
      <c r="AFA67" s="65"/>
      <c r="AFB67" s="65"/>
      <c r="AFC67" s="65"/>
      <c r="AFD67" s="65"/>
      <c r="AFE67" s="65"/>
      <c r="AFF67" s="65"/>
      <c r="AFG67" s="65"/>
      <c r="AFH67" s="65"/>
      <c r="AFI67" s="65"/>
      <c r="AFJ67" s="65"/>
      <c r="AFK67" s="65"/>
      <c r="AFL67" s="65"/>
      <c r="AFM67" s="65"/>
      <c r="AFN67" s="65"/>
      <c r="AFO67" s="65"/>
      <c r="AFP67" s="65"/>
      <c r="AFQ67" s="65"/>
      <c r="AFR67" s="65"/>
      <c r="AFS67" s="65"/>
      <c r="AFT67" s="65"/>
      <c r="AFU67" s="65"/>
      <c r="AFV67" s="65"/>
      <c r="AFW67" s="65"/>
      <c r="AFX67" s="65"/>
      <c r="AFY67" s="65"/>
      <c r="AFZ67" s="65"/>
      <c r="AGA67" s="65"/>
      <c r="AGB67" s="65"/>
      <c r="AGC67" s="65"/>
      <c r="AGD67" s="65"/>
      <c r="AGE67" s="65"/>
      <c r="AGF67" s="65"/>
      <c r="AGG67" s="65"/>
      <c r="AGH67" s="65"/>
      <c r="AGI67" s="65"/>
      <c r="AGJ67" s="65"/>
      <c r="AGK67" s="65"/>
      <c r="AGL67" s="65"/>
      <c r="AGM67" s="65"/>
      <c r="AGN67" s="65"/>
      <c r="AGO67" s="65"/>
      <c r="AGP67" s="65"/>
      <c r="AGQ67" s="65"/>
      <c r="AGR67" s="65"/>
      <c r="AGS67" s="65"/>
      <c r="AGT67" s="65"/>
      <c r="AGU67" s="65"/>
      <c r="AGV67" s="65"/>
      <c r="AGW67" s="65"/>
      <c r="AGX67" s="65"/>
      <c r="AGY67" s="65"/>
      <c r="AGZ67" s="65"/>
      <c r="AHA67" s="65"/>
      <c r="AHB67" s="65"/>
      <c r="AHC67" s="65"/>
      <c r="AHD67" s="65"/>
      <c r="AHE67" s="65"/>
      <c r="AHF67" s="65"/>
      <c r="AHG67" s="65"/>
      <c r="AHH67" s="65"/>
      <c r="AHI67" s="65"/>
      <c r="AHJ67" s="65"/>
      <c r="AHK67" s="65"/>
      <c r="AHL67" s="65"/>
      <c r="AHM67" s="65"/>
      <c r="AHN67" s="65"/>
      <c r="AHO67" s="65"/>
      <c r="AHP67" s="65"/>
      <c r="AHQ67" s="65"/>
      <c r="AHR67" s="65"/>
      <c r="AHS67" s="65"/>
      <c r="AHT67" s="65"/>
      <c r="AHU67" s="65"/>
      <c r="AHV67" s="65"/>
      <c r="AHW67" s="65"/>
      <c r="AHX67" s="65"/>
      <c r="AHY67" s="65"/>
      <c r="AHZ67" s="65"/>
      <c r="AIA67" s="65"/>
      <c r="AIB67" s="65"/>
      <c r="AIC67" s="65"/>
      <c r="AID67" s="65"/>
      <c r="AIE67" s="65"/>
      <c r="AIF67" s="65"/>
      <c r="AIG67" s="65"/>
      <c r="AIH67" s="65"/>
      <c r="AII67" s="65"/>
      <c r="AIJ67" s="65"/>
      <c r="AIK67" s="65"/>
      <c r="AIL67" s="65"/>
      <c r="AIM67" s="65"/>
      <c r="AIN67" s="65"/>
      <c r="AIO67" s="65"/>
      <c r="AIP67" s="65"/>
      <c r="AIQ67" s="65"/>
      <c r="AIR67" s="65"/>
      <c r="AIS67" s="65"/>
      <c r="AIT67" s="65"/>
      <c r="AIU67" s="65"/>
      <c r="AIV67" s="65"/>
      <c r="AIW67" s="65"/>
      <c r="AIX67" s="65"/>
      <c r="AIY67" s="65"/>
      <c r="AIZ67" s="65"/>
      <c r="AJA67" s="65"/>
      <c r="AJB67" s="65"/>
      <c r="AJC67" s="65"/>
      <c r="AJD67" s="65"/>
      <c r="AJE67" s="65"/>
      <c r="AJF67" s="65"/>
      <c r="AJG67" s="65"/>
      <c r="AJH67" s="65"/>
      <c r="AJI67" s="65"/>
      <c r="AJJ67" s="65"/>
      <c r="AJK67" s="65"/>
      <c r="AJL67" s="65"/>
      <c r="AJM67" s="65"/>
      <c r="AJN67" s="65"/>
      <c r="AJO67" s="65"/>
      <c r="AJP67" s="65"/>
      <c r="AJQ67" s="65"/>
      <c r="AJR67" s="65"/>
      <c r="AJS67" s="65"/>
      <c r="AJT67" s="65"/>
      <c r="AJU67" s="65"/>
      <c r="AJV67" s="65"/>
      <c r="AJW67" s="65"/>
      <c r="AJX67" s="65"/>
      <c r="AJY67" s="65"/>
      <c r="AJZ67" s="65"/>
      <c r="AKA67" s="65"/>
      <c r="AKB67" s="65"/>
      <c r="AKC67" s="65"/>
      <c r="AKD67" s="65"/>
      <c r="AKE67" s="65"/>
      <c r="AKF67" s="65"/>
      <c r="AKG67" s="65"/>
      <c r="AKH67" s="65"/>
      <c r="AKI67" s="65"/>
      <c r="AKJ67" s="65"/>
      <c r="AKK67" s="65"/>
      <c r="AKL67" s="65"/>
      <c r="AKM67" s="65"/>
      <c r="AKN67" s="65"/>
      <c r="AKO67" s="65"/>
      <c r="AKP67" s="65"/>
      <c r="AKQ67" s="65"/>
      <c r="AKR67" s="65"/>
      <c r="AKS67" s="65"/>
      <c r="AKT67" s="65"/>
      <c r="AKU67" s="65"/>
      <c r="AKV67" s="65"/>
      <c r="AKW67" s="65"/>
      <c r="AKX67" s="65"/>
      <c r="AKY67" s="65"/>
      <c r="AKZ67" s="65"/>
      <c r="ALA67" s="65"/>
      <c r="ALB67" s="65"/>
      <c r="ALC67" s="65"/>
      <c r="ALD67" s="65"/>
      <c r="ALE67" s="65"/>
      <c r="ALF67" s="65"/>
      <c r="ALG67" s="65"/>
      <c r="ALH67" s="65"/>
      <c r="ALI67" s="65"/>
      <c r="ALJ67" s="65"/>
      <c r="ALK67" s="65"/>
      <c r="ALL67" s="65"/>
      <c r="ALM67" s="65"/>
      <c r="ALN67" s="65"/>
      <c r="ALO67" s="65"/>
      <c r="ALP67" s="65"/>
      <c r="ALQ67" s="65"/>
      <c r="ALR67" s="65"/>
      <c r="ALS67" s="65"/>
      <c r="ALT67" s="65"/>
      <c r="ALU67" s="65"/>
      <c r="ALV67" s="65"/>
      <c r="ALW67" s="65"/>
      <c r="ALX67" s="65"/>
      <c r="ALY67" s="65"/>
      <c r="ALZ67" s="65"/>
      <c r="AMA67" s="65"/>
      <c r="AMB67" s="65"/>
      <c r="AMC67" s="65"/>
      <c r="AMD67" s="65"/>
      <c r="AME67" s="65"/>
      <c r="AMF67" s="65"/>
      <c r="AMG67" s="65"/>
      <c r="AMH67" s="65"/>
      <c r="AMI67" s="65"/>
      <c r="AMJ67" s="65"/>
    </row>
    <row r="68" spans="1:1024" s="66" customFormat="1" ht="40.5" thickBot="1" x14ac:dyDescent="0.3">
      <c r="A68" s="12" t="s">
        <v>627</v>
      </c>
      <c r="B68" s="57" t="s">
        <v>613</v>
      </c>
      <c r="C68" s="45">
        <v>91170</v>
      </c>
      <c r="D68" s="188" t="s">
        <v>167</v>
      </c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2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  <c r="IW68" s="65"/>
      <c r="IX68" s="65"/>
      <c r="IY68" s="65"/>
      <c r="IZ68" s="65"/>
      <c r="JA68" s="65"/>
      <c r="JB68" s="65"/>
      <c r="JC68" s="65"/>
      <c r="JD68" s="65"/>
      <c r="JE68" s="65"/>
      <c r="JF68" s="65"/>
      <c r="JG68" s="65"/>
      <c r="JH68" s="65"/>
      <c r="JI68" s="65"/>
      <c r="JJ68" s="65"/>
      <c r="JK68" s="65"/>
      <c r="JL68" s="65"/>
      <c r="JM68" s="65"/>
      <c r="JN68" s="65"/>
      <c r="JO68" s="65"/>
      <c r="JP68" s="65"/>
      <c r="JQ68" s="65"/>
      <c r="JR68" s="65"/>
      <c r="JS68" s="65"/>
      <c r="JT68" s="65"/>
      <c r="JU68" s="65"/>
      <c r="JV68" s="65"/>
      <c r="JW68" s="65"/>
      <c r="JX68" s="65"/>
      <c r="JY68" s="65"/>
      <c r="JZ68" s="65"/>
      <c r="KA68" s="65"/>
      <c r="KB68" s="65"/>
      <c r="KC68" s="65"/>
      <c r="KD68" s="65"/>
      <c r="KE68" s="65"/>
      <c r="KF68" s="65"/>
      <c r="KG68" s="65"/>
      <c r="KH68" s="65"/>
      <c r="KI68" s="65"/>
      <c r="KJ68" s="65"/>
      <c r="KK68" s="65"/>
      <c r="KL68" s="65"/>
      <c r="KM68" s="65"/>
      <c r="KN68" s="65"/>
      <c r="KO68" s="65"/>
      <c r="KP68" s="65"/>
      <c r="KQ68" s="65"/>
      <c r="KR68" s="65"/>
      <c r="KS68" s="65"/>
      <c r="KT68" s="65"/>
      <c r="KU68" s="65"/>
      <c r="KV68" s="65"/>
      <c r="KW68" s="65"/>
      <c r="KX68" s="65"/>
      <c r="KY68" s="65"/>
      <c r="KZ68" s="65"/>
      <c r="LA68" s="65"/>
      <c r="LB68" s="65"/>
      <c r="LC68" s="65"/>
      <c r="LD68" s="65"/>
      <c r="LE68" s="65"/>
      <c r="LF68" s="65"/>
      <c r="LG68" s="65"/>
      <c r="LH68" s="65"/>
      <c r="LI68" s="65"/>
      <c r="LJ68" s="65"/>
      <c r="LK68" s="65"/>
      <c r="LL68" s="65"/>
      <c r="LM68" s="65"/>
      <c r="LN68" s="65"/>
      <c r="LO68" s="65"/>
      <c r="LP68" s="65"/>
      <c r="LQ68" s="65"/>
      <c r="LR68" s="65"/>
      <c r="LS68" s="65"/>
      <c r="LT68" s="65"/>
      <c r="LU68" s="65"/>
      <c r="LV68" s="65"/>
      <c r="LW68" s="65"/>
      <c r="LX68" s="65"/>
      <c r="LY68" s="65"/>
      <c r="LZ68" s="65"/>
      <c r="MA68" s="65"/>
      <c r="MB68" s="65"/>
      <c r="MC68" s="65"/>
      <c r="MD68" s="65"/>
      <c r="ME68" s="65"/>
      <c r="MF68" s="65"/>
      <c r="MG68" s="65"/>
      <c r="MH68" s="65"/>
      <c r="MI68" s="65"/>
      <c r="MJ68" s="65"/>
      <c r="MK68" s="65"/>
      <c r="ML68" s="65"/>
      <c r="MM68" s="65"/>
      <c r="MN68" s="65"/>
      <c r="MO68" s="65"/>
      <c r="MP68" s="65"/>
      <c r="MQ68" s="65"/>
      <c r="MR68" s="65"/>
      <c r="MS68" s="65"/>
      <c r="MT68" s="65"/>
      <c r="MU68" s="65"/>
      <c r="MV68" s="65"/>
      <c r="MW68" s="65"/>
      <c r="MX68" s="65"/>
      <c r="MY68" s="65"/>
      <c r="MZ68" s="65"/>
      <c r="NA68" s="65"/>
      <c r="NB68" s="65"/>
      <c r="NC68" s="65"/>
      <c r="ND68" s="65"/>
      <c r="NE68" s="65"/>
      <c r="NF68" s="65"/>
      <c r="NG68" s="65"/>
      <c r="NH68" s="65"/>
      <c r="NI68" s="65"/>
      <c r="NJ68" s="65"/>
      <c r="NK68" s="65"/>
      <c r="NL68" s="65"/>
      <c r="NM68" s="65"/>
      <c r="NN68" s="65"/>
      <c r="NO68" s="65"/>
      <c r="NP68" s="65"/>
      <c r="NQ68" s="65"/>
      <c r="NR68" s="65"/>
      <c r="NS68" s="65"/>
      <c r="NT68" s="65"/>
      <c r="NU68" s="65"/>
      <c r="NV68" s="65"/>
      <c r="NW68" s="65"/>
      <c r="NX68" s="65"/>
      <c r="NY68" s="65"/>
      <c r="NZ68" s="65"/>
      <c r="OA68" s="65"/>
      <c r="OB68" s="65"/>
      <c r="OC68" s="65"/>
      <c r="OD68" s="65"/>
      <c r="OE68" s="65"/>
      <c r="OF68" s="65"/>
      <c r="OG68" s="65"/>
      <c r="OH68" s="65"/>
      <c r="OI68" s="65"/>
      <c r="OJ68" s="65"/>
      <c r="OK68" s="65"/>
      <c r="OL68" s="65"/>
      <c r="OM68" s="65"/>
      <c r="ON68" s="65"/>
      <c r="OO68" s="65"/>
      <c r="OP68" s="65"/>
      <c r="OQ68" s="65"/>
      <c r="OR68" s="65"/>
      <c r="OS68" s="65"/>
      <c r="OT68" s="65"/>
      <c r="OU68" s="65"/>
      <c r="OV68" s="65"/>
      <c r="OW68" s="65"/>
      <c r="OX68" s="65"/>
      <c r="OY68" s="65"/>
      <c r="OZ68" s="65"/>
      <c r="PA68" s="65"/>
      <c r="PB68" s="65"/>
      <c r="PC68" s="65"/>
      <c r="PD68" s="65"/>
      <c r="PE68" s="65"/>
      <c r="PF68" s="65"/>
      <c r="PG68" s="65"/>
      <c r="PH68" s="65"/>
      <c r="PI68" s="65"/>
      <c r="PJ68" s="65"/>
      <c r="PK68" s="65"/>
      <c r="PL68" s="65"/>
      <c r="PM68" s="65"/>
      <c r="PN68" s="65"/>
      <c r="PO68" s="65"/>
      <c r="PP68" s="65"/>
      <c r="PQ68" s="65"/>
      <c r="PR68" s="65"/>
      <c r="PS68" s="65"/>
      <c r="PT68" s="65"/>
      <c r="PU68" s="65"/>
      <c r="PV68" s="65"/>
      <c r="PW68" s="65"/>
      <c r="PX68" s="65"/>
      <c r="PY68" s="65"/>
      <c r="PZ68" s="65"/>
      <c r="QA68" s="65"/>
      <c r="QB68" s="65"/>
      <c r="QC68" s="65"/>
      <c r="QD68" s="65"/>
      <c r="QE68" s="65"/>
      <c r="QF68" s="65"/>
      <c r="QG68" s="65"/>
      <c r="QH68" s="65"/>
      <c r="QI68" s="65"/>
      <c r="QJ68" s="65"/>
      <c r="QK68" s="65"/>
      <c r="QL68" s="65"/>
      <c r="QM68" s="65"/>
      <c r="QN68" s="65"/>
      <c r="QO68" s="65"/>
      <c r="QP68" s="65"/>
      <c r="QQ68" s="65"/>
      <c r="QR68" s="65"/>
      <c r="QS68" s="65"/>
      <c r="QT68" s="65"/>
      <c r="QU68" s="65"/>
      <c r="QV68" s="65"/>
      <c r="QW68" s="65"/>
      <c r="QX68" s="65"/>
      <c r="QY68" s="65"/>
      <c r="QZ68" s="65"/>
      <c r="RA68" s="65"/>
      <c r="RB68" s="65"/>
      <c r="RC68" s="65"/>
      <c r="RD68" s="65"/>
      <c r="RE68" s="65"/>
      <c r="RF68" s="65"/>
      <c r="RG68" s="65"/>
      <c r="RH68" s="65"/>
      <c r="RI68" s="65"/>
      <c r="RJ68" s="65"/>
      <c r="RK68" s="65"/>
      <c r="RL68" s="65"/>
      <c r="RM68" s="65"/>
      <c r="RN68" s="65"/>
      <c r="RO68" s="65"/>
      <c r="RP68" s="65"/>
      <c r="RQ68" s="65"/>
      <c r="RR68" s="65"/>
      <c r="RS68" s="65"/>
      <c r="RT68" s="65"/>
      <c r="RU68" s="65"/>
      <c r="RV68" s="65"/>
      <c r="RW68" s="65"/>
      <c r="RX68" s="65"/>
      <c r="RY68" s="65"/>
      <c r="RZ68" s="65"/>
      <c r="SA68" s="65"/>
      <c r="SB68" s="65"/>
      <c r="SC68" s="65"/>
      <c r="SD68" s="65"/>
      <c r="SE68" s="65"/>
      <c r="SF68" s="65"/>
      <c r="SG68" s="65"/>
      <c r="SH68" s="65"/>
      <c r="SI68" s="65"/>
      <c r="SJ68" s="65"/>
      <c r="SK68" s="65"/>
      <c r="SL68" s="65"/>
      <c r="SM68" s="65"/>
      <c r="SN68" s="65"/>
      <c r="SO68" s="65"/>
      <c r="SP68" s="65"/>
      <c r="SQ68" s="65"/>
      <c r="SR68" s="65"/>
      <c r="SS68" s="65"/>
      <c r="ST68" s="65"/>
      <c r="SU68" s="65"/>
      <c r="SV68" s="65"/>
      <c r="SW68" s="65"/>
      <c r="SX68" s="65"/>
      <c r="SY68" s="65"/>
      <c r="SZ68" s="65"/>
      <c r="TA68" s="65"/>
      <c r="TB68" s="65"/>
      <c r="TC68" s="65"/>
      <c r="TD68" s="65"/>
      <c r="TE68" s="65"/>
      <c r="TF68" s="65"/>
      <c r="TG68" s="65"/>
      <c r="TH68" s="65"/>
      <c r="TI68" s="65"/>
      <c r="TJ68" s="65"/>
      <c r="TK68" s="65"/>
      <c r="TL68" s="65"/>
      <c r="TM68" s="65"/>
      <c r="TN68" s="65"/>
      <c r="TO68" s="65"/>
      <c r="TP68" s="65"/>
      <c r="TQ68" s="65"/>
      <c r="TR68" s="65"/>
      <c r="TS68" s="65"/>
      <c r="TT68" s="65"/>
      <c r="TU68" s="65"/>
      <c r="TV68" s="65"/>
      <c r="TW68" s="65"/>
      <c r="TX68" s="65"/>
      <c r="TY68" s="65"/>
      <c r="TZ68" s="65"/>
      <c r="UA68" s="65"/>
      <c r="UB68" s="65"/>
      <c r="UC68" s="65"/>
      <c r="UD68" s="65"/>
      <c r="UE68" s="65"/>
      <c r="UF68" s="65"/>
      <c r="UG68" s="65"/>
      <c r="UH68" s="65"/>
      <c r="UI68" s="65"/>
      <c r="UJ68" s="65"/>
      <c r="UK68" s="65"/>
      <c r="UL68" s="65"/>
      <c r="UM68" s="65"/>
      <c r="UN68" s="65"/>
      <c r="UO68" s="65"/>
      <c r="UP68" s="65"/>
      <c r="UQ68" s="65"/>
      <c r="UR68" s="65"/>
      <c r="US68" s="65"/>
      <c r="UT68" s="65"/>
      <c r="UU68" s="65"/>
      <c r="UV68" s="65"/>
      <c r="UW68" s="65"/>
      <c r="UX68" s="65"/>
      <c r="UY68" s="65"/>
      <c r="UZ68" s="65"/>
      <c r="VA68" s="65"/>
      <c r="VB68" s="65"/>
      <c r="VC68" s="65"/>
      <c r="VD68" s="65"/>
      <c r="VE68" s="65"/>
      <c r="VF68" s="65"/>
      <c r="VG68" s="65"/>
      <c r="VH68" s="65"/>
      <c r="VI68" s="65"/>
      <c r="VJ68" s="65"/>
      <c r="VK68" s="65"/>
      <c r="VL68" s="65"/>
      <c r="VM68" s="65"/>
      <c r="VN68" s="65"/>
      <c r="VO68" s="65"/>
      <c r="VP68" s="65"/>
      <c r="VQ68" s="65"/>
      <c r="VR68" s="65"/>
      <c r="VS68" s="65"/>
      <c r="VT68" s="65"/>
      <c r="VU68" s="65"/>
      <c r="VV68" s="65"/>
      <c r="VW68" s="65"/>
      <c r="VX68" s="65"/>
      <c r="VY68" s="65"/>
      <c r="VZ68" s="65"/>
      <c r="WA68" s="65"/>
      <c r="WB68" s="65"/>
      <c r="WC68" s="65"/>
      <c r="WD68" s="65"/>
      <c r="WE68" s="65"/>
      <c r="WF68" s="65"/>
      <c r="WG68" s="65"/>
      <c r="WH68" s="65"/>
      <c r="WI68" s="65"/>
      <c r="WJ68" s="65"/>
      <c r="WK68" s="65"/>
      <c r="WL68" s="65"/>
      <c r="WM68" s="65"/>
      <c r="WN68" s="65"/>
      <c r="WO68" s="65"/>
      <c r="WP68" s="65"/>
      <c r="WQ68" s="65"/>
      <c r="WR68" s="65"/>
      <c r="WS68" s="65"/>
      <c r="WT68" s="65"/>
      <c r="WU68" s="65"/>
      <c r="WV68" s="65"/>
      <c r="WW68" s="65"/>
      <c r="WX68" s="65"/>
      <c r="WY68" s="65"/>
      <c r="WZ68" s="65"/>
      <c r="XA68" s="65"/>
      <c r="XB68" s="65"/>
      <c r="XC68" s="65"/>
      <c r="XD68" s="65"/>
      <c r="XE68" s="65"/>
      <c r="XF68" s="65"/>
      <c r="XG68" s="65"/>
      <c r="XH68" s="65"/>
      <c r="XI68" s="65"/>
      <c r="XJ68" s="65"/>
      <c r="XK68" s="65"/>
      <c r="XL68" s="65"/>
      <c r="XM68" s="65"/>
      <c r="XN68" s="65"/>
      <c r="XO68" s="65"/>
      <c r="XP68" s="65"/>
      <c r="XQ68" s="65"/>
      <c r="XR68" s="65"/>
      <c r="XS68" s="65"/>
      <c r="XT68" s="65"/>
      <c r="XU68" s="65"/>
      <c r="XV68" s="65"/>
      <c r="XW68" s="65"/>
      <c r="XX68" s="65"/>
      <c r="XY68" s="65"/>
      <c r="XZ68" s="65"/>
      <c r="YA68" s="65"/>
      <c r="YB68" s="65"/>
      <c r="YC68" s="65"/>
      <c r="YD68" s="65"/>
      <c r="YE68" s="65"/>
      <c r="YF68" s="65"/>
      <c r="YG68" s="65"/>
      <c r="YH68" s="65"/>
      <c r="YI68" s="65"/>
      <c r="YJ68" s="65"/>
      <c r="YK68" s="65"/>
      <c r="YL68" s="65"/>
      <c r="YM68" s="65"/>
      <c r="YN68" s="65"/>
      <c r="YO68" s="65"/>
      <c r="YP68" s="65"/>
      <c r="YQ68" s="65"/>
      <c r="YR68" s="65"/>
      <c r="YS68" s="65"/>
      <c r="YT68" s="65"/>
      <c r="YU68" s="65"/>
      <c r="YV68" s="65"/>
      <c r="YW68" s="65"/>
      <c r="YX68" s="65"/>
      <c r="YY68" s="65"/>
      <c r="YZ68" s="65"/>
      <c r="ZA68" s="65"/>
      <c r="ZB68" s="65"/>
      <c r="ZC68" s="65"/>
      <c r="ZD68" s="65"/>
      <c r="ZE68" s="65"/>
      <c r="ZF68" s="65"/>
      <c r="ZG68" s="65"/>
      <c r="ZH68" s="65"/>
      <c r="ZI68" s="65"/>
      <c r="ZJ68" s="65"/>
      <c r="ZK68" s="65"/>
      <c r="ZL68" s="65"/>
      <c r="ZM68" s="65"/>
      <c r="ZN68" s="65"/>
      <c r="ZO68" s="65"/>
      <c r="ZP68" s="65"/>
      <c r="ZQ68" s="65"/>
      <c r="ZR68" s="65"/>
      <c r="ZS68" s="65"/>
      <c r="ZT68" s="65"/>
      <c r="ZU68" s="65"/>
      <c r="ZV68" s="65"/>
      <c r="ZW68" s="65"/>
      <c r="ZX68" s="65"/>
      <c r="ZY68" s="65"/>
      <c r="ZZ68" s="65"/>
      <c r="AAA68" s="65"/>
      <c r="AAB68" s="65"/>
      <c r="AAC68" s="65"/>
      <c r="AAD68" s="65"/>
      <c r="AAE68" s="65"/>
      <c r="AAF68" s="65"/>
      <c r="AAG68" s="65"/>
      <c r="AAH68" s="65"/>
      <c r="AAI68" s="65"/>
      <c r="AAJ68" s="65"/>
      <c r="AAK68" s="65"/>
      <c r="AAL68" s="65"/>
      <c r="AAM68" s="65"/>
      <c r="AAN68" s="65"/>
      <c r="AAO68" s="65"/>
      <c r="AAP68" s="65"/>
      <c r="AAQ68" s="65"/>
      <c r="AAR68" s="65"/>
      <c r="AAS68" s="65"/>
      <c r="AAT68" s="65"/>
      <c r="AAU68" s="65"/>
      <c r="AAV68" s="65"/>
      <c r="AAW68" s="65"/>
      <c r="AAX68" s="65"/>
      <c r="AAY68" s="65"/>
      <c r="AAZ68" s="65"/>
      <c r="ABA68" s="65"/>
      <c r="ABB68" s="65"/>
      <c r="ABC68" s="65"/>
      <c r="ABD68" s="65"/>
      <c r="ABE68" s="65"/>
      <c r="ABF68" s="65"/>
      <c r="ABG68" s="65"/>
      <c r="ABH68" s="65"/>
      <c r="ABI68" s="65"/>
      <c r="ABJ68" s="65"/>
      <c r="ABK68" s="65"/>
      <c r="ABL68" s="65"/>
      <c r="ABM68" s="65"/>
      <c r="ABN68" s="65"/>
      <c r="ABO68" s="65"/>
      <c r="ABP68" s="65"/>
      <c r="ABQ68" s="65"/>
      <c r="ABR68" s="65"/>
      <c r="ABS68" s="65"/>
      <c r="ABT68" s="65"/>
      <c r="ABU68" s="65"/>
      <c r="ABV68" s="65"/>
      <c r="ABW68" s="65"/>
      <c r="ABX68" s="65"/>
      <c r="ABY68" s="65"/>
      <c r="ABZ68" s="65"/>
      <c r="ACA68" s="65"/>
      <c r="ACB68" s="65"/>
      <c r="ACC68" s="65"/>
      <c r="ACD68" s="65"/>
      <c r="ACE68" s="65"/>
      <c r="ACF68" s="65"/>
      <c r="ACG68" s="65"/>
      <c r="ACH68" s="65"/>
      <c r="ACI68" s="65"/>
      <c r="ACJ68" s="65"/>
      <c r="ACK68" s="65"/>
      <c r="ACL68" s="65"/>
      <c r="ACM68" s="65"/>
      <c r="ACN68" s="65"/>
      <c r="ACO68" s="65"/>
      <c r="ACP68" s="65"/>
      <c r="ACQ68" s="65"/>
      <c r="ACR68" s="65"/>
      <c r="ACS68" s="65"/>
      <c r="ACT68" s="65"/>
      <c r="ACU68" s="65"/>
      <c r="ACV68" s="65"/>
      <c r="ACW68" s="65"/>
      <c r="ACX68" s="65"/>
      <c r="ACY68" s="65"/>
      <c r="ACZ68" s="65"/>
      <c r="ADA68" s="65"/>
      <c r="ADB68" s="65"/>
      <c r="ADC68" s="65"/>
      <c r="ADD68" s="65"/>
      <c r="ADE68" s="65"/>
      <c r="ADF68" s="65"/>
      <c r="ADG68" s="65"/>
      <c r="ADH68" s="65"/>
      <c r="ADI68" s="65"/>
      <c r="ADJ68" s="65"/>
      <c r="ADK68" s="65"/>
      <c r="ADL68" s="65"/>
      <c r="ADM68" s="65"/>
      <c r="ADN68" s="65"/>
      <c r="ADO68" s="65"/>
      <c r="ADP68" s="65"/>
      <c r="ADQ68" s="65"/>
      <c r="ADR68" s="65"/>
      <c r="ADS68" s="65"/>
      <c r="ADT68" s="65"/>
      <c r="ADU68" s="65"/>
      <c r="ADV68" s="65"/>
      <c r="ADW68" s="65"/>
      <c r="ADX68" s="65"/>
      <c r="ADY68" s="65"/>
      <c r="ADZ68" s="65"/>
      <c r="AEA68" s="65"/>
      <c r="AEB68" s="65"/>
      <c r="AEC68" s="65"/>
      <c r="AED68" s="65"/>
      <c r="AEE68" s="65"/>
      <c r="AEF68" s="65"/>
      <c r="AEG68" s="65"/>
      <c r="AEH68" s="65"/>
      <c r="AEI68" s="65"/>
      <c r="AEJ68" s="65"/>
      <c r="AEK68" s="65"/>
      <c r="AEL68" s="65"/>
      <c r="AEM68" s="65"/>
      <c r="AEN68" s="65"/>
      <c r="AEO68" s="65"/>
      <c r="AEP68" s="65"/>
      <c r="AEQ68" s="65"/>
      <c r="AER68" s="65"/>
      <c r="AES68" s="65"/>
      <c r="AET68" s="65"/>
      <c r="AEU68" s="65"/>
      <c r="AEV68" s="65"/>
      <c r="AEW68" s="65"/>
      <c r="AEX68" s="65"/>
      <c r="AEY68" s="65"/>
      <c r="AEZ68" s="65"/>
      <c r="AFA68" s="65"/>
      <c r="AFB68" s="65"/>
      <c r="AFC68" s="65"/>
      <c r="AFD68" s="65"/>
      <c r="AFE68" s="65"/>
      <c r="AFF68" s="65"/>
      <c r="AFG68" s="65"/>
      <c r="AFH68" s="65"/>
      <c r="AFI68" s="65"/>
      <c r="AFJ68" s="65"/>
      <c r="AFK68" s="65"/>
      <c r="AFL68" s="65"/>
      <c r="AFM68" s="65"/>
      <c r="AFN68" s="65"/>
      <c r="AFO68" s="65"/>
      <c r="AFP68" s="65"/>
      <c r="AFQ68" s="65"/>
      <c r="AFR68" s="65"/>
      <c r="AFS68" s="65"/>
      <c r="AFT68" s="65"/>
      <c r="AFU68" s="65"/>
      <c r="AFV68" s="65"/>
      <c r="AFW68" s="65"/>
      <c r="AFX68" s="65"/>
      <c r="AFY68" s="65"/>
      <c r="AFZ68" s="65"/>
      <c r="AGA68" s="65"/>
      <c r="AGB68" s="65"/>
      <c r="AGC68" s="65"/>
      <c r="AGD68" s="65"/>
      <c r="AGE68" s="65"/>
      <c r="AGF68" s="65"/>
      <c r="AGG68" s="65"/>
      <c r="AGH68" s="65"/>
      <c r="AGI68" s="65"/>
      <c r="AGJ68" s="65"/>
      <c r="AGK68" s="65"/>
      <c r="AGL68" s="65"/>
      <c r="AGM68" s="65"/>
      <c r="AGN68" s="65"/>
      <c r="AGO68" s="65"/>
      <c r="AGP68" s="65"/>
      <c r="AGQ68" s="65"/>
      <c r="AGR68" s="65"/>
      <c r="AGS68" s="65"/>
      <c r="AGT68" s="65"/>
      <c r="AGU68" s="65"/>
      <c r="AGV68" s="65"/>
      <c r="AGW68" s="65"/>
      <c r="AGX68" s="65"/>
      <c r="AGY68" s="65"/>
      <c r="AGZ68" s="65"/>
      <c r="AHA68" s="65"/>
      <c r="AHB68" s="65"/>
      <c r="AHC68" s="65"/>
      <c r="AHD68" s="65"/>
      <c r="AHE68" s="65"/>
      <c r="AHF68" s="65"/>
      <c r="AHG68" s="65"/>
      <c r="AHH68" s="65"/>
      <c r="AHI68" s="65"/>
      <c r="AHJ68" s="65"/>
      <c r="AHK68" s="65"/>
      <c r="AHL68" s="65"/>
      <c r="AHM68" s="65"/>
      <c r="AHN68" s="65"/>
      <c r="AHO68" s="65"/>
      <c r="AHP68" s="65"/>
      <c r="AHQ68" s="65"/>
      <c r="AHR68" s="65"/>
      <c r="AHS68" s="65"/>
      <c r="AHT68" s="65"/>
      <c r="AHU68" s="65"/>
      <c r="AHV68" s="65"/>
      <c r="AHW68" s="65"/>
      <c r="AHX68" s="65"/>
      <c r="AHY68" s="65"/>
      <c r="AHZ68" s="65"/>
      <c r="AIA68" s="65"/>
      <c r="AIB68" s="65"/>
      <c r="AIC68" s="65"/>
      <c r="AID68" s="65"/>
      <c r="AIE68" s="65"/>
      <c r="AIF68" s="65"/>
      <c r="AIG68" s="65"/>
      <c r="AIH68" s="65"/>
      <c r="AII68" s="65"/>
      <c r="AIJ68" s="65"/>
      <c r="AIK68" s="65"/>
      <c r="AIL68" s="65"/>
      <c r="AIM68" s="65"/>
      <c r="AIN68" s="65"/>
      <c r="AIO68" s="65"/>
      <c r="AIP68" s="65"/>
      <c r="AIQ68" s="65"/>
      <c r="AIR68" s="65"/>
      <c r="AIS68" s="65"/>
      <c r="AIT68" s="65"/>
      <c r="AIU68" s="65"/>
      <c r="AIV68" s="65"/>
      <c r="AIW68" s="65"/>
      <c r="AIX68" s="65"/>
      <c r="AIY68" s="65"/>
      <c r="AIZ68" s="65"/>
      <c r="AJA68" s="65"/>
      <c r="AJB68" s="65"/>
      <c r="AJC68" s="65"/>
      <c r="AJD68" s="65"/>
      <c r="AJE68" s="65"/>
      <c r="AJF68" s="65"/>
      <c r="AJG68" s="65"/>
      <c r="AJH68" s="65"/>
      <c r="AJI68" s="65"/>
      <c r="AJJ68" s="65"/>
      <c r="AJK68" s="65"/>
      <c r="AJL68" s="65"/>
      <c r="AJM68" s="65"/>
      <c r="AJN68" s="65"/>
      <c r="AJO68" s="65"/>
      <c r="AJP68" s="65"/>
      <c r="AJQ68" s="65"/>
      <c r="AJR68" s="65"/>
      <c r="AJS68" s="65"/>
      <c r="AJT68" s="65"/>
      <c r="AJU68" s="65"/>
      <c r="AJV68" s="65"/>
      <c r="AJW68" s="65"/>
      <c r="AJX68" s="65"/>
      <c r="AJY68" s="65"/>
      <c r="AJZ68" s="65"/>
      <c r="AKA68" s="65"/>
      <c r="AKB68" s="65"/>
      <c r="AKC68" s="65"/>
      <c r="AKD68" s="65"/>
      <c r="AKE68" s="65"/>
      <c r="AKF68" s="65"/>
      <c r="AKG68" s="65"/>
      <c r="AKH68" s="65"/>
      <c r="AKI68" s="65"/>
      <c r="AKJ68" s="65"/>
      <c r="AKK68" s="65"/>
      <c r="AKL68" s="65"/>
      <c r="AKM68" s="65"/>
      <c r="AKN68" s="65"/>
      <c r="AKO68" s="65"/>
      <c r="AKP68" s="65"/>
      <c r="AKQ68" s="65"/>
      <c r="AKR68" s="65"/>
      <c r="AKS68" s="65"/>
      <c r="AKT68" s="65"/>
      <c r="AKU68" s="65"/>
      <c r="AKV68" s="65"/>
      <c r="AKW68" s="65"/>
      <c r="AKX68" s="65"/>
      <c r="AKY68" s="65"/>
      <c r="AKZ68" s="65"/>
      <c r="ALA68" s="65"/>
      <c r="ALB68" s="65"/>
      <c r="ALC68" s="65"/>
      <c r="ALD68" s="65"/>
      <c r="ALE68" s="65"/>
      <c r="ALF68" s="65"/>
      <c r="ALG68" s="65"/>
      <c r="ALH68" s="65"/>
      <c r="ALI68" s="65"/>
      <c r="ALJ68" s="65"/>
      <c r="ALK68" s="65"/>
      <c r="ALL68" s="65"/>
      <c r="ALM68" s="65"/>
      <c r="ALN68" s="65"/>
      <c r="ALO68" s="65"/>
      <c r="ALP68" s="65"/>
      <c r="ALQ68" s="65"/>
      <c r="ALR68" s="65"/>
      <c r="ALS68" s="65"/>
      <c r="ALT68" s="65"/>
      <c r="ALU68" s="65"/>
      <c r="ALV68" s="65"/>
      <c r="ALW68" s="65"/>
      <c r="ALX68" s="65"/>
      <c r="ALY68" s="65"/>
      <c r="ALZ68" s="65"/>
      <c r="AMA68" s="65"/>
      <c r="AMB68" s="65"/>
      <c r="AMC68" s="65"/>
      <c r="AMD68" s="65"/>
      <c r="AME68" s="65"/>
      <c r="AMF68" s="65"/>
      <c r="AMG68" s="65"/>
      <c r="AMH68" s="65"/>
      <c r="AMI68" s="65"/>
      <c r="AMJ68" s="65"/>
    </row>
    <row r="69" spans="1:1024" ht="24.95" customHeight="1" thickBot="1" x14ac:dyDescent="0.3">
      <c r="A69" s="218" t="s">
        <v>669</v>
      </c>
      <c r="B69" s="219"/>
      <c r="C69" s="219"/>
      <c r="D69" s="220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2"/>
    </row>
    <row r="70" spans="1:1024" ht="65.25" x14ac:dyDescent="0.25">
      <c r="A70" s="29" t="s">
        <v>21</v>
      </c>
      <c r="B70" s="30" t="s">
        <v>532</v>
      </c>
      <c r="C70" s="31">
        <v>140000</v>
      </c>
      <c r="D70" s="189" t="s">
        <v>22</v>
      </c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2"/>
    </row>
    <row r="71" spans="1:1024" ht="65.25" x14ac:dyDescent="0.25">
      <c r="A71" s="17" t="s">
        <v>37</v>
      </c>
      <c r="B71" s="33" t="s">
        <v>533</v>
      </c>
      <c r="C71" s="25">
        <v>210000</v>
      </c>
      <c r="D71" s="190" t="s">
        <v>300</v>
      </c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2"/>
    </row>
    <row r="72" spans="1:1024" ht="78" x14ac:dyDescent="0.25">
      <c r="A72" s="12" t="s">
        <v>23</v>
      </c>
      <c r="B72" s="32" t="s">
        <v>534</v>
      </c>
      <c r="C72" s="25">
        <v>20000</v>
      </c>
      <c r="D72" s="180" t="s">
        <v>24</v>
      </c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2"/>
    </row>
    <row r="73" spans="1:1024" ht="78" x14ac:dyDescent="0.25">
      <c r="A73" s="12" t="s">
        <v>38</v>
      </c>
      <c r="B73" s="32" t="s">
        <v>535</v>
      </c>
      <c r="C73" s="25">
        <v>30000</v>
      </c>
      <c r="D73" s="180" t="s">
        <v>24</v>
      </c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2"/>
    </row>
    <row r="74" spans="1:1024" ht="78.75" x14ac:dyDescent="0.25">
      <c r="A74" s="12" t="s">
        <v>25</v>
      </c>
      <c r="B74" s="32" t="s">
        <v>536</v>
      </c>
      <c r="C74" s="25">
        <v>39000</v>
      </c>
      <c r="D74" s="180" t="s">
        <v>26</v>
      </c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2"/>
    </row>
    <row r="75" spans="1:1024" ht="78.75" x14ac:dyDescent="0.25">
      <c r="A75" s="12" t="s">
        <v>39</v>
      </c>
      <c r="B75" s="32" t="s">
        <v>537</v>
      </c>
      <c r="C75" s="25">
        <v>58500</v>
      </c>
      <c r="D75" s="180" t="s">
        <v>26</v>
      </c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2"/>
    </row>
    <row r="76" spans="1:1024" ht="78.75" x14ac:dyDescent="0.25">
      <c r="A76" s="12" t="s">
        <v>27</v>
      </c>
      <c r="B76" s="32" t="s">
        <v>538</v>
      </c>
      <c r="C76" s="25">
        <v>95000</v>
      </c>
      <c r="D76" s="180" t="s">
        <v>28</v>
      </c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2"/>
    </row>
    <row r="77" spans="1:1024" ht="78.75" x14ac:dyDescent="0.25">
      <c r="A77" s="12" t="s">
        <v>40</v>
      </c>
      <c r="B77" s="32" t="s">
        <v>539</v>
      </c>
      <c r="C77" s="25">
        <v>142500</v>
      </c>
      <c r="D77" s="180" t="s">
        <v>28</v>
      </c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2"/>
    </row>
    <row r="78" spans="1:1024" ht="78" x14ac:dyDescent="0.25">
      <c r="A78" s="12" t="s">
        <v>29</v>
      </c>
      <c r="B78" s="32" t="s">
        <v>540</v>
      </c>
      <c r="C78" s="25">
        <v>185000</v>
      </c>
      <c r="D78" s="180" t="s">
        <v>30</v>
      </c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2"/>
    </row>
    <row r="79" spans="1:1024" ht="78" x14ac:dyDescent="0.25">
      <c r="A79" s="12" t="s">
        <v>41</v>
      </c>
      <c r="B79" s="32" t="s">
        <v>541</v>
      </c>
      <c r="C79" s="25">
        <v>277500</v>
      </c>
      <c r="D79" s="180" t="s">
        <v>30</v>
      </c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2"/>
    </row>
    <row r="80" spans="1:1024" ht="78.75" x14ac:dyDescent="0.25">
      <c r="A80" s="12" t="s">
        <v>31</v>
      </c>
      <c r="B80" s="32" t="s">
        <v>542</v>
      </c>
      <c r="C80" s="25">
        <v>360000</v>
      </c>
      <c r="D80" s="180" t="s">
        <v>32</v>
      </c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2"/>
    </row>
    <row r="81" spans="1:15" ht="78.75" x14ac:dyDescent="0.25">
      <c r="A81" s="12" t="s">
        <v>42</v>
      </c>
      <c r="B81" s="32" t="s">
        <v>543</v>
      </c>
      <c r="C81" s="25">
        <v>540000</v>
      </c>
      <c r="D81" s="180" t="s">
        <v>32</v>
      </c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2"/>
    </row>
    <row r="82" spans="1:15" ht="78" x14ac:dyDescent="0.25">
      <c r="A82" s="12" t="s">
        <v>33</v>
      </c>
      <c r="B82" s="32" t="s">
        <v>544</v>
      </c>
      <c r="C82" s="25">
        <v>875000</v>
      </c>
      <c r="D82" s="180" t="s">
        <v>34</v>
      </c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</row>
    <row r="83" spans="1:15" ht="78" x14ac:dyDescent="0.25">
      <c r="A83" s="12" t="s">
        <v>43</v>
      </c>
      <c r="B83" s="32" t="s">
        <v>545</v>
      </c>
      <c r="C83" s="25">
        <v>1312500</v>
      </c>
      <c r="D83" s="180" t="s">
        <v>34</v>
      </c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2"/>
    </row>
    <row r="84" spans="1:15" ht="78.75" x14ac:dyDescent="0.25">
      <c r="A84" s="12" t="s">
        <v>35</v>
      </c>
      <c r="B84" s="32" t="s">
        <v>546</v>
      </c>
      <c r="C84" s="25">
        <v>1700000</v>
      </c>
      <c r="D84" s="180" t="s">
        <v>36</v>
      </c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2"/>
    </row>
    <row r="85" spans="1:15" ht="79.5" thickBot="1" x14ac:dyDescent="0.3">
      <c r="A85" s="34" t="s">
        <v>44</v>
      </c>
      <c r="B85" s="35" t="s">
        <v>547</v>
      </c>
      <c r="C85" s="36">
        <v>2550000</v>
      </c>
      <c r="D85" s="186" t="s">
        <v>36</v>
      </c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2"/>
    </row>
    <row r="86" spans="1:15" ht="42.95" customHeight="1" thickBot="1" x14ac:dyDescent="0.3">
      <c r="A86" s="38" t="s">
        <v>0</v>
      </c>
      <c r="B86" s="39" t="s">
        <v>45</v>
      </c>
      <c r="C86" s="39" t="s">
        <v>46</v>
      </c>
      <c r="D86" s="39" t="s">
        <v>3</v>
      </c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2"/>
    </row>
    <row r="87" spans="1:15" ht="24.95" customHeight="1" thickBot="1" x14ac:dyDescent="0.3">
      <c r="A87" s="218" t="s">
        <v>47</v>
      </c>
      <c r="B87" s="219"/>
      <c r="C87" s="219"/>
      <c r="D87" s="220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2"/>
    </row>
    <row r="88" spans="1:15" ht="40.5" x14ac:dyDescent="0.25">
      <c r="A88" s="40" t="s">
        <v>48</v>
      </c>
      <c r="B88" s="41" t="s">
        <v>49</v>
      </c>
      <c r="C88" s="42">
        <v>2200</v>
      </c>
      <c r="D88" s="185" t="s">
        <v>50</v>
      </c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2"/>
    </row>
    <row r="89" spans="1:15" ht="40.5" x14ac:dyDescent="0.25">
      <c r="A89" s="12" t="s">
        <v>51</v>
      </c>
      <c r="B89" s="44" t="s">
        <v>52</v>
      </c>
      <c r="C89" s="45">
        <v>2200</v>
      </c>
      <c r="D89" s="180" t="s">
        <v>50</v>
      </c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2"/>
    </row>
    <row r="90" spans="1:15" ht="40.5" x14ac:dyDescent="0.25">
      <c r="A90" s="12" t="s">
        <v>53</v>
      </c>
      <c r="B90" s="44" t="s">
        <v>54</v>
      </c>
      <c r="C90" s="45">
        <v>2200</v>
      </c>
      <c r="D90" s="180" t="s">
        <v>50</v>
      </c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2"/>
    </row>
    <row r="91" spans="1:15" ht="40.5" x14ac:dyDescent="0.25">
      <c r="A91" s="12" t="s">
        <v>190</v>
      </c>
      <c r="B91" s="44" t="s">
        <v>191</v>
      </c>
      <c r="C91" s="45">
        <v>4400</v>
      </c>
      <c r="D91" s="180" t="s">
        <v>149</v>
      </c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2"/>
    </row>
    <row r="92" spans="1:15" ht="41.25" thickBot="1" x14ac:dyDescent="0.3">
      <c r="A92" s="34" t="s">
        <v>192</v>
      </c>
      <c r="B92" s="46" t="s">
        <v>193</v>
      </c>
      <c r="C92" s="47">
        <v>4400</v>
      </c>
      <c r="D92" s="186" t="s">
        <v>149</v>
      </c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2"/>
    </row>
    <row r="93" spans="1:15" x14ac:dyDescent="0.25">
      <c r="A93" s="48"/>
      <c r="B93" s="49"/>
      <c r="C93" s="50"/>
      <c r="D93" s="19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2"/>
    </row>
    <row r="94" spans="1:15" ht="24.95" customHeight="1" x14ac:dyDescent="0.25">
      <c r="A94" s="215" t="s">
        <v>55</v>
      </c>
      <c r="B94" s="215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2"/>
    </row>
    <row r="95" spans="1:15" x14ac:dyDescent="0.25">
      <c r="A95" s="216" t="s">
        <v>56</v>
      </c>
      <c r="B95" s="216"/>
      <c r="C95" s="216"/>
      <c r="D95" s="217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2"/>
    </row>
    <row r="96" spans="1:15" x14ac:dyDescent="0.25">
      <c r="A96" s="216" t="s">
        <v>57</v>
      </c>
      <c r="B96" s="216"/>
      <c r="C96" s="216"/>
      <c r="D96" s="217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2"/>
    </row>
    <row r="97" spans="1:15" x14ac:dyDescent="0.25">
      <c r="A97" s="52" t="s">
        <v>58</v>
      </c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2"/>
    </row>
    <row r="98" spans="1:15" x14ac:dyDescent="0.25">
      <c r="A98" s="52" t="s">
        <v>59</v>
      </c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2"/>
    </row>
    <row r="99" spans="1:15" x14ac:dyDescent="0.25">
      <c r="A99" s="52" t="s">
        <v>60</v>
      </c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2"/>
    </row>
    <row r="100" spans="1:15" x14ac:dyDescent="0.25">
      <c r="A100" s="52" t="s">
        <v>61</v>
      </c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2"/>
    </row>
  </sheetData>
  <mergeCells count="15">
    <mergeCell ref="E1:O1048576"/>
    <mergeCell ref="A1:D1"/>
    <mergeCell ref="A94:B94"/>
    <mergeCell ref="A95:D95"/>
    <mergeCell ref="A96:D96"/>
    <mergeCell ref="A87:D87"/>
    <mergeCell ref="A3:D3"/>
    <mergeCell ref="A4:D4"/>
    <mergeCell ref="A17:D17"/>
    <mergeCell ref="A20:D20"/>
    <mergeCell ref="A37:D37"/>
    <mergeCell ref="A23:D23"/>
    <mergeCell ref="A56:D56"/>
    <mergeCell ref="A36:D36"/>
    <mergeCell ref="A69:D69"/>
  </mergeCells>
  <pageMargins left="0.70833333333333315" right="0.70833333333333315" top="0.74791666666666701" bottom="0.74791666666666701" header="0.51181102362204689" footer="0.51181102362204689"/>
  <pageSetup paperSize="9" firstPageNumber="2147483648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8"/>
  <sheetViews>
    <sheetView topLeftCell="A108" zoomScaleNormal="90" workbookViewId="0">
      <selection activeCell="A113" sqref="A113:XFD113"/>
    </sheetView>
  </sheetViews>
  <sheetFormatPr defaultColWidth="8.42578125" defaultRowHeight="15" x14ac:dyDescent="0.25"/>
  <cols>
    <col min="1" max="1" width="22" style="53" customWidth="1"/>
    <col min="2" max="2" width="46" style="54" customWidth="1"/>
    <col min="3" max="3" width="16.85546875" style="155" customWidth="1"/>
    <col min="4" max="4" width="84" style="55" customWidth="1"/>
    <col min="5" max="5" width="10.7109375" style="211" customWidth="1"/>
    <col min="6" max="19" width="8.7109375" style="211" customWidth="1"/>
    <col min="20" max="45" width="8.42578125" style="211"/>
  </cols>
  <sheetData>
    <row r="1" spans="1:54" ht="48.95" customHeight="1" thickBot="1" x14ac:dyDescent="0.3">
      <c r="A1" s="213"/>
      <c r="B1" s="213"/>
      <c r="C1" s="213"/>
      <c r="D1" s="214"/>
      <c r="AT1" s="169"/>
      <c r="AU1" s="169"/>
      <c r="AV1" s="169"/>
      <c r="AW1" s="169"/>
      <c r="AX1" s="169"/>
      <c r="AY1" s="169"/>
      <c r="AZ1" s="169"/>
      <c r="BA1" s="169"/>
      <c r="BB1" s="169"/>
    </row>
    <row r="2" spans="1:54" ht="42.95" customHeight="1" thickBot="1" x14ac:dyDescent="0.3">
      <c r="A2" s="126" t="s">
        <v>0</v>
      </c>
      <c r="B2" s="127" t="s">
        <v>1</v>
      </c>
      <c r="C2" s="150" t="s">
        <v>2</v>
      </c>
      <c r="D2" s="128" t="s">
        <v>3</v>
      </c>
    </row>
    <row r="3" spans="1:54" s="56" customFormat="1" ht="24.95" customHeight="1" thickBot="1" x14ac:dyDescent="0.3">
      <c r="A3" s="235" t="s">
        <v>62</v>
      </c>
      <c r="B3" s="236"/>
      <c r="C3" s="236"/>
      <c r="D3" s="237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</row>
    <row r="4" spans="1:54" s="56" customFormat="1" ht="24.95" customHeight="1" thickBot="1" x14ac:dyDescent="0.3">
      <c r="A4" s="238" t="s">
        <v>429</v>
      </c>
      <c r="B4" s="239"/>
      <c r="C4" s="239"/>
      <c r="D4" s="24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</row>
    <row r="5" spans="1:54" ht="41.1" customHeight="1" x14ac:dyDescent="0.25">
      <c r="A5" s="40" t="s">
        <v>63</v>
      </c>
      <c r="B5" s="121" t="s">
        <v>356</v>
      </c>
      <c r="C5" s="159">
        <v>589950</v>
      </c>
      <c r="D5" s="43" t="s">
        <v>64</v>
      </c>
    </row>
    <row r="6" spans="1:54" ht="41.1" customHeight="1" x14ac:dyDescent="0.25">
      <c r="A6" s="12" t="s">
        <v>65</v>
      </c>
      <c r="B6" s="57" t="s">
        <v>595</v>
      </c>
      <c r="C6" s="160">
        <v>809325</v>
      </c>
      <c r="D6" s="15" t="s">
        <v>64</v>
      </c>
    </row>
    <row r="7" spans="1:54" ht="41.1" customHeight="1" x14ac:dyDescent="0.25">
      <c r="A7" s="12" t="s">
        <v>66</v>
      </c>
      <c r="B7" s="57" t="s">
        <v>363</v>
      </c>
      <c r="C7" s="160">
        <v>1044000</v>
      </c>
      <c r="D7" s="15" t="s">
        <v>64</v>
      </c>
    </row>
    <row r="8" spans="1:54" ht="41.1" customHeight="1" x14ac:dyDescent="0.25">
      <c r="A8" s="12" t="s">
        <v>67</v>
      </c>
      <c r="B8" s="57" t="s">
        <v>362</v>
      </c>
      <c r="C8" s="160">
        <v>1450000</v>
      </c>
      <c r="D8" s="15" t="s">
        <v>64</v>
      </c>
    </row>
    <row r="9" spans="1:54" ht="41.1" customHeight="1" x14ac:dyDescent="0.25">
      <c r="A9" s="12" t="s">
        <v>371</v>
      </c>
      <c r="B9" s="57" t="s">
        <v>375</v>
      </c>
      <c r="C9" s="160">
        <v>1414000</v>
      </c>
      <c r="D9" s="15" t="s">
        <v>64</v>
      </c>
    </row>
    <row r="10" spans="1:54" ht="41.1" customHeight="1" x14ac:dyDescent="0.25">
      <c r="A10" s="12" t="s">
        <v>372</v>
      </c>
      <c r="B10" s="57" t="s">
        <v>376</v>
      </c>
      <c r="C10" s="160">
        <v>1965000</v>
      </c>
      <c r="D10" s="15" t="s">
        <v>64</v>
      </c>
    </row>
    <row r="11" spans="1:54" ht="41.1" customHeight="1" x14ac:dyDescent="0.25">
      <c r="A11" s="12" t="s">
        <v>68</v>
      </c>
      <c r="B11" s="57" t="s">
        <v>361</v>
      </c>
      <c r="C11" s="160">
        <v>936225</v>
      </c>
      <c r="D11" s="15" t="s">
        <v>69</v>
      </c>
    </row>
    <row r="12" spans="1:54" ht="41.1" customHeight="1" x14ac:dyDescent="0.25">
      <c r="A12" s="12" t="s">
        <v>70</v>
      </c>
      <c r="B12" s="57" t="s">
        <v>360</v>
      </c>
      <c r="C12" s="160">
        <v>1293975</v>
      </c>
      <c r="D12" s="15" t="s">
        <v>71</v>
      </c>
    </row>
    <row r="13" spans="1:54" ht="41.1" customHeight="1" x14ac:dyDescent="0.25">
      <c r="A13" s="12" t="s">
        <v>72</v>
      </c>
      <c r="B13" s="57" t="s">
        <v>359</v>
      </c>
      <c r="C13" s="160">
        <v>1682000</v>
      </c>
      <c r="D13" s="15" t="s">
        <v>71</v>
      </c>
    </row>
    <row r="14" spans="1:54" ht="41.1" customHeight="1" x14ac:dyDescent="0.25">
      <c r="A14" s="12" t="s">
        <v>73</v>
      </c>
      <c r="B14" s="57" t="s">
        <v>358</v>
      </c>
      <c r="C14" s="160">
        <v>2313000</v>
      </c>
      <c r="D14" s="15" t="s">
        <v>71</v>
      </c>
    </row>
    <row r="15" spans="1:54" ht="41.1" customHeight="1" x14ac:dyDescent="0.25">
      <c r="A15" s="12" t="s">
        <v>377</v>
      </c>
      <c r="B15" s="57" t="s">
        <v>373</v>
      </c>
      <c r="C15" s="160">
        <v>2288000</v>
      </c>
      <c r="D15" s="15" t="s">
        <v>71</v>
      </c>
    </row>
    <row r="16" spans="1:54" ht="41.1" customHeight="1" x14ac:dyDescent="0.25">
      <c r="A16" s="12" t="s">
        <v>378</v>
      </c>
      <c r="B16" s="57" t="s">
        <v>374</v>
      </c>
      <c r="C16" s="160">
        <v>3142000</v>
      </c>
      <c r="D16" s="15" t="s">
        <v>71</v>
      </c>
    </row>
    <row r="17" spans="1:45" ht="41.1" customHeight="1" x14ac:dyDescent="0.25">
      <c r="A17" s="12" t="s">
        <v>74</v>
      </c>
      <c r="B17" s="57" t="s">
        <v>357</v>
      </c>
      <c r="C17" s="160">
        <v>1731375</v>
      </c>
      <c r="D17" s="15" t="s">
        <v>75</v>
      </c>
    </row>
    <row r="18" spans="1:45" ht="41.1" customHeight="1" x14ac:dyDescent="0.25">
      <c r="A18" s="12" t="s">
        <v>76</v>
      </c>
      <c r="B18" s="57" t="s">
        <v>364</v>
      </c>
      <c r="C18" s="160">
        <v>2389500</v>
      </c>
      <c r="D18" s="15" t="s">
        <v>75</v>
      </c>
    </row>
    <row r="19" spans="1:45" ht="41.1" customHeight="1" x14ac:dyDescent="0.25">
      <c r="A19" s="12" t="s">
        <v>77</v>
      </c>
      <c r="B19" s="57" t="s">
        <v>365</v>
      </c>
      <c r="C19" s="160">
        <v>3101000</v>
      </c>
      <c r="D19" s="15" t="s">
        <v>75</v>
      </c>
    </row>
    <row r="20" spans="1:45" ht="41.1" customHeight="1" x14ac:dyDescent="0.25">
      <c r="A20" s="12" t="s">
        <v>78</v>
      </c>
      <c r="B20" s="57" t="s">
        <v>366</v>
      </c>
      <c r="C20" s="160">
        <v>4270000</v>
      </c>
      <c r="D20" s="15" t="s">
        <v>75</v>
      </c>
    </row>
    <row r="21" spans="1:45" ht="41.1" customHeight="1" x14ac:dyDescent="0.25">
      <c r="A21" s="12" t="s">
        <v>379</v>
      </c>
      <c r="B21" s="57" t="s">
        <v>381</v>
      </c>
      <c r="C21" s="160">
        <v>4215000</v>
      </c>
      <c r="D21" s="15" t="s">
        <v>75</v>
      </c>
    </row>
    <row r="22" spans="1:45" ht="41.1" customHeight="1" x14ac:dyDescent="0.25">
      <c r="A22" s="12" t="s">
        <v>380</v>
      </c>
      <c r="B22" s="57" t="s">
        <v>382</v>
      </c>
      <c r="C22" s="160">
        <v>5800000</v>
      </c>
      <c r="D22" s="15" t="s">
        <v>75</v>
      </c>
    </row>
    <row r="23" spans="1:45" ht="41.1" customHeight="1" x14ac:dyDescent="0.25">
      <c r="A23" s="12" t="s">
        <v>79</v>
      </c>
      <c r="B23" s="57" t="s">
        <v>367</v>
      </c>
      <c r="C23" s="160">
        <v>14877000</v>
      </c>
      <c r="D23" s="15" t="s">
        <v>80</v>
      </c>
    </row>
    <row r="24" spans="1:45" ht="41.1" customHeight="1" x14ac:dyDescent="0.25">
      <c r="A24" s="12" t="s">
        <v>81</v>
      </c>
      <c r="B24" s="57" t="s">
        <v>368</v>
      </c>
      <c r="C24" s="160">
        <v>20533500</v>
      </c>
      <c r="D24" s="15" t="s">
        <v>80</v>
      </c>
    </row>
    <row r="25" spans="1:45" ht="41.1" customHeight="1" x14ac:dyDescent="0.25">
      <c r="A25" s="12" t="s">
        <v>82</v>
      </c>
      <c r="B25" s="57" t="s">
        <v>369</v>
      </c>
      <c r="C25" s="160">
        <v>26650000</v>
      </c>
      <c r="D25" s="15" t="s">
        <v>80</v>
      </c>
    </row>
    <row r="26" spans="1:45" ht="41.1" customHeight="1" x14ac:dyDescent="0.25">
      <c r="A26" s="12" t="s">
        <v>83</v>
      </c>
      <c r="B26" s="57" t="s">
        <v>370</v>
      </c>
      <c r="C26" s="160">
        <v>36696000</v>
      </c>
      <c r="D26" s="15" t="s">
        <v>80</v>
      </c>
    </row>
    <row r="27" spans="1:45" ht="41.1" customHeight="1" x14ac:dyDescent="0.25">
      <c r="A27" s="12" t="s">
        <v>383</v>
      </c>
      <c r="B27" s="57" t="s">
        <v>385</v>
      </c>
      <c r="C27" s="160">
        <v>36224000</v>
      </c>
      <c r="D27" s="15" t="s">
        <v>80</v>
      </c>
    </row>
    <row r="28" spans="1:45" ht="41.1" customHeight="1" thickBot="1" x14ac:dyDescent="0.3">
      <c r="A28" s="34" t="s">
        <v>384</v>
      </c>
      <c r="B28" s="123" t="s">
        <v>386</v>
      </c>
      <c r="C28" s="161">
        <v>49844000</v>
      </c>
      <c r="D28" s="37" t="s">
        <v>80</v>
      </c>
    </row>
    <row r="29" spans="1:45" s="138" customFormat="1" ht="24.95" customHeight="1" thickBot="1" x14ac:dyDescent="0.3">
      <c r="A29" s="253" t="s">
        <v>317</v>
      </c>
      <c r="B29" s="254"/>
      <c r="C29" s="254"/>
      <c r="D29" s="255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</row>
    <row r="30" spans="1:45" ht="78" x14ac:dyDescent="0.25">
      <c r="A30" s="40" t="s">
        <v>330</v>
      </c>
      <c r="B30" s="146" t="s">
        <v>565</v>
      </c>
      <c r="C30" s="156">
        <f>589950*1.15</f>
        <v>678442.5</v>
      </c>
      <c r="D30" s="43" t="s">
        <v>325</v>
      </c>
    </row>
    <row r="31" spans="1:45" ht="78" x14ac:dyDescent="0.25">
      <c r="A31" s="12" t="s">
        <v>331</v>
      </c>
      <c r="B31" s="57" t="s">
        <v>566</v>
      </c>
      <c r="C31" s="157">
        <f>809325*1.15</f>
        <v>930723.74999999988</v>
      </c>
      <c r="D31" s="15" t="s">
        <v>325</v>
      </c>
    </row>
    <row r="32" spans="1:45" ht="78" x14ac:dyDescent="0.25">
      <c r="A32" s="12" t="s">
        <v>332</v>
      </c>
      <c r="B32" s="57" t="s">
        <v>567</v>
      </c>
      <c r="C32" s="157">
        <f>1150000*1.15</f>
        <v>1322500</v>
      </c>
      <c r="D32" s="15" t="s">
        <v>326</v>
      </c>
    </row>
    <row r="33" spans="1:4" ht="78" x14ac:dyDescent="0.25">
      <c r="A33" s="12" t="s">
        <v>333</v>
      </c>
      <c r="B33" s="44" t="s">
        <v>562</v>
      </c>
      <c r="C33" s="157">
        <f>1580000*1.15</f>
        <v>1816999.9999999998</v>
      </c>
      <c r="D33" s="15" t="s">
        <v>325</v>
      </c>
    </row>
    <row r="34" spans="1:4" ht="78" x14ac:dyDescent="0.25">
      <c r="A34" s="12" t="s">
        <v>500</v>
      </c>
      <c r="B34" s="57" t="s">
        <v>568</v>
      </c>
      <c r="C34" s="157">
        <v>1625710</v>
      </c>
      <c r="D34" s="15" t="s">
        <v>326</v>
      </c>
    </row>
    <row r="35" spans="1:4" ht="78" x14ac:dyDescent="0.25">
      <c r="A35" s="12" t="s">
        <v>501</v>
      </c>
      <c r="B35" s="44" t="s">
        <v>563</v>
      </c>
      <c r="C35" s="157">
        <v>2261500</v>
      </c>
      <c r="D35" s="15" t="s">
        <v>325</v>
      </c>
    </row>
    <row r="36" spans="1:4" ht="78" x14ac:dyDescent="0.25">
      <c r="A36" s="12" t="s">
        <v>334</v>
      </c>
      <c r="B36" s="44" t="s">
        <v>564</v>
      </c>
      <c r="C36" s="157">
        <f>936225*1.15</f>
        <v>1076658.75</v>
      </c>
      <c r="D36" s="15" t="s">
        <v>327</v>
      </c>
    </row>
    <row r="37" spans="1:4" ht="78" x14ac:dyDescent="0.25">
      <c r="A37" s="12" t="s">
        <v>335</v>
      </c>
      <c r="B37" s="57" t="s">
        <v>569</v>
      </c>
      <c r="C37" s="157">
        <f>1293975*1.15</f>
        <v>1488071.25</v>
      </c>
      <c r="D37" s="15" t="s">
        <v>327</v>
      </c>
    </row>
    <row r="38" spans="1:4" ht="78" x14ac:dyDescent="0.25">
      <c r="A38" s="12" t="s">
        <v>336</v>
      </c>
      <c r="B38" s="57" t="s">
        <v>570</v>
      </c>
      <c r="C38" s="157">
        <f>1825000*1.15</f>
        <v>2098750</v>
      </c>
      <c r="D38" s="15" t="s">
        <v>327</v>
      </c>
    </row>
    <row r="39" spans="1:4" ht="78" x14ac:dyDescent="0.25">
      <c r="A39" s="12" t="s">
        <v>337</v>
      </c>
      <c r="B39" s="57" t="s">
        <v>571</v>
      </c>
      <c r="C39" s="157">
        <f>2523000*1.15</f>
        <v>2901450</v>
      </c>
      <c r="D39" s="15" t="s">
        <v>327</v>
      </c>
    </row>
    <row r="40" spans="1:4" ht="78" x14ac:dyDescent="0.25">
      <c r="A40" s="12" t="s">
        <v>502</v>
      </c>
      <c r="B40" s="57" t="s">
        <v>572</v>
      </c>
      <c r="C40" s="157">
        <v>2629660</v>
      </c>
      <c r="D40" s="15" t="s">
        <v>327</v>
      </c>
    </row>
    <row r="41" spans="1:4" ht="78" x14ac:dyDescent="0.25">
      <c r="A41" s="12" t="s">
        <v>503</v>
      </c>
      <c r="B41" s="57" t="s">
        <v>573</v>
      </c>
      <c r="C41" s="157">
        <v>3612050</v>
      </c>
      <c r="D41" s="15" t="s">
        <v>327</v>
      </c>
    </row>
    <row r="42" spans="1:4" ht="78" x14ac:dyDescent="0.25">
      <c r="A42" s="12" t="s">
        <v>338</v>
      </c>
      <c r="B42" s="57" t="s">
        <v>574</v>
      </c>
      <c r="C42" s="157">
        <f>1731375*1.15</f>
        <v>1991081.2499999998</v>
      </c>
      <c r="D42" s="15" t="s">
        <v>328</v>
      </c>
    </row>
    <row r="43" spans="1:4" ht="78" x14ac:dyDescent="0.25">
      <c r="A43" s="12" t="s">
        <v>339</v>
      </c>
      <c r="B43" s="57" t="s">
        <v>575</v>
      </c>
      <c r="C43" s="157">
        <f>2389500*1.15</f>
        <v>2747925</v>
      </c>
      <c r="D43" s="15" t="s">
        <v>328</v>
      </c>
    </row>
    <row r="44" spans="1:4" ht="78" x14ac:dyDescent="0.25">
      <c r="A44" s="12" t="s">
        <v>340</v>
      </c>
      <c r="B44" s="57" t="s">
        <v>576</v>
      </c>
      <c r="C44" s="157">
        <f>3380000*1.15</f>
        <v>3886999.9999999995</v>
      </c>
      <c r="D44" s="15" t="s">
        <v>328</v>
      </c>
    </row>
    <row r="45" spans="1:4" ht="78" x14ac:dyDescent="0.25">
      <c r="A45" s="12" t="s">
        <v>341</v>
      </c>
      <c r="B45" s="57" t="s">
        <v>577</v>
      </c>
      <c r="C45" s="157">
        <f>4660000*1.15</f>
        <v>5359000</v>
      </c>
      <c r="D45" s="15" t="s">
        <v>328</v>
      </c>
    </row>
    <row r="46" spans="1:4" ht="78" x14ac:dyDescent="0.25">
      <c r="A46" s="12" t="s">
        <v>504</v>
      </c>
      <c r="B46" s="57" t="s">
        <v>578</v>
      </c>
      <c r="C46" s="157">
        <v>4846160</v>
      </c>
      <c r="D46" s="15" t="s">
        <v>328</v>
      </c>
    </row>
    <row r="47" spans="1:4" ht="78" x14ac:dyDescent="0.25">
      <c r="A47" s="12" t="s">
        <v>505</v>
      </c>
      <c r="B47" s="57" t="s">
        <v>579</v>
      </c>
      <c r="C47" s="157">
        <v>6669550</v>
      </c>
      <c r="D47" s="15" t="s">
        <v>328</v>
      </c>
    </row>
    <row r="48" spans="1:4" ht="78" x14ac:dyDescent="0.25">
      <c r="A48" s="12" t="s">
        <v>342</v>
      </c>
      <c r="B48" s="57" t="s">
        <v>580</v>
      </c>
      <c r="C48" s="157">
        <f>14877000*1.15</f>
        <v>17108550</v>
      </c>
      <c r="D48" s="15" t="s">
        <v>329</v>
      </c>
    </row>
    <row r="49" spans="1:45" ht="78" x14ac:dyDescent="0.25">
      <c r="A49" s="12" t="s">
        <v>343</v>
      </c>
      <c r="B49" s="57" t="s">
        <v>581</v>
      </c>
      <c r="C49" s="157">
        <f>20533500*1.15</f>
        <v>23613525</v>
      </c>
      <c r="D49" s="15" t="s">
        <v>329</v>
      </c>
    </row>
    <row r="50" spans="1:45" ht="78" x14ac:dyDescent="0.25">
      <c r="A50" s="12" t="s">
        <v>344</v>
      </c>
      <c r="B50" s="57" t="s">
        <v>582</v>
      </c>
      <c r="C50" s="157">
        <f>29000000*1.15</f>
        <v>33349999.999999996</v>
      </c>
      <c r="D50" s="15" t="s">
        <v>329</v>
      </c>
    </row>
    <row r="51" spans="1:45" ht="78" x14ac:dyDescent="0.25">
      <c r="A51" s="12" t="s">
        <v>345</v>
      </c>
      <c r="B51" s="57" t="s">
        <v>583</v>
      </c>
      <c r="C51" s="157">
        <v>40040000</v>
      </c>
      <c r="D51" s="15" t="s">
        <v>329</v>
      </c>
    </row>
    <row r="52" spans="1:45" ht="78" x14ac:dyDescent="0.25">
      <c r="A52" s="12" t="s">
        <v>506</v>
      </c>
      <c r="B52" s="57" t="s">
        <v>584</v>
      </c>
      <c r="C52" s="157">
        <v>41656000</v>
      </c>
      <c r="D52" s="15" t="s">
        <v>329</v>
      </c>
    </row>
    <row r="53" spans="1:45" ht="78.75" thickBot="1" x14ac:dyDescent="0.3">
      <c r="A53" s="34" t="s">
        <v>507</v>
      </c>
      <c r="B53" s="123" t="s">
        <v>585</v>
      </c>
      <c r="C53" s="158">
        <v>57320430</v>
      </c>
      <c r="D53" s="37" t="s">
        <v>329</v>
      </c>
    </row>
    <row r="54" spans="1:45" s="58" customFormat="1" ht="24.95" customHeight="1" thickBot="1" x14ac:dyDescent="0.3">
      <c r="A54" s="241" t="s">
        <v>84</v>
      </c>
      <c r="B54" s="242"/>
      <c r="C54" s="242"/>
      <c r="D54" s="243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</row>
    <row r="55" spans="1:45" ht="120.95" customHeight="1" x14ac:dyDescent="0.25">
      <c r="A55" s="9" t="s">
        <v>85</v>
      </c>
      <c r="B55" s="124" t="s">
        <v>355</v>
      </c>
      <c r="C55" s="162">
        <f>C5*1.4</f>
        <v>825930</v>
      </c>
      <c r="D55" s="11" t="s">
        <v>86</v>
      </c>
    </row>
    <row r="56" spans="1:45" ht="123" customHeight="1" x14ac:dyDescent="0.25">
      <c r="A56" s="12" t="s">
        <v>87</v>
      </c>
      <c r="B56" s="57" t="s">
        <v>389</v>
      </c>
      <c r="C56" s="160">
        <f>CEILING(C55*1.37,10)</f>
        <v>1131530</v>
      </c>
      <c r="D56" s="15" t="s">
        <v>86</v>
      </c>
    </row>
    <row r="57" spans="1:45" ht="120.95" customHeight="1" x14ac:dyDescent="0.25">
      <c r="A57" s="12" t="s">
        <v>88</v>
      </c>
      <c r="B57" s="57" t="s">
        <v>390</v>
      </c>
      <c r="C57" s="160">
        <v>1462000</v>
      </c>
      <c r="D57" s="15" t="s">
        <v>86</v>
      </c>
    </row>
    <row r="58" spans="1:45" ht="116.1" customHeight="1" x14ac:dyDescent="0.25">
      <c r="A58" s="12" t="s">
        <v>89</v>
      </c>
      <c r="B58" s="57" t="s">
        <v>391</v>
      </c>
      <c r="C58" s="160">
        <v>2006000</v>
      </c>
      <c r="D58" s="15" t="s">
        <v>86</v>
      </c>
    </row>
    <row r="59" spans="1:45" ht="116.1" customHeight="1" x14ac:dyDescent="0.25">
      <c r="A59" s="12" t="s">
        <v>404</v>
      </c>
      <c r="B59" s="57" t="s">
        <v>406</v>
      </c>
      <c r="C59" s="160">
        <v>1980000</v>
      </c>
      <c r="D59" s="15" t="s">
        <v>86</v>
      </c>
    </row>
    <row r="60" spans="1:45" ht="116.1" customHeight="1" x14ac:dyDescent="0.25">
      <c r="A60" s="12" t="s">
        <v>405</v>
      </c>
      <c r="B60" s="57" t="s">
        <v>407</v>
      </c>
      <c r="C60" s="160">
        <v>2718000</v>
      </c>
      <c r="D60" s="15" t="s">
        <v>86</v>
      </c>
    </row>
    <row r="61" spans="1:45" ht="130.5" customHeight="1" x14ac:dyDescent="0.25">
      <c r="A61" s="12" t="s">
        <v>90</v>
      </c>
      <c r="B61" s="57" t="s">
        <v>392</v>
      </c>
      <c r="C61" s="160">
        <f>C11*1.4</f>
        <v>1310715</v>
      </c>
      <c r="D61" s="15" t="s">
        <v>91</v>
      </c>
    </row>
    <row r="62" spans="1:45" ht="130.5" customHeight="1" x14ac:dyDescent="0.25">
      <c r="A62" s="12" t="s">
        <v>92</v>
      </c>
      <c r="B62" s="57" t="s">
        <v>393</v>
      </c>
      <c r="C62" s="160">
        <f>CEILING(C61*1.37,10)</f>
        <v>1795680</v>
      </c>
      <c r="D62" s="15" t="s">
        <v>91</v>
      </c>
    </row>
    <row r="63" spans="1:45" ht="130.5" customHeight="1" x14ac:dyDescent="0.25">
      <c r="A63" s="12" t="s">
        <v>93</v>
      </c>
      <c r="B63" s="57" t="s">
        <v>394</v>
      </c>
      <c r="C63" s="160">
        <v>2354000</v>
      </c>
      <c r="D63" s="15" t="s">
        <v>91</v>
      </c>
    </row>
    <row r="64" spans="1:45" ht="130.5" customHeight="1" x14ac:dyDescent="0.25">
      <c r="A64" s="12" t="s">
        <v>94</v>
      </c>
      <c r="B64" s="57" t="s">
        <v>395</v>
      </c>
      <c r="C64" s="160">
        <v>3229000</v>
      </c>
      <c r="D64" s="15" t="s">
        <v>91</v>
      </c>
    </row>
    <row r="65" spans="1:45" ht="130.5" customHeight="1" x14ac:dyDescent="0.25">
      <c r="A65" s="12" t="s">
        <v>409</v>
      </c>
      <c r="B65" s="57" t="s">
        <v>410</v>
      </c>
      <c r="C65" s="160">
        <v>3203000</v>
      </c>
      <c r="D65" s="15" t="s">
        <v>91</v>
      </c>
    </row>
    <row r="66" spans="1:45" ht="130.5" customHeight="1" x14ac:dyDescent="0.25">
      <c r="A66" s="12" t="s">
        <v>408</v>
      </c>
      <c r="B66" s="57" t="s">
        <v>411</v>
      </c>
      <c r="C66" s="160">
        <v>4393000</v>
      </c>
      <c r="D66" s="15" t="s">
        <v>91</v>
      </c>
    </row>
    <row r="67" spans="1:45" ht="131.25" customHeight="1" x14ac:dyDescent="0.25">
      <c r="A67" s="12" t="s">
        <v>95</v>
      </c>
      <c r="B67" s="57" t="s">
        <v>396</v>
      </c>
      <c r="C67" s="160">
        <v>2423925</v>
      </c>
      <c r="D67" s="15" t="s">
        <v>96</v>
      </c>
    </row>
    <row r="68" spans="1:45" ht="131.25" customHeight="1" x14ac:dyDescent="0.25">
      <c r="A68" s="12" t="s">
        <v>97</v>
      </c>
      <c r="B68" s="57" t="s">
        <v>397</v>
      </c>
      <c r="C68" s="160">
        <v>3320780</v>
      </c>
      <c r="D68" s="15" t="s">
        <v>96</v>
      </c>
    </row>
    <row r="69" spans="1:45" ht="131.25" customHeight="1" x14ac:dyDescent="0.25">
      <c r="A69" s="12" t="s">
        <v>98</v>
      </c>
      <c r="B69" s="57" t="s">
        <v>398</v>
      </c>
      <c r="C69" s="160">
        <v>4342000</v>
      </c>
      <c r="D69" s="15" t="s">
        <v>96</v>
      </c>
    </row>
    <row r="70" spans="1:45" ht="131.25" customHeight="1" x14ac:dyDescent="0.25">
      <c r="A70" s="12" t="s">
        <v>99</v>
      </c>
      <c r="B70" s="57" t="s">
        <v>399</v>
      </c>
      <c r="C70" s="160">
        <v>6017000</v>
      </c>
      <c r="D70" s="15" t="s">
        <v>96</v>
      </c>
    </row>
    <row r="71" spans="1:45" ht="131.25" customHeight="1" x14ac:dyDescent="0.25">
      <c r="A71" s="12" t="s">
        <v>412</v>
      </c>
      <c r="B71" s="57" t="s">
        <v>414</v>
      </c>
      <c r="C71" s="160">
        <v>5901000</v>
      </c>
      <c r="D71" s="15" t="s">
        <v>96</v>
      </c>
    </row>
    <row r="72" spans="1:45" ht="131.25" customHeight="1" x14ac:dyDescent="0.25">
      <c r="A72" s="12" t="s">
        <v>413</v>
      </c>
      <c r="B72" s="57" t="s">
        <v>415</v>
      </c>
      <c r="C72" s="160">
        <v>8205000</v>
      </c>
      <c r="D72" s="15" t="s">
        <v>96</v>
      </c>
    </row>
    <row r="73" spans="1:45" ht="126.75" customHeight="1" x14ac:dyDescent="0.25">
      <c r="A73" s="12" t="s">
        <v>100</v>
      </c>
      <c r="B73" s="57" t="s">
        <v>400</v>
      </c>
      <c r="C73" s="160">
        <f>C23*1.4</f>
        <v>20827800</v>
      </c>
      <c r="D73" s="15" t="s">
        <v>101</v>
      </c>
    </row>
    <row r="74" spans="1:45" ht="126.75" customHeight="1" x14ac:dyDescent="0.25">
      <c r="A74" s="12" t="s">
        <v>102</v>
      </c>
      <c r="B74" s="57" t="s">
        <v>401</v>
      </c>
      <c r="C74" s="160">
        <f>ROUNDUP(C73*1.37,10)</f>
        <v>28534086</v>
      </c>
      <c r="D74" s="15" t="s">
        <v>101</v>
      </c>
    </row>
    <row r="75" spans="1:45" ht="126.75" customHeight="1" x14ac:dyDescent="0.25">
      <c r="A75" s="12" t="s">
        <v>103</v>
      </c>
      <c r="B75" s="57" t="s">
        <v>402</v>
      </c>
      <c r="C75" s="160">
        <v>37311000</v>
      </c>
      <c r="D75" s="15" t="s">
        <v>101</v>
      </c>
    </row>
    <row r="76" spans="1:45" ht="117.95" customHeight="1" x14ac:dyDescent="0.25">
      <c r="A76" s="12" t="s">
        <v>104</v>
      </c>
      <c r="B76" s="57" t="s">
        <v>403</v>
      </c>
      <c r="C76" s="160">
        <v>51147000</v>
      </c>
      <c r="D76" s="15" t="s">
        <v>101</v>
      </c>
    </row>
    <row r="77" spans="1:45" ht="126.75" customHeight="1" x14ac:dyDescent="0.25">
      <c r="A77" s="12" t="s">
        <v>416</v>
      </c>
      <c r="B77" s="57" t="s">
        <v>418</v>
      </c>
      <c r="C77" s="160">
        <v>50714000</v>
      </c>
      <c r="D77" s="15" t="s">
        <v>101</v>
      </c>
    </row>
    <row r="78" spans="1:45" ht="117.95" customHeight="1" thickBot="1" x14ac:dyDescent="0.3">
      <c r="A78" s="12" t="s">
        <v>417</v>
      </c>
      <c r="B78" s="57" t="s">
        <v>419</v>
      </c>
      <c r="C78" s="160">
        <v>69534000</v>
      </c>
      <c r="D78" s="15" t="s">
        <v>101</v>
      </c>
    </row>
    <row r="79" spans="1:45" s="192" customFormat="1" ht="24.95" customHeight="1" thickBot="1" x14ac:dyDescent="0.3">
      <c r="A79" s="244" t="s">
        <v>132</v>
      </c>
      <c r="B79" s="245"/>
      <c r="C79" s="245"/>
      <c r="D79" s="246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</row>
    <row r="80" spans="1:45" s="21" customFormat="1" ht="24.95" customHeight="1" thickBot="1" x14ac:dyDescent="0.3">
      <c r="A80" s="247" t="s">
        <v>428</v>
      </c>
      <c r="B80" s="248"/>
      <c r="C80" s="248"/>
      <c r="D80" s="249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</row>
    <row r="81" spans="1:45" ht="54" x14ac:dyDescent="0.25">
      <c r="A81" s="129" t="s">
        <v>133</v>
      </c>
      <c r="B81" s="130" t="s">
        <v>548</v>
      </c>
      <c r="C81" s="159">
        <v>550000</v>
      </c>
      <c r="D81" s="131" t="s">
        <v>134</v>
      </c>
    </row>
    <row r="82" spans="1:45" ht="54" x14ac:dyDescent="0.25">
      <c r="A82" s="59" t="s">
        <v>135</v>
      </c>
      <c r="B82" s="60" t="s">
        <v>549</v>
      </c>
      <c r="C82" s="160">
        <v>750000</v>
      </c>
      <c r="D82" s="61" t="s">
        <v>136</v>
      </c>
    </row>
    <row r="83" spans="1:45" ht="54" x14ac:dyDescent="0.25">
      <c r="A83" s="59" t="s">
        <v>137</v>
      </c>
      <c r="B83" s="60" t="s">
        <v>550</v>
      </c>
      <c r="C83" s="160">
        <v>968000</v>
      </c>
      <c r="D83" s="61" t="s">
        <v>138</v>
      </c>
    </row>
    <row r="84" spans="1:45" ht="54" x14ac:dyDescent="0.25">
      <c r="A84" s="59" t="s">
        <v>139</v>
      </c>
      <c r="B84" s="60" t="s">
        <v>551</v>
      </c>
      <c r="C84" s="160">
        <v>1224000</v>
      </c>
      <c r="D84" s="61" t="s">
        <v>136</v>
      </c>
    </row>
    <row r="85" spans="1:45" ht="54" x14ac:dyDescent="0.25">
      <c r="A85" s="59" t="s">
        <v>420</v>
      </c>
      <c r="B85" s="60" t="s">
        <v>552</v>
      </c>
      <c r="C85" s="160">
        <v>1309000</v>
      </c>
      <c r="D85" s="61" t="s">
        <v>138</v>
      </c>
    </row>
    <row r="86" spans="1:45" ht="54.75" thickBot="1" x14ac:dyDescent="0.3">
      <c r="A86" s="132" t="s">
        <v>421</v>
      </c>
      <c r="B86" s="133" t="s">
        <v>553</v>
      </c>
      <c r="C86" s="161">
        <v>1617000</v>
      </c>
      <c r="D86" s="134" t="s">
        <v>136</v>
      </c>
    </row>
    <row r="87" spans="1:45" s="21" customFormat="1" ht="24.95" customHeight="1" thickBot="1" x14ac:dyDescent="0.3">
      <c r="A87" s="247" t="s">
        <v>317</v>
      </c>
      <c r="B87" s="248"/>
      <c r="C87" s="248"/>
      <c r="D87" s="249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</row>
    <row r="88" spans="1:45" ht="74.099999999999994" customHeight="1" x14ac:dyDescent="0.25">
      <c r="A88" s="129" t="s">
        <v>318</v>
      </c>
      <c r="B88" s="130" t="s">
        <v>554</v>
      </c>
      <c r="C88" s="159">
        <f>550000*1.15</f>
        <v>632500</v>
      </c>
      <c r="D88" s="131" t="s">
        <v>322</v>
      </c>
    </row>
    <row r="89" spans="1:45" ht="71.099999999999994" customHeight="1" x14ac:dyDescent="0.25">
      <c r="A89" s="59" t="s">
        <v>319</v>
      </c>
      <c r="B89" s="60" t="s">
        <v>556</v>
      </c>
      <c r="C89" s="160">
        <f>750000*1.15</f>
        <v>862499.99999999988</v>
      </c>
      <c r="D89" s="61" t="s">
        <v>323</v>
      </c>
    </row>
    <row r="90" spans="1:45" ht="68.099999999999994" customHeight="1" x14ac:dyDescent="0.25">
      <c r="A90" s="59" t="s">
        <v>320</v>
      </c>
      <c r="B90" s="60" t="s">
        <v>557</v>
      </c>
      <c r="C90" s="160">
        <f>1075000*1.15</f>
        <v>1236250</v>
      </c>
      <c r="D90" s="61" t="s">
        <v>324</v>
      </c>
    </row>
    <row r="91" spans="1:45" ht="71.099999999999994" customHeight="1" x14ac:dyDescent="0.25">
      <c r="A91" s="59" t="s">
        <v>321</v>
      </c>
      <c r="B91" s="60" t="s">
        <v>558</v>
      </c>
      <c r="C91" s="160">
        <f>1470000*1.15</f>
        <v>1690499.9999999998</v>
      </c>
      <c r="D91" s="61" t="s">
        <v>323</v>
      </c>
    </row>
    <row r="92" spans="1:45" ht="71.099999999999994" customHeight="1" x14ac:dyDescent="0.25">
      <c r="A92" s="59" t="s">
        <v>508</v>
      </c>
      <c r="B92" s="60" t="s">
        <v>559</v>
      </c>
      <c r="C92" s="160">
        <v>1506800</v>
      </c>
      <c r="D92" s="61" t="s">
        <v>324</v>
      </c>
    </row>
    <row r="93" spans="1:45" ht="71.099999999999994" customHeight="1" thickBot="1" x14ac:dyDescent="0.3">
      <c r="A93" s="132" t="s">
        <v>509</v>
      </c>
      <c r="B93" s="133" t="s">
        <v>555</v>
      </c>
      <c r="C93" s="161">
        <v>1861000</v>
      </c>
      <c r="D93" s="134" t="s">
        <v>323</v>
      </c>
    </row>
    <row r="94" spans="1:45" s="21" customFormat="1" ht="24.95" customHeight="1" thickBot="1" x14ac:dyDescent="0.3">
      <c r="A94" s="250" t="s">
        <v>140</v>
      </c>
      <c r="B94" s="251"/>
      <c r="C94" s="251"/>
      <c r="D94" s="252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</row>
    <row r="95" spans="1:45" ht="54" x14ac:dyDescent="0.25">
      <c r="A95" s="129" t="s">
        <v>141</v>
      </c>
      <c r="B95" s="130" t="s">
        <v>489</v>
      </c>
      <c r="C95" s="159">
        <f>C81*1.4</f>
        <v>770000</v>
      </c>
      <c r="D95" s="135" t="s">
        <v>142</v>
      </c>
    </row>
    <row r="96" spans="1:45" ht="54" x14ac:dyDescent="0.25">
      <c r="A96" s="59" t="s">
        <v>143</v>
      </c>
      <c r="B96" s="60" t="s">
        <v>490</v>
      </c>
      <c r="C96" s="160">
        <f>C82*1.4</f>
        <v>1050000</v>
      </c>
      <c r="D96" s="61" t="s">
        <v>144</v>
      </c>
    </row>
    <row r="97" spans="1:1024" ht="54" x14ac:dyDescent="0.25">
      <c r="A97" s="59" t="s">
        <v>145</v>
      </c>
      <c r="B97" s="60" t="s">
        <v>491</v>
      </c>
      <c r="C97" s="160">
        <v>1352000</v>
      </c>
      <c r="D97" s="61" t="s">
        <v>142</v>
      </c>
    </row>
    <row r="98" spans="1:1024" ht="54" x14ac:dyDescent="0.25">
      <c r="A98" s="59" t="s">
        <v>146</v>
      </c>
      <c r="B98" s="60" t="s">
        <v>492</v>
      </c>
      <c r="C98" s="160">
        <v>1640000</v>
      </c>
      <c r="D98" s="61" t="s">
        <v>144</v>
      </c>
    </row>
    <row r="99" spans="1:1024" ht="54" x14ac:dyDescent="0.25">
      <c r="A99" s="59" t="s">
        <v>422</v>
      </c>
      <c r="B99" s="60" t="s">
        <v>493</v>
      </c>
      <c r="C99" s="160">
        <v>1827000</v>
      </c>
      <c r="D99" s="61" t="s">
        <v>142</v>
      </c>
    </row>
    <row r="100" spans="1:1024" ht="54.75" thickBot="1" x14ac:dyDescent="0.3">
      <c r="A100" s="132" t="s">
        <v>423</v>
      </c>
      <c r="B100" s="133" t="s">
        <v>494</v>
      </c>
      <c r="C100" s="161">
        <v>2135000</v>
      </c>
      <c r="D100" s="134" t="s">
        <v>144</v>
      </c>
    </row>
    <row r="101" spans="1:1024" s="66" customFormat="1" ht="24.95" customHeight="1" thickBot="1" x14ac:dyDescent="0.3">
      <c r="A101" s="227" t="s">
        <v>670</v>
      </c>
      <c r="B101" s="228"/>
      <c r="C101" s="228"/>
      <c r="D101" s="229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65"/>
      <c r="IC101" s="65"/>
      <c r="ID101" s="65"/>
      <c r="IE101" s="65"/>
      <c r="IF101" s="65"/>
      <c r="IG101" s="65"/>
      <c r="IH101" s="65"/>
      <c r="II101" s="65"/>
      <c r="IJ101" s="65"/>
      <c r="IK101" s="65"/>
      <c r="IL101" s="65"/>
      <c r="IM101" s="65"/>
      <c r="IN101" s="65"/>
      <c r="IO101" s="65"/>
      <c r="IP101" s="65"/>
      <c r="IQ101" s="65"/>
      <c r="IR101" s="65"/>
      <c r="IS101" s="65"/>
      <c r="IT101" s="65"/>
      <c r="IU101" s="65"/>
      <c r="IV101" s="65"/>
      <c r="IW101" s="65"/>
      <c r="IX101" s="65"/>
      <c r="IY101" s="65"/>
      <c r="IZ101" s="65"/>
      <c r="JA101" s="65"/>
      <c r="JB101" s="65"/>
      <c r="JC101" s="65"/>
      <c r="JD101" s="65"/>
      <c r="JE101" s="65"/>
      <c r="JF101" s="65"/>
      <c r="JG101" s="65"/>
      <c r="JH101" s="65"/>
      <c r="JI101" s="65"/>
      <c r="JJ101" s="65"/>
      <c r="JK101" s="65"/>
      <c r="JL101" s="65"/>
      <c r="JM101" s="65"/>
      <c r="JN101" s="65"/>
      <c r="JO101" s="65"/>
      <c r="JP101" s="65"/>
      <c r="JQ101" s="65"/>
      <c r="JR101" s="65"/>
      <c r="JS101" s="65"/>
      <c r="JT101" s="65"/>
      <c r="JU101" s="65"/>
      <c r="JV101" s="65"/>
      <c r="JW101" s="65"/>
      <c r="JX101" s="65"/>
      <c r="JY101" s="65"/>
      <c r="JZ101" s="65"/>
      <c r="KA101" s="65"/>
      <c r="KB101" s="65"/>
      <c r="KC101" s="65"/>
      <c r="KD101" s="65"/>
      <c r="KE101" s="65"/>
      <c r="KF101" s="65"/>
      <c r="KG101" s="65"/>
      <c r="KH101" s="65"/>
      <c r="KI101" s="65"/>
      <c r="KJ101" s="65"/>
      <c r="KK101" s="65"/>
      <c r="KL101" s="65"/>
      <c r="KM101" s="65"/>
      <c r="KN101" s="65"/>
      <c r="KO101" s="65"/>
      <c r="KP101" s="65"/>
      <c r="KQ101" s="65"/>
      <c r="KR101" s="65"/>
      <c r="KS101" s="65"/>
      <c r="KT101" s="65"/>
      <c r="KU101" s="65"/>
      <c r="KV101" s="65"/>
      <c r="KW101" s="65"/>
      <c r="KX101" s="65"/>
      <c r="KY101" s="65"/>
      <c r="KZ101" s="65"/>
      <c r="LA101" s="65"/>
      <c r="LB101" s="65"/>
      <c r="LC101" s="65"/>
      <c r="LD101" s="65"/>
      <c r="LE101" s="65"/>
      <c r="LF101" s="65"/>
      <c r="LG101" s="65"/>
      <c r="LH101" s="65"/>
      <c r="LI101" s="65"/>
      <c r="LJ101" s="65"/>
      <c r="LK101" s="65"/>
      <c r="LL101" s="65"/>
      <c r="LM101" s="65"/>
      <c r="LN101" s="65"/>
      <c r="LO101" s="65"/>
      <c r="LP101" s="65"/>
      <c r="LQ101" s="65"/>
      <c r="LR101" s="65"/>
      <c r="LS101" s="65"/>
      <c r="LT101" s="65"/>
      <c r="LU101" s="65"/>
      <c r="LV101" s="65"/>
      <c r="LW101" s="65"/>
      <c r="LX101" s="65"/>
      <c r="LY101" s="65"/>
      <c r="LZ101" s="65"/>
      <c r="MA101" s="65"/>
      <c r="MB101" s="65"/>
      <c r="MC101" s="65"/>
      <c r="MD101" s="65"/>
      <c r="ME101" s="65"/>
      <c r="MF101" s="65"/>
      <c r="MG101" s="65"/>
      <c r="MH101" s="65"/>
      <c r="MI101" s="65"/>
      <c r="MJ101" s="65"/>
      <c r="MK101" s="65"/>
      <c r="ML101" s="65"/>
      <c r="MM101" s="65"/>
      <c r="MN101" s="65"/>
      <c r="MO101" s="65"/>
      <c r="MP101" s="65"/>
      <c r="MQ101" s="65"/>
      <c r="MR101" s="65"/>
      <c r="MS101" s="65"/>
      <c r="MT101" s="65"/>
      <c r="MU101" s="65"/>
      <c r="MV101" s="65"/>
      <c r="MW101" s="65"/>
      <c r="MX101" s="65"/>
      <c r="MY101" s="65"/>
      <c r="MZ101" s="65"/>
      <c r="NA101" s="65"/>
      <c r="NB101" s="65"/>
      <c r="NC101" s="65"/>
      <c r="ND101" s="65"/>
      <c r="NE101" s="65"/>
      <c r="NF101" s="65"/>
      <c r="NG101" s="65"/>
      <c r="NH101" s="65"/>
      <c r="NI101" s="65"/>
      <c r="NJ101" s="65"/>
      <c r="NK101" s="65"/>
      <c r="NL101" s="65"/>
      <c r="NM101" s="65"/>
      <c r="NN101" s="65"/>
      <c r="NO101" s="65"/>
      <c r="NP101" s="65"/>
      <c r="NQ101" s="65"/>
      <c r="NR101" s="65"/>
      <c r="NS101" s="65"/>
      <c r="NT101" s="65"/>
      <c r="NU101" s="65"/>
      <c r="NV101" s="65"/>
      <c r="NW101" s="65"/>
      <c r="NX101" s="65"/>
      <c r="NY101" s="65"/>
      <c r="NZ101" s="65"/>
      <c r="OA101" s="65"/>
      <c r="OB101" s="65"/>
      <c r="OC101" s="65"/>
      <c r="OD101" s="65"/>
      <c r="OE101" s="65"/>
      <c r="OF101" s="65"/>
      <c r="OG101" s="65"/>
      <c r="OH101" s="65"/>
      <c r="OI101" s="65"/>
      <c r="OJ101" s="65"/>
      <c r="OK101" s="65"/>
      <c r="OL101" s="65"/>
      <c r="OM101" s="65"/>
      <c r="ON101" s="65"/>
      <c r="OO101" s="65"/>
      <c r="OP101" s="65"/>
      <c r="OQ101" s="65"/>
      <c r="OR101" s="65"/>
      <c r="OS101" s="65"/>
      <c r="OT101" s="65"/>
      <c r="OU101" s="65"/>
      <c r="OV101" s="65"/>
      <c r="OW101" s="65"/>
      <c r="OX101" s="65"/>
      <c r="OY101" s="65"/>
      <c r="OZ101" s="65"/>
      <c r="PA101" s="65"/>
      <c r="PB101" s="65"/>
      <c r="PC101" s="65"/>
      <c r="PD101" s="65"/>
      <c r="PE101" s="65"/>
      <c r="PF101" s="65"/>
      <c r="PG101" s="65"/>
      <c r="PH101" s="65"/>
      <c r="PI101" s="65"/>
      <c r="PJ101" s="65"/>
      <c r="PK101" s="65"/>
      <c r="PL101" s="65"/>
      <c r="PM101" s="65"/>
      <c r="PN101" s="65"/>
      <c r="PO101" s="65"/>
      <c r="PP101" s="65"/>
      <c r="PQ101" s="65"/>
      <c r="PR101" s="65"/>
      <c r="PS101" s="65"/>
      <c r="PT101" s="65"/>
      <c r="PU101" s="65"/>
      <c r="PV101" s="65"/>
      <c r="PW101" s="65"/>
      <c r="PX101" s="65"/>
      <c r="PY101" s="65"/>
      <c r="PZ101" s="65"/>
      <c r="QA101" s="65"/>
      <c r="QB101" s="65"/>
      <c r="QC101" s="65"/>
      <c r="QD101" s="65"/>
      <c r="QE101" s="65"/>
      <c r="QF101" s="65"/>
      <c r="QG101" s="65"/>
      <c r="QH101" s="65"/>
      <c r="QI101" s="65"/>
      <c r="QJ101" s="65"/>
      <c r="QK101" s="65"/>
      <c r="QL101" s="65"/>
      <c r="QM101" s="65"/>
      <c r="QN101" s="65"/>
      <c r="QO101" s="65"/>
      <c r="QP101" s="65"/>
      <c r="QQ101" s="65"/>
      <c r="QR101" s="65"/>
      <c r="QS101" s="65"/>
      <c r="QT101" s="65"/>
      <c r="QU101" s="65"/>
      <c r="QV101" s="65"/>
      <c r="QW101" s="65"/>
      <c r="QX101" s="65"/>
      <c r="QY101" s="65"/>
      <c r="QZ101" s="65"/>
      <c r="RA101" s="65"/>
      <c r="RB101" s="65"/>
      <c r="RC101" s="65"/>
      <c r="RD101" s="65"/>
      <c r="RE101" s="65"/>
      <c r="RF101" s="65"/>
      <c r="RG101" s="65"/>
      <c r="RH101" s="65"/>
      <c r="RI101" s="65"/>
      <c r="RJ101" s="65"/>
      <c r="RK101" s="65"/>
      <c r="RL101" s="65"/>
      <c r="RM101" s="65"/>
      <c r="RN101" s="65"/>
      <c r="RO101" s="65"/>
      <c r="RP101" s="65"/>
      <c r="RQ101" s="65"/>
      <c r="RR101" s="65"/>
      <c r="RS101" s="65"/>
      <c r="RT101" s="65"/>
      <c r="RU101" s="65"/>
      <c r="RV101" s="65"/>
      <c r="RW101" s="65"/>
      <c r="RX101" s="65"/>
      <c r="RY101" s="65"/>
      <c r="RZ101" s="65"/>
      <c r="SA101" s="65"/>
      <c r="SB101" s="65"/>
      <c r="SC101" s="65"/>
      <c r="SD101" s="65"/>
      <c r="SE101" s="65"/>
      <c r="SF101" s="65"/>
      <c r="SG101" s="65"/>
      <c r="SH101" s="65"/>
      <c r="SI101" s="65"/>
      <c r="SJ101" s="65"/>
      <c r="SK101" s="65"/>
      <c r="SL101" s="65"/>
      <c r="SM101" s="65"/>
      <c r="SN101" s="65"/>
      <c r="SO101" s="65"/>
      <c r="SP101" s="65"/>
      <c r="SQ101" s="65"/>
      <c r="SR101" s="65"/>
      <c r="SS101" s="65"/>
      <c r="ST101" s="65"/>
      <c r="SU101" s="65"/>
      <c r="SV101" s="65"/>
      <c r="SW101" s="65"/>
      <c r="SX101" s="65"/>
      <c r="SY101" s="65"/>
      <c r="SZ101" s="65"/>
      <c r="TA101" s="65"/>
      <c r="TB101" s="65"/>
      <c r="TC101" s="65"/>
      <c r="TD101" s="65"/>
      <c r="TE101" s="65"/>
      <c r="TF101" s="65"/>
      <c r="TG101" s="65"/>
      <c r="TH101" s="65"/>
      <c r="TI101" s="65"/>
      <c r="TJ101" s="65"/>
      <c r="TK101" s="65"/>
      <c r="TL101" s="65"/>
      <c r="TM101" s="65"/>
      <c r="TN101" s="65"/>
      <c r="TO101" s="65"/>
      <c r="TP101" s="65"/>
      <c r="TQ101" s="65"/>
      <c r="TR101" s="65"/>
      <c r="TS101" s="65"/>
      <c r="TT101" s="65"/>
      <c r="TU101" s="65"/>
      <c r="TV101" s="65"/>
      <c r="TW101" s="65"/>
      <c r="TX101" s="65"/>
      <c r="TY101" s="65"/>
      <c r="TZ101" s="65"/>
      <c r="UA101" s="65"/>
      <c r="UB101" s="65"/>
      <c r="UC101" s="65"/>
      <c r="UD101" s="65"/>
      <c r="UE101" s="65"/>
      <c r="UF101" s="65"/>
      <c r="UG101" s="65"/>
      <c r="UH101" s="65"/>
      <c r="UI101" s="65"/>
      <c r="UJ101" s="65"/>
      <c r="UK101" s="65"/>
      <c r="UL101" s="65"/>
      <c r="UM101" s="65"/>
      <c r="UN101" s="65"/>
      <c r="UO101" s="65"/>
      <c r="UP101" s="65"/>
      <c r="UQ101" s="65"/>
      <c r="UR101" s="65"/>
      <c r="US101" s="65"/>
      <c r="UT101" s="65"/>
      <c r="UU101" s="65"/>
      <c r="UV101" s="65"/>
      <c r="UW101" s="65"/>
      <c r="UX101" s="65"/>
      <c r="UY101" s="65"/>
      <c r="UZ101" s="65"/>
      <c r="VA101" s="65"/>
      <c r="VB101" s="65"/>
      <c r="VC101" s="65"/>
      <c r="VD101" s="65"/>
      <c r="VE101" s="65"/>
      <c r="VF101" s="65"/>
      <c r="VG101" s="65"/>
      <c r="VH101" s="65"/>
      <c r="VI101" s="65"/>
      <c r="VJ101" s="65"/>
      <c r="VK101" s="65"/>
      <c r="VL101" s="65"/>
      <c r="VM101" s="65"/>
      <c r="VN101" s="65"/>
      <c r="VO101" s="65"/>
      <c r="VP101" s="65"/>
      <c r="VQ101" s="65"/>
      <c r="VR101" s="65"/>
      <c r="VS101" s="65"/>
      <c r="VT101" s="65"/>
      <c r="VU101" s="65"/>
      <c r="VV101" s="65"/>
      <c r="VW101" s="65"/>
      <c r="VX101" s="65"/>
      <c r="VY101" s="65"/>
      <c r="VZ101" s="65"/>
      <c r="WA101" s="65"/>
      <c r="WB101" s="65"/>
      <c r="WC101" s="65"/>
      <c r="WD101" s="65"/>
      <c r="WE101" s="65"/>
      <c r="WF101" s="65"/>
      <c r="WG101" s="65"/>
      <c r="WH101" s="65"/>
      <c r="WI101" s="65"/>
      <c r="WJ101" s="65"/>
      <c r="WK101" s="65"/>
      <c r="WL101" s="65"/>
      <c r="WM101" s="65"/>
      <c r="WN101" s="65"/>
      <c r="WO101" s="65"/>
      <c r="WP101" s="65"/>
      <c r="WQ101" s="65"/>
      <c r="WR101" s="65"/>
      <c r="WS101" s="65"/>
      <c r="WT101" s="65"/>
      <c r="WU101" s="65"/>
      <c r="WV101" s="65"/>
      <c r="WW101" s="65"/>
      <c r="WX101" s="65"/>
      <c r="WY101" s="65"/>
      <c r="WZ101" s="65"/>
      <c r="XA101" s="65"/>
      <c r="XB101" s="65"/>
      <c r="XC101" s="65"/>
      <c r="XD101" s="65"/>
      <c r="XE101" s="65"/>
      <c r="XF101" s="65"/>
      <c r="XG101" s="65"/>
      <c r="XH101" s="65"/>
      <c r="XI101" s="65"/>
      <c r="XJ101" s="65"/>
      <c r="XK101" s="65"/>
      <c r="XL101" s="65"/>
      <c r="XM101" s="65"/>
      <c r="XN101" s="65"/>
      <c r="XO101" s="65"/>
      <c r="XP101" s="65"/>
      <c r="XQ101" s="65"/>
      <c r="XR101" s="65"/>
      <c r="XS101" s="65"/>
      <c r="XT101" s="65"/>
      <c r="XU101" s="65"/>
      <c r="XV101" s="65"/>
      <c r="XW101" s="65"/>
      <c r="XX101" s="65"/>
      <c r="XY101" s="65"/>
      <c r="XZ101" s="65"/>
      <c r="YA101" s="65"/>
      <c r="YB101" s="65"/>
      <c r="YC101" s="65"/>
      <c r="YD101" s="65"/>
      <c r="YE101" s="65"/>
      <c r="YF101" s="65"/>
      <c r="YG101" s="65"/>
      <c r="YH101" s="65"/>
      <c r="YI101" s="65"/>
      <c r="YJ101" s="65"/>
      <c r="YK101" s="65"/>
      <c r="YL101" s="65"/>
      <c r="YM101" s="65"/>
      <c r="YN101" s="65"/>
      <c r="YO101" s="65"/>
      <c r="YP101" s="65"/>
      <c r="YQ101" s="65"/>
      <c r="YR101" s="65"/>
      <c r="YS101" s="65"/>
      <c r="YT101" s="65"/>
      <c r="YU101" s="65"/>
      <c r="YV101" s="65"/>
      <c r="YW101" s="65"/>
      <c r="YX101" s="65"/>
      <c r="YY101" s="65"/>
      <c r="YZ101" s="65"/>
      <c r="ZA101" s="65"/>
      <c r="ZB101" s="65"/>
      <c r="ZC101" s="65"/>
      <c r="ZD101" s="65"/>
      <c r="ZE101" s="65"/>
      <c r="ZF101" s="65"/>
      <c r="ZG101" s="65"/>
      <c r="ZH101" s="65"/>
      <c r="ZI101" s="65"/>
      <c r="ZJ101" s="65"/>
      <c r="ZK101" s="65"/>
      <c r="ZL101" s="65"/>
      <c r="ZM101" s="65"/>
      <c r="ZN101" s="65"/>
      <c r="ZO101" s="65"/>
      <c r="ZP101" s="65"/>
      <c r="ZQ101" s="65"/>
      <c r="ZR101" s="65"/>
      <c r="ZS101" s="65"/>
      <c r="ZT101" s="65"/>
      <c r="ZU101" s="65"/>
      <c r="ZV101" s="65"/>
      <c r="ZW101" s="65"/>
      <c r="ZX101" s="65"/>
      <c r="ZY101" s="65"/>
      <c r="ZZ101" s="65"/>
      <c r="AAA101" s="65"/>
      <c r="AAB101" s="65"/>
      <c r="AAC101" s="65"/>
      <c r="AAD101" s="65"/>
      <c r="AAE101" s="65"/>
      <c r="AAF101" s="65"/>
      <c r="AAG101" s="65"/>
      <c r="AAH101" s="65"/>
      <c r="AAI101" s="65"/>
      <c r="AAJ101" s="65"/>
      <c r="AAK101" s="65"/>
      <c r="AAL101" s="65"/>
      <c r="AAM101" s="65"/>
      <c r="AAN101" s="65"/>
      <c r="AAO101" s="65"/>
      <c r="AAP101" s="65"/>
      <c r="AAQ101" s="65"/>
      <c r="AAR101" s="65"/>
      <c r="AAS101" s="65"/>
      <c r="AAT101" s="65"/>
      <c r="AAU101" s="65"/>
      <c r="AAV101" s="65"/>
      <c r="AAW101" s="65"/>
      <c r="AAX101" s="65"/>
      <c r="AAY101" s="65"/>
      <c r="AAZ101" s="65"/>
      <c r="ABA101" s="65"/>
      <c r="ABB101" s="65"/>
      <c r="ABC101" s="65"/>
      <c r="ABD101" s="65"/>
      <c r="ABE101" s="65"/>
      <c r="ABF101" s="65"/>
      <c r="ABG101" s="65"/>
      <c r="ABH101" s="65"/>
      <c r="ABI101" s="65"/>
      <c r="ABJ101" s="65"/>
      <c r="ABK101" s="65"/>
      <c r="ABL101" s="65"/>
      <c r="ABM101" s="65"/>
      <c r="ABN101" s="65"/>
      <c r="ABO101" s="65"/>
      <c r="ABP101" s="65"/>
      <c r="ABQ101" s="65"/>
      <c r="ABR101" s="65"/>
      <c r="ABS101" s="65"/>
      <c r="ABT101" s="65"/>
      <c r="ABU101" s="65"/>
      <c r="ABV101" s="65"/>
      <c r="ABW101" s="65"/>
      <c r="ABX101" s="65"/>
      <c r="ABY101" s="65"/>
      <c r="ABZ101" s="65"/>
      <c r="ACA101" s="65"/>
      <c r="ACB101" s="65"/>
      <c r="ACC101" s="65"/>
      <c r="ACD101" s="65"/>
      <c r="ACE101" s="65"/>
      <c r="ACF101" s="65"/>
      <c r="ACG101" s="65"/>
      <c r="ACH101" s="65"/>
      <c r="ACI101" s="65"/>
      <c r="ACJ101" s="65"/>
      <c r="ACK101" s="65"/>
      <c r="ACL101" s="65"/>
      <c r="ACM101" s="65"/>
      <c r="ACN101" s="65"/>
      <c r="ACO101" s="65"/>
      <c r="ACP101" s="65"/>
      <c r="ACQ101" s="65"/>
      <c r="ACR101" s="65"/>
      <c r="ACS101" s="65"/>
      <c r="ACT101" s="65"/>
      <c r="ACU101" s="65"/>
      <c r="ACV101" s="65"/>
      <c r="ACW101" s="65"/>
      <c r="ACX101" s="65"/>
      <c r="ACY101" s="65"/>
      <c r="ACZ101" s="65"/>
      <c r="ADA101" s="65"/>
      <c r="ADB101" s="65"/>
      <c r="ADC101" s="65"/>
      <c r="ADD101" s="65"/>
      <c r="ADE101" s="65"/>
      <c r="ADF101" s="65"/>
      <c r="ADG101" s="65"/>
      <c r="ADH101" s="65"/>
      <c r="ADI101" s="65"/>
      <c r="ADJ101" s="65"/>
      <c r="ADK101" s="65"/>
      <c r="ADL101" s="65"/>
      <c r="ADM101" s="65"/>
      <c r="ADN101" s="65"/>
      <c r="ADO101" s="65"/>
      <c r="ADP101" s="65"/>
      <c r="ADQ101" s="65"/>
      <c r="ADR101" s="65"/>
      <c r="ADS101" s="65"/>
      <c r="ADT101" s="65"/>
      <c r="ADU101" s="65"/>
      <c r="ADV101" s="65"/>
      <c r="ADW101" s="65"/>
      <c r="ADX101" s="65"/>
      <c r="ADY101" s="65"/>
      <c r="ADZ101" s="65"/>
      <c r="AEA101" s="65"/>
      <c r="AEB101" s="65"/>
      <c r="AEC101" s="65"/>
      <c r="AED101" s="65"/>
      <c r="AEE101" s="65"/>
      <c r="AEF101" s="65"/>
      <c r="AEG101" s="65"/>
      <c r="AEH101" s="65"/>
      <c r="AEI101" s="65"/>
      <c r="AEJ101" s="65"/>
      <c r="AEK101" s="65"/>
      <c r="AEL101" s="65"/>
      <c r="AEM101" s="65"/>
      <c r="AEN101" s="65"/>
      <c r="AEO101" s="65"/>
      <c r="AEP101" s="65"/>
      <c r="AEQ101" s="65"/>
      <c r="AER101" s="65"/>
      <c r="AES101" s="65"/>
      <c r="AET101" s="65"/>
      <c r="AEU101" s="65"/>
      <c r="AEV101" s="65"/>
      <c r="AEW101" s="65"/>
      <c r="AEX101" s="65"/>
      <c r="AEY101" s="65"/>
      <c r="AEZ101" s="65"/>
      <c r="AFA101" s="65"/>
      <c r="AFB101" s="65"/>
      <c r="AFC101" s="65"/>
      <c r="AFD101" s="65"/>
      <c r="AFE101" s="65"/>
      <c r="AFF101" s="65"/>
      <c r="AFG101" s="65"/>
      <c r="AFH101" s="65"/>
      <c r="AFI101" s="65"/>
      <c r="AFJ101" s="65"/>
      <c r="AFK101" s="65"/>
      <c r="AFL101" s="65"/>
      <c r="AFM101" s="65"/>
      <c r="AFN101" s="65"/>
      <c r="AFO101" s="65"/>
      <c r="AFP101" s="65"/>
      <c r="AFQ101" s="65"/>
      <c r="AFR101" s="65"/>
      <c r="AFS101" s="65"/>
      <c r="AFT101" s="65"/>
      <c r="AFU101" s="65"/>
      <c r="AFV101" s="65"/>
      <c r="AFW101" s="65"/>
      <c r="AFX101" s="65"/>
      <c r="AFY101" s="65"/>
      <c r="AFZ101" s="65"/>
      <c r="AGA101" s="65"/>
      <c r="AGB101" s="65"/>
      <c r="AGC101" s="65"/>
      <c r="AGD101" s="65"/>
      <c r="AGE101" s="65"/>
      <c r="AGF101" s="65"/>
      <c r="AGG101" s="65"/>
      <c r="AGH101" s="65"/>
      <c r="AGI101" s="65"/>
      <c r="AGJ101" s="65"/>
      <c r="AGK101" s="65"/>
      <c r="AGL101" s="65"/>
      <c r="AGM101" s="65"/>
      <c r="AGN101" s="65"/>
      <c r="AGO101" s="65"/>
      <c r="AGP101" s="65"/>
      <c r="AGQ101" s="65"/>
      <c r="AGR101" s="65"/>
      <c r="AGS101" s="65"/>
      <c r="AGT101" s="65"/>
      <c r="AGU101" s="65"/>
      <c r="AGV101" s="65"/>
      <c r="AGW101" s="65"/>
      <c r="AGX101" s="65"/>
      <c r="AGY101" s="65"/>
      <c r="AGZ101" s="65"/>
      <c r="AHA101" s="65"/>
      <c r="AHB101" s="65"/>
      <c r="AHC101" s="65"/>
      <c r="AHD101" s="65"/>
      <c r="AHE101" s="65"/>
      <c r="AHF101" s="65"/>
      <c r="AHG101" s="65"/>
      <c r="AHH101" s="65"/>
      <c r="AHI101" s="65"/>
      <c r="AHJ101" s="65"/>
      <c r="AHK101" s="65"/>
      <c r="AHL101" s="65"/>
      <c r="AHM101" s="65"/>
      <c r="AHN101" s="65"/>
      <c r="AHO101" s="65"/>
      <c r="AHP101" s="65"/>
      <c r="AHQ101" s="65"/>
      <c r="AHR101" s="65"/>
      <c r="AHS101" s="65"/>
      <c r="AHT101" s="65"/>
      <c r="AHU101" s="65"/>
      <c r="AHV101" s="65"/>
      <c r="AHW101" s="65"/>
      <c r="AHX101" s="65"/>
      <c r="AHY101" s="65"/>
      <c r="AHZ101" s="65"/>
      <c r="AIA101" s="65"/>
      <c r="AIB101" s="65"/>
      <c r="AIC101" s="65"/>
      <c r="AID101" s="65"/>
      <c r="AIE101" s="65"/>
      <c r="AIF101" s="65"/>
      <c r="AIG101" s="65"/>
      <c r="AIH101" s="65"/>
      <c r="AII101" s="65"/>
      <c r="AIJ101" s="65"/>
      <c r="AIK101" s="65"/>
      <c r="AIL101" s="65"/>
      <c r="AIM101" s="65"/>
      <c r="AIN101" s="65"/>
      <c r="AIO101" s="65"/>
      <c r="AIP101" s="65"/>
      <c r="AIQ101" s="65"/>
      <c r="AIR101" s="65"/>
      <c r="AIS101" s="65"/>
      <c r="AIT101" s="65"/>
      <c r="AIU101" s="65"/>
      <c r="AIV101" s="65"/>
      <c r="AIW101" s="65"/>
      <c r="AIX101" s="65"/>
      <c r="AIY101" s="65"/>
      <c r="AIZ101" s="65"/>
      <c r="AJA101" s="65"/>
      <c r="AJB101" s="65"/>
      <c r="AJC101" s="65"/>
      <c r="AJD101" s="65"/>
      <c r="AJE101" s="65"/>
      <c r="AJF101" s="65"/>
      <c r="AJG101" s="65"/>
      <c r="AJH101" s="65"/>
      <c r="AJI101" s="65"/>
      <c r="AJJ101" s="65"/>
      <c r="AJK101" s="65"/>
      <c r="AJL101" s="65"/>
      <c r="AJM101" s="65"/>
      <c r="AJN101" s="65"/>
      <c r="AJO101" s="65"/>
      <c r="AJP101" s="65"/>
      <c r="AJQ101" s="65"/>
      <c r="AJR101" s="65"/>
      <c r="AJS101" s="65"/>
      <c r="AJT101" s="65"/>
      <c r="AJU101" s="65"/>
      <c r="AJV101" s="65"/>
      <c r="AJW101" s="65"/>
      <c r="AJX101" s="65"/>
      <c r="AJY101" s="65"/>
      <c r="AJZ101" s="65"/>
      <c r="AKA101" s="65"/>
      <c r="AKB101" s="65"/>
      <c r="AKC101" s="65"/>
      <c r="AKD101" s="65"/>
      <c r="AKE101" s="65"/>
      <c r="AKF101" s="65"/>
      <c r="AKG101" s="65"/>
      <c r="AKH101" s="65"/>
      <c r="AKI101" s="65"/>
      <c r="AKJ101" s="65"/>
      <c r="AKK101" s="65"/>
      <c r="AKL101" s="65"/>
      <c r="AKM101" s="65"/>
      <c r="AKN101" s="65"/>
      <c r="AKO101" s="65"/>
      <c r="AKP101" s="65"/>
      <c r="AKQ101" s="65"/>
      <c r="AKR101" s="65"/>
      <c r="AKS101" s="65"/>
      <c r="AKT101" s="65"/>
      <c r="AKU101" s="65"/>
      <c r="AKV101" s="65"/>
      <c r="AKW101" s="65"/>
      <c r="AKX101" s="65"/>
      <c r="AKY101" s="65"/>
      <c r="AKZ101" s="65"/>
      <c r="ALA101" s="65"/>
      <c r="ALB101" s="65"/>
      <c r="ALC101" s="65"/>
      <c r="ALD101" s="65"/>
      <c r="ALE101" s="65"/>
      <c r="ALF101" s="65"/>
      <c r="ALG101" s="65"/>
      <c r="ALH101" s="65"/>
      <c r="ALI101" s="65"/>
      <c r="ALJ101" s="65"/>
      <c r="ALK101" s="65"/>
      <c r="ALL101" s="65"/>
      <c r="ALM101" s="65"/>
      <c r="ALN101" s="65"/>
      <c r="ALO101" s="65"/>
      <c r="ALP101" s="65"/>
      <c r="ALQ101" s="65"/>
      <c r="ALR101" s="65"/>
      <c r="ALS101" s="65"/>
      <c r="ALT101" s="65"/>
      <c r="ALU101" s="65"/>
      <c r="ALV101" s="65"/>
      <c r="ALW101" s="65"/>
      <c r="ALX101" s="65"/>
      <c r="ALY101" s="65"/>
      <c r="ALZ101" s="65"/>
      <c r="AMA101" s="65"/>
      <c r="AMB101" s="65"/>
      <c r="AMC101" s="65"/>
      <c r="AMD101" s="65"/>
      <c r="AME101" s="65"/>
      <c r="AMF101" s="65"/>
      <c r="AMG101" s="65"/>
      <c r="AMH101" s="65"/>
      <c r="AMI101" s="65"/>
      <c r="AMJ101" s="65"/>
    </row>
    <row r="102" spans="1:1024" s="66" customFormat="1" ht="51" customHeight="1" x14ac:dyDescent="0.25">
      <c r="A102" s="136" t="s">
        <v>179</v>
      </c>
      <c r="B102" s="121" t="s">
        <v>560</v>
      </c>
      <c r="C102" s="159">
        <v>140000</v>
      </c>
      <c r="D102" s="122" t="s">
        <v>180</v>
      </c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  <c r="IW102" s="65"/>
      <c r="IX102" s="65"/>
      <c r="IY102" s="65"/>
      <c r="IZ102" s="65"/>
      <c r="JA102" s="65"/>
      <c r="JB102" s="65"/>
      <c r="JC102" s="65"/>
      <c r="JD102" s="65"/>
      <c r="JE102" s="65"/>
      <c r="JF102" s="65"/>
      <c r="JG102" s="65"/>
      <c r="JH102" s="65"/>
      <c r="JI102" s="65"/>
      <c r="JJ102" s="65"/>
      <c r="JK102" s="65"/>
      <c r="JL102" s="65"/>
      <c r="JM102" s="65"/>
      <c r="JN102" s="65"/>
      <c r="JO102" s="65"/>
      <c r="JP102" s="65"/>
      <c r="JQ102" s="65"/>
      <c r="JR102" s="65"/>
      <c r="JS102" s="65"/>
      <c r="JT102" s="65"/>
      <c r="JU102" s="65"/>
      <c r="JV102" s="65"/>
      <c r="JW102" s="65"/>
      <c r="JX102" s="65"/>
      <c r="JY102" s="65"/>
      <c r="JZ102" s="65"/>
      <c r="KA102" s="65"/>
      <c r="KB102" s="65"/>
      <c r="KC102" s="65"/>
      <c r="KD102" s="65"/>
      <c r="KE102" s="65"/>
      <c r="KF102" s="65"/>
      <c r="KG102" s="65"/>
      <c r="KH102" s="65"/>
      <c r="KI102" s="65"/>
      <c r="KJ102" s="65"/>
      <c r="KK102" s="65"/>
      <c r="KL102" s="65"/>
      <c r="KM102" s="65"/>
      <c r="KN102" s="65"/>
      <c r="KO102" s="65"/>
      <c r="KP102" s="65"/>
      <c r="KQ102" s="65"/>
      <c r="KR102" s="65"/>
      <c r="KS102" s="65"/>
      <c r="KT102" s="65"/>
      <c r="KU102" s="65"/>
      <c r="KV102" s="65"/>
      <c r="KW102" s="65"/>
      <c r="KX102" s="65"/>
      <c r="KY102" s="65"/>
      <c r="KZ102" s="65"/>
      <c r="LA102" s="65"/>
      <c r="LB102" s="65"/>
      <c r="LC102" s="65"/>
      <c r="LD102" s="65"/>
      <c r="LE102" s="65"/>
      <c r="LF102" s="65"/>
      <c r="LG102" s="65"/>
      <c r="LH102" s="65"/>
      <c r="LI102" s="65"/>
      <c r="LJ102" s="65"/>
      <c r="LK102" s="65"/>
      <c r="LL102" s="65"/>
      <c r="LM102" s="65"/>
      <c r="LN102" s="65"/>
      <c r="LO102" s="65"/>
      <c r="LP102" s="65"/>
      <c r="LQ102" s="65"/>
      <c r="LR102" s="65"/>
      <c r="LS102" s="65"/>
      <c r="LT102" s="65"/>
      <c r="LU102" s="65"/>
      <c r="LV102" s="65"/>
      <c r="LW102" s="65"/>
      <c r="LX102" s="65"/>
      <c r="LY102" s="65"/>
      <c r="LZ102" s="65"/>
      <c r="MA102" s="65"/>
      <c r="MB102" s="65"/>
      <c r="MC102" s="65"/>
      <c r="MD102" s="65"/>
      <c r="ME102" s="65"/>
      <c r="MF102" s="65"/>
      <c r="MG102" s="65"/>
      <c r="MH102" s="65"/>
      <c r="MI102" s="65"/>
      <c r="MJ102" s="65"/>
      <c r="MK102" s="65"/>
      <c r="ML102" s="65"/>
      <c r="MM102" s="65"/>
      <c r="MN102" s="65"/>
      <c r="MO102" s="65"/>
      <c r="MP102" s="65"/>
      <c r="MQ102" s="65"/>
      <c r="MR102" s="65"/>
      <c r="MS102" s="65"/>
      <c r="MT102" s="65"/>
      <c r="MU102" s="65"/>
      <c r="MV102" s="65"/>
      <c r="MW102" s="65"/>
      <c r="MX102" s="65"/>
      <c r="MY102" s="65"/>
      <c r="MZ102" s="65"/>
      <c r="NA102" s="65"/>
      <c r="NB102" s="65"/>
      <c r="NC102" s="65"/>
      <c r="ND102" s="65"/>
      <c r="NE102" s="65"/>
      <c r="NF102" s="65"/>
      <c r="NG102" s="65"/>
      <c r="NH102" s="65"/>
      <c r="NI102" s="65"/>
      <c r="NJ102" s="65"/>
      <c r="NK102" s="65"/>
      <c r="NL102" s="65"/>
      <c r="NM102" s="65"/>
      <c r="NN102" s="65"/>
      <c r="NO102" s="65"/>
      <c r="NP102" s="65"/>
      <c r="NQ102" s="65"/>
      <c r="NR102" s="65"/>
      <c r="NS102" s="65"/>
      <c r="NT102" s="65"/>
      <c r="NU102" s="65"/>
      <c r="NV102" s="65"/>
      <c r="NW102" s="65"/>
      <c r="NX102" s="65"/>
      <c r="NY102" s="65"/>
      <c r="NZ102" s="65"/>
      <c r="OA102" s="65"/>
      <c r="OB102" s="65"/>
      <c r="OC102" s="65"/>
      <c r="OD102" s="65"/>
      <c r="OE102" s="65"/>
      <c r="OF102" s="65"/>
      <c r="OG102" s="65"/>
      <c r="OH102" s="65"/>
      <c r="OI102" s="65"/>
      <c r="OJ102" s="65"/>
      <c r="OK102" s="65"/>
      <c r="OL102" s="65"/>
      <c r="OM102" s="65"/>
      <c r="ON102" s="65"/>
      <c r="OO102" s="65"/>
      <c r="OP102" s="65"/>
      <c r="OQ102" s="65"/>
      <c r="OR102" s="65"/>
      <c r="OS102" s="65"/>
      <c r="OT102" s="65"/>
      <c r="OU102" s="65"/>
      <c r="OV102" s="65"/>
      <c r="OW102" s="65"/>
      <c r="OX102" s="65"/>
      <c r="OY102" s="65"/>
      <c r="OZ102" s="65"/>
      <c r="PA102" s="65"/>
      <c r="PB102" s="65"/>
      <c r="PC102" s="65"/>
      <c r="PD102" s="65"/>
      <c r="PE102" s="65"/>
      <c r="PF102" s="65"/>
      <c r="PG102" s="65"/>
      <c r="PH102" s="65"/>
      <c r="PI102" s="65"/>
      <c r="PJ102" s="65"/>
      <c r="PK102" s="65"/>
      <c r="PL102" s="65"/>
      <c r="PM102" s="65"/>
      <c r="PN102" s="65"/>
      <c r="PO102" s="65"/>
      <c r="PP102" s="65"/>
      <c r="PQ102" s="65"/>
      <c r="PR102" s="65"/>
      <c r="PS102" s="65"/>
      <c r="PT102" s="65"/>
      <c r="PU102" s="65"/>
      <c r="PV102" s="65"/>
      <c r="PW102" s="65"/>
      <c r="PX102" s="65"/>
      <c r="PY102" s="65"/>
      <c r="PZ102" s="65"/>
      <c r="QA102" s="65"/>
      <c r="QB102" s="65"/>
      <c r="QC102" s="65"/>
      <c r="QD102" s="65"/>
      <c r="QE102" s="65"/>
      <c r="QF102" s="65"/>
      <c r="QG102" s="65"/>
      <c r="QH102" s="65"/>
      <c r="QI102" s="65"/>
      <c r="QJ102" s="65"/>
      <c r="QK102" s="65"/>
      <c r="QL102" s="65"/>
      <c r="QM102" s="65"/>
      <c r="QN102" s="65"/>
      <c r="QO102" s="65"/>
      <c r="QP102" s="65"/>
      <c r="QQ102" s="65"/>
      <c r="QR102" s="65"/>
      <c r="QS102" s="65"/>
      <c r="QT102" s="65"/>
      <c r="QU102" s="65"/>
      <c r="QV102" s="65"/>
      <c r="QW102" s="65"/>
      <c r="QX102" s="65"/>
      <c r="QY102" s="65"/>
      <c r="QZ102" s="65"/>
      <c r="RA102" s="65"/>
      <c r="RB102" s="65"/>
      <c r="RC102" s="65"/>
      <c r="RD102" s="65"/>
      <c r="RE102" s="65"/>
      <c r="RF102" s="65"/>
      <c r="RG102" s="65"/>
      <c r="RH102" s="65"/>
      <c r="RI102" s="65"/>
      <c r="RJ102" s="65"/>
      <c r="RK102" s="65"/>
      <c r="RL102" s="65"/>
      <c r="RM102" s="65"/>
      <c r="RN102" s="65"/>
      <c r="RO102" s="65"/>
      <c r="RP102" s="65"/>
      <c r="RQ102" s="65"/>
      <c r="RR102" s="65"/>
      <c r="RS102" s="65"/>
      <c r="RT102" s="65"/>
      <c r="RU102" s="65"/>
      <c r="RV102" s="65"/>
      <c r="RW102" s="65"/>
      <c r="RX102" s="65"/>
      <c r="RY102" s="65"/>
      <c r="RZ102" s="65"/>
      <c r="SA102" s="65"/>
      <c r="SB102" s="65"/>
      <c r="SC102" s="65"/>
      <c r="SD102" s="65"/>
      <c r="SE102" s="65"/>
      <c r="SF102" s="65"/>
      <c r="SG102" s="65"/>
      <c r="SH102" s="65"/>
      <c r="SI102" s="65"/>
      <c r="SJ102" s="65"/>
      <c r="SK102" s="65"/>
      <c r="SL102" s="65"/>
      <c r="SM102" s="65"/>
      <c r="SN102" s="65"/>
      <c r="SO102" s="65"/>
      <c r="SP102" s="65"/>
      <c r="SQ102" s="65"/>
      <c r="SR102" s="65"/>
      <c r="SS102" s="65"/>
      <c r="ST102" s="65"/>
      <c r="SU102" s="65"/>
      <c r="SV102" s="65"/>
      <c r="SW102" s="65"/>
      <c r="SX102" s="65"/>
      <c r="SY102" s="65"/>
      <c r="SZ102" s="65"/>
      <c r="TA102" s="65"/>
      <c r="TB102" s="65"/>
      <c r="TC102" s="65"/>
      <c r="TD102" s="65"/>
      <c r="TE102" s="65"/>
      <c r="TF102" s="65"/>
      <c r="TG102" s="65"/>
      <c r="TH102" s="65"/>
      <c r="TI102" s="65"/>
      <c r="TJ102" s="65"/>
      <c r="TK102" s="65"/>
      <c r="TL102" s="65"/>
      <c r="TM102" s="65"/>
      <c r="TN102" s="65"/>
      <c r="TO102" s="65"/>
      <c r="TP102" s="65"/>
      <c r="TQ102" s="65"/>
      <c r="TR102" s="65"/>
      <c r="TS102" s="65"/>
      <c r="TT102" s="65"/>
      <c r="TU102" s="65"/>
      <c r="TV102" s="65"/>
      <c r="TW102" s="65"/>
      <c r="TX102" s="65"/>
      <c r="TY102" s="65"/>
      <c r="TZ102" s="65"/>
      <c r="UA102" s="65"/>
      <c r="UB102" s="65"/>
      <c r="UC102" s="65"/>
      <c r="UD102" s="65"/>
      <c r="UE102" s="65"/>
      <c r="UF102" s="65"/>
      <c r="UG102" s="65"/>
      <c r="UH102" s="65"/>
      <c r="UI102" s="65"/>
      <c r="UJ102" s="65"/>
      <c r="UK102" s="65"/>
      <c r="UL102" s="65"/>
      <c r="UM102" s="65"/>
      <c r="UN102" s="65"/>
      <c r="UO102" s="65"/>
      <c r="UP102" s="65"/>
      <c r="UQ102" s="65"/>
      <c r="UR102" s="65"/>
      <c r="US102" s="65"/>
      <c r="UT102" s="65"/>
      <c r="UU102" s="65"/>
      <c r="UV102" s="65"/>
      <c r="UW102" s="65"/>
      <c r="UX102" s="65"/>
      <c r="UY102" s="65"/>
      <c r="UZ102" s="65"/>
      <c r="VA102" s="65"/>
      <c r="VB102" s="65"/>
      <c r="VC102" s="65"/>
      <c r="VD102" s="65"/>
      <c r="VE102" s="65"/>
      <c r="VF102" s="65"/>
      <c r="VG102" s="65"/>
      <c r="VH102" s="65"/>
      <c r="VI102" s="65"/>
      <c r="VJ102" s="65"/>
      <c r="VK102" s="65"/>
      <c r="VL102" s="65"/>
      <c r="VM102" s="65"/>
      <c r="VN102" s="65"/>
      <c r="VO102" s="65"/>
      <c r="VP102" s="65"/>
      <c r="VQ102" s="65"/>
      <c r="VR102" s="65"/>
      <c r="VS102" s="65"/>
      <c r="VT102" s="65"/>
      <c r="VU102" s="65"/>
      <c r="VV102" s="65"/>
      <c r="VW102" s="65"/>
      <c r="VX102" s="65"/>
      <c r="VY102" s="65"/>
      <c r="VZ102" s="65"/>
      <c r="WA102" s="65"/>
      <c r="WB102" s="65"/>
      <c r="WC102" s="65"/>
      <c r="WD102" s="65"/>
      <c r="WE102" s="65"/>
      <c r="WF102" s="65"/>
      <c r="WG102" s="65"/>
      <c r="WH102" s="65"/>
      <c r="WI102" s="65"/>
      <c r="WJ102" s="65"/>
      <c r="WK102" s="65"/>
      <c r="WL102" s="65"/>
      <c r="WM102" s="65"/>
      <c r="WN102" s="65"/>
      <c r="WO102" s="65"/>
      <c r="WP102" s="65"/>
      <c r="WQ102" s="65"/>
      <c r="WR102" s="65"/>
      <c r="WS102" s="65"/>
      <c r="WT102" s="65"/>
      <c r="WU102" s="65"/>
      <c r="WV102" s="65"/>
      <c r="WW102" s="65"/>
      <c r="WX102" s="65"/>
      <c r="WY102" s="65"/>
      <c r="WZ102" s="65"/>
      <c r="XA102" s="65"/>
      <c r="XB102" s="65"/>
      <c r="XC102" s="65"/>
      <c r="XD102" s="65"/>
      <c r="XE102" s="65"/>
      <c r="XF102" s="65"/>
      <c r="XG102" s="65"/>
      <c r="XH102" s="65"/>
      <c r="XI102" s="65"/>
      <c r="XJ102" s="65"/>
      <c r="XK102" s="65"/>
      <c r="XL102" s="65"/>
      <c r="XM102" s="65"/>
      <c r="XN102" s="65"/>
      <c r="XO102" s="65"/>
      <c r="XP102" s="65"/>
      <c r="XQ102" s="65"/>
      <c r="XR102" s="65"/>
      <c r="XS102" s="65"/>
      <c r="XT102" s="65"/>
      <c r="XU102" s="65"/>
      <c r="XV102" s="65"/>
      <c r="XW102" s="65"/>
      <c r="XX102" s="65"/>
      <c r="XY102" s="65"/>
      <c r="XZ102" s="65"/>
      <c r="YA102" s="65"/>
      <c r="YB102" s="65"/>
      <c r="YC102" s="65"/>
      <c r="YD102" s="65"/>
      <c r="YE102" s="65"/>
      <c r="YF102" s="65"/>
      <c r="YG102" s="65"/>
      <c r="YH102" s="65"/>
      <c r="YI102" s="65"/>
      <c r="YJ102" s="65"/>
      <c r="YK102" s="65"/>
      <c r="YL102" s="65"/>
      <c r="YM102" s="65"/>
      <c r="YN102" s="65"/>
      <c r="YO102" s="65"/>
      <c r="YP102" s="65"/>
      <c r="YQ102" s="65"/>
      <c r="YR102" s="65"/>
      <c r="YS102" s="65"/>
      <c r="YT102" s="65"/>
      <c r="YU102" s="65"/>
      <c r="YV102" s="65"/>
      <c r="YW102" s="65"/>
      <c r="YX102" s="65"/>
      <c r="YY102" s="65"/>
      <c r="YZ102" s="65"/>
      <c r="ZA102" s="65"/>
      <c r="ZB102" s="65"/>
      <c r="ZC102" s="65"/>
      <c r="ZD102" s="65"/>
      <c r="ZE102" s="65"/>
      <c r="ZF102" s="65"/>
      <c r="ZG102" s="65"/>
      <c r="ZH102" s="65"/>
      <c r="ZI102" s="65"/>
      <c r="ZJ102" s="65"/>
      <c r="ZK102" s="65"/>
      <c r="ZL102" s="65"/>
      <c r="ZM102" s="65"/>
      <c r="ZN102" s="65"/>
      <c r="ZO102" s="65"/>
      <c r="ZP102" s="65"/>
      <c r="ZQ102" s="65"/>
      <c r="ZR102" s="65"/>
      <c r="ZS102" s="65"/>
      <c r="ZT102" s="65"/>
      <c r="ZU102" s="65"/>
      <c r="ZV102" s="65"/>
      <c r="ZW102" s="65"/>
      <c r="ZX102" s="65"/>
      <c r="ZY102" s="65"/>
      <c r="ZZ102" s="65"/>
      <c r="AAA102" s="65"/>
      <c r="AAB102" s="65"/>
      <c r="AAC102" s="65"/>
      <c r="AAD102" s="65"/>
      <c r="AAE102" s="65"/>
      <c r="AAF102" s="65"/>
      <c r="AAG102" s="65"/>
      <c r="AAH102" s="65"/>
      <c r="AAI102" s="65"/>
      <c r="AAJ102" s="65"/>
      <c r="AAK102" s="65"/>
      <c r="AAL102" s="65"/>
      <c r="AAM102" s="65"/>
      <c r="AAN102" s="65"/>
      <c r="AAO102" s="65"/>
      <c r="AAP102" s="65"/>
      <c r="AAQ102" s="65"/>
      <c r="AAR102" s="65"/>
      <c r="AAS102" s="65"/>
      <c r="AAT102" s="65"/>
      <c r="AAU102" s="65"/>
      <c r="AAV102" s="65"/>
      <c r="AAW102" s="65"/>
      <c r="AAX102" s="65"/>
      <c r="AAY102" s="65"/>
      <c r="AAZ102" s="65"/>
      <c r="ABA102" s="65"/>
      <c r="ABB102" s="65"/>
      <c r="ABC102" s="65"/>
      <c r="ABD102" s="65"/>
      <c r="ABE102" s="65"/>
      <c r="ABF102" s="65"/>
      <c r="ABG102" s="65"/>
      <c r="ABH102" s="65"/>
      <c r="ABI102" s="65"/>
      <c r="ABJ102" s="65"/>
      <c r="ABK102" s="65"/>
      <c r="ABL102" s="65"/>
      <c r="ABM102" s="65"/>
      <c r="ABN102" s="65"/>
      <c r="ABO102" s="65"/>
      <c r="ABP102" s="65"/>
      <c r="ABQ102" s="65"/>
      <c r="ABR102" s="65"/>
      <c r="ABS102" s="65"/>
      <c r="ABT102" s="65"/>
      <c r="ABU102" s="65"/>
      <c r="ABV102" s="65"/>
      <c r="ABW102" s="65"/>
      <c r="ABX102" s="65"/>
      <c r="ABY102" s="65"/>
      <c r="ABZ102" s="65"/>
      <c r="ACA102" s="65"/>
      <c r="ACB102" s="65"/>
      <c r="ACC102" s="65"/>
      <c r="ACD102" s="65"/>
      <c r="ACE102" s="65"/>
      <c r="ACF102" s="65"/>
      <c r="ACG102" s="65"/>
      <c r="ACH102" s="65"/>
      <c r="ACI102" s="65"/>
      <c r="ACJ102" s="65"/>
      <c r="ACK102" s="65"/>
      <c r="ACL102" s="65"/>
      <c r="ACM102" s="65"/>
      <c r="ACN102" s="65"/>
      <c r="ACO102" s="65"/>
      <c r="ACP102" s="65"/>
      <c r="ACQ102" s="65"/>
      <c r="ACR102" s="65"/>
      <c r="ACS102" s="65"/>
      <c r="ACT102" s="65"/>
      <c r="ACU102" s="65"/>
      <c r="ACV102" s="65"/>
      <c r="ACW102" s="65"/>
      <c r="ACX102" s="65"/>
      <c r="ACY102" s="65"/>
      <c r="ACZ102" s="65"/>
      <c r="ADA102" s="65"/>
      <c r="ADB102" s="65"/>
      <c r="ADC102" s="65"/>
      <c r="ADD102" s="65"/>
      <c r="ADE102" s="65"/>
      <c r="ADF102" s="65"/>
      <c r="ADG102" s="65"/>
      <c r="ADH102" s="65"/>
      <c r="ADI102" s="65"/>
      <c r="ADJ102" s="65"/>
      <c r="ADK102" s="65"/>
      <c r="ADL102" s="65"/>
      <c r="ADM102" s="65"/>
      <c r="ADN102" s="65"/>
      <c r="ADO102" s="65"/>
      <c r="ADP102" s="65"/>
      <c r="ADQ102" s="65"/>
      <c r="ADR102" s="65"/>
      <c r="ADS102" s="65"/>
      <c r="ADT102" s="65"/>
      <c r="ADU102" s="65"/>
      <c r="ADV102" s="65"/>
      <c r="ADW102" s="65"/>
      <c r="ADX102" s="65"/>
      <c r="ADY102" s="65"/>
      <c r="ADZ102" s="65"/>
      <c r="AEA102" s="65"/>
      <c r="AEB102" s="65"/>
      <c r="AEC102" s="65"/>
      <c r="AED102" s="65"/>
      <c r="AEE102" s="65"/>
      <c r="AEF102" s="65"/>
      <c r="AEG102" s="65"/>
      <c r="AEH102" s="65"/>
      <c r="AEI102" s="65"/>
      <c r="AEJ102" s="65"/>
      <c r="AEK102" s="65"/>
      <c r="AEL102" s="65"/>
      <c r="AEM102" s="65"/>
      <c r="AEN102" s="65"/>
      <c r="AEO102" s="65"/>
      <c r="AEP102" s="65"/>
      <c r="AEQ102" s="65"/>
      <c r="AER102" s="65"/>
      <c r="AES102" s="65"/>
      <c r="AET102" s="65"/>
      <c r="AEU102" s="65"/>
      <c r="AEV102" s="65"/>
      <c r="AEW102" s="65"/>
      <c r="AEX102" s="65"/>
      <c r="AEY102" s="65"/>
      <c r="AEZ102" s="65"/>
      <c r="AFA102" s="65"/>
      <c r="AFB102" s="65"/>
      <c r="AFC102" s="65"/>
      <c r="AFD102" s="65"/>
      <c r="AFE102" s="65"/>
      <c r="AFF102" s="65"/>
      <c r="AFG102" s="65"/>
      <c r="AFH102" s="65"/>
      <c r="AFI102" s="65"/>
      <c r="AFJ102" s="65"/>
      <c r="AFK102" s="65"/>
      <c r="AFL102" s="65"/>
      <c r="AFM102" s="65"/>
      <c r="AFN102" s="65"/>
      <c r="AFO102" s="65"/>
      <c r="AFP102" s="65"/>
      <c r="AFQ102" s="65"/>
      <c r="AFR102" s="65"/>
      <c r="AFS102" s="65"/>
      <c r="AFT102" s="65"/>
      <c r="AFU102" s="65"/>
      <c r="AFV102" s="65"/>
      <c r="AFW102" s="65"/>
      <c r="AFX102" s="65"/>
      <c r="AFY102" s="65"/>
      <c r="AFZ102" s="65"/>
      <c r="AGA102" s="65"/>
      <c r="AGB102" s="65"/>
      <c r="AGC102" s="65"/>
      <c r="AGD102" s="65"/>
      <c r="AGE102" s="65"/>
      <c r="AGF102" s="65"/>
      <c r="AGG102" s="65"/>
      <c r="AGH102" s="65"/>
      <c r="AGI102" s="65"/>
      <c r="AGJ102" s="65"/>
      <c r="AGK102" s="65"/>
      <c r="AGL102" s="65"/>
      <c r="AGM102" s="65"/>
      <c r="AGN102" s="65"/>
      <c r="AGO102" s="65"/>
      <c r="AGP102" s="65"/>
      <c r="AGQ102" s="65"/>
      <c r="AGR102" s="65"/>
      <c r="AGS102" s="65"/>
      <c r="AGT102" s="65"/>
      <c r="AGU102" s="65"/>
      <c r="AGV102" s="65"/>
      <c r="AGW102" s="65"/>
      <c r="AGX102" s="65"/>
      <c r="AGY102" s="65"/>
      <c r="AGZ102" s="65"/>
      <c r="AHA102" s="65"/>
      <c r="AHB102" s="65"/>
      <c r="AHC102" s="65"/>
      <c r="AHD102" s="65"/>
      <c r="AHE102" s="65"/>
      <c r="AHF102" s="65"/>
      <c r="AHG102" s="65"/>
      <c r="AHH102" s="65"/>
      <c r="AHI102" s="65"/>
      <c r="AHJ102" s="65"/>
      <c r="AHK102" s="65"/>
      <c r="AHL102" s="65"/>
      <c r="AHM102" s="65"/>
      <c r="AHN102" s="65"/>
      <c r="AHO102" s="65"/>
      <c r="AHP102" s="65"/>
      <c r="AHQ102" s="65"/>
      <c r="AHR102" s="65"/>
      <c r="AHS102" s="65"/>
      <c r="AHT102" s="65"/>
      <c r="AHU102" s="65"/>
      <c r="AHV102" s="65"/>
      <c r="AHW102" s="65"/>
      <c r="AHX102" s="65"/>
      <c r="AHY102" s="65"/>
      <c r="AHZ102" s="65"/>
      <c r="AIA102" s="65"/>
      <c r="AIB102" s="65"/>
      <c r="AIC102" s="65"/>
      <c r="AID102" s="65"/>
      <c r="AIE102" s="65"/>
      <c r="AIF102" s="65"/>
      <c r="AIG102" s="65"/>
      <c r="AIH102" s="65"/>
      <c r="AII102" s="65"/>
      <c r="AIJ102" s="65"/>
      <c r="AIK102" s="65"/>
      <c r="AIL102" s="65"/>
      <c r="AIM102" s="65"/>
      <c r="AIN102" s="65"/>
      <c r="AIO102" s="65"/>
      <c r="AIP102" s="65"/>
      <c r="AIQ102" s="65"/>
      <c r="AIR102" s="65"/>
      <c r="AIS102" s="65"/>
      <c r="AIT102" s="65"/>
      <c r="AIU102" s="65"/>
      <c r="AIV102" s="65"/>
      <c r="AIW102" s="65"/>
      <c r="AIX102" s="65"/>
      <c r="AIY102" s="65"/>
      <c r="AIZ102" s="65"/>
      <c r="AJA102" s="65"/>
      <c r="AJB102" s="65"/>
      <c r="AJC102" s="65"/>
      <c r="AJD102" s="65"/>
      <c r="AJE102" s="65"/>
      <c r="AJF102" s="65"/>
      <c r="AJG102" s="65"/>
      <c r="AJH102" s="65"/>
      <c r="AJI102" s="65"/>
      <c r="AJJ102" s="65"/>
      <c r="AJK102" s="65"/>
      <c r="AJL102" s="65"/>
      <c r="AJM102" s="65"/>
      <c r="AJN102" s="65"/>
      <c r="AJO102" s="65"/>
      <c r="AJP102" s="65"/>
      <c r="AJQ102" s="65"/>
      <c r="AJR102" s="65"/>
      <c r="AJS102" s="65"/>
      <c r="AJT102" s="65"/>
      <c r="AJU102" s="65"/>
      <c r="AJV102" s="65"/>
      <c r="AJW102" s="65"/>
      <c r="AJX102" s="65"/>
      <c r="AJY102" s="65"/>
      <c r="AJZ102" s="65"/>
      <c r="AKA102" s="65"/>
      <c r="AKB102" s="65"/>
      <c r="AKC102" s="65"/>
      <c r="AKD102" s="65"/>
      <c r="AKE102" s="65"/>
      <c r="AKF102" s="65"/>
      <c r="AKG102" s="65"/>
      <c r="AKH102" s="65"/>
      <c r="AKI102" s="65"/>
      <c r="AKJ102" s="65"/>
      <c r="AKK102" s="65"/>
      <c r="AKL102" s="65"/>
      <c r="AKM102" s="65"/>
      <c r="AKN102" s="65"/>
      <c r="AKO102" s="65"/>
      <c r="AKP102" s="65"/>
      <c r="AKQ102" s="65"/>
      <c r="AKR102" s="65"/>
      <c r="AKS102" s="65"/>
      <c r="AKT102" s="65"/>
      <c r="AKU102" s="65"/>
      <c r="AKV102" s="65"/>
      <c r="AKW102" s="65"/>
      <c r="AKX102" s="65"/>
      <c r="AKY102" s="65"/>
      <c r="AKZ102" s="65"/>
      <c r="ALA102" s="65"/>
      <c r="ALB102" s="65"/>
      <c r="ALC102" s="65"/>
      <c r="ALD102" s="65"/>
      <c r="ALE102" s="65"/>
      <c r="ALF102" s="65"/>
      <c r="ALG102" s="65"/>
      <c r="ALH102" s="65"/>
      <c r="ALI102" s="65"/>
      <c r="ALJ102" s="65"/>
      <c r="ALK102" s="65"/>
      <c r="ALL102" s="65"/>
      <c r="ALM102" s="65"/>
      <c r="ALN102" s="65"/>
      <c r="ALO102" s="65"/>
      <c r="ALP102" s="65"/>
      <c r="ALQ102" s="65"/>
      <c r="ALR102" s="65"/>
      <c r="ALS102" s="65"/>
      <c r="ALT102" s="65"/>
      <c r="ALU102" s="65"/>
      <c r="ALV102" s="65"/>
      <c r="ALW102" s="65"/>
      <c r="ALX102" s="65"/>
      <c r="ALY102" s="65"/>
      <c r="ALZ102" s="65"/>
      <c r="AMA102" s="65"/>
      <c r="AMB102" s="65"/>
      <c r="AMC102" s="65"/>
      <c r="AMD102" s="65"/>
      <c r="AME102" s="65"/>
      <c r="AMF102" s="65"/>
      <c r="AMG102" s="65"/>
      <c r="AMH102" s="65"/>
      <c r="AMI102" s="65"/>
      <c r="AMJ102" s="65"/>
    </row>
    <row r="103" spans="1:1024" s="66" customFormat="1" ht="52.5" x14ac:dyDescent="0.25">
      <c r="A103" s="70" t="s">
        <v>181</v>
      </c>
      <c r="B103" s="57" t="s">
        <v>561</v>
      </c>
      <c r="C103" s="160">
        <v>210000</v>
      </c>
      <c r="D103" s="67" t="s">
        <v>180</v>
      </c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65"/>
      <c r="IC103" s="65"/>
      <c r="ID103" s="65"/>
      <c r="IE103" s="65"/>
      <c r="IF103" s="65"/>
      <c r="IG103" s="65"/>
      <c r="IH103" s="65"/>
      <c r="II103" s="65"/>
      <c r="IJ103" s="65"/>
      <c r="IK103" s="65"/>
      <c r="IL103" s="65"/>
      <c r="IM103" s="65"/>
      <c r="IN103" s="65"/>
      <c r="IO103" s="65"/>
      <c r="IP103" s="65"/>
      <c r="IQ103" s="65"/>
      <c r="IR103" s="65"/>
      <c r="IS103" s="65"/>
      <c r="IT103" s="65"/>
      <c r="IU103" s="65"/>
      <c r="IV103" s="65"/>
      <c r="IW103" s="65"/>
      <c r="IX103" s="65"/>
      <c r="IY103" s="65"/>
      <c r="IZ103" s="65"/>
      <c r="JA103" s="65"/>
      <c r="JB103" s="65"/>
      <c r="JC103" s="65"/>
      <c r="JD103" s="65"/>
      <c r="JE103" s="65"/>
      <c r="JF103" s="65"/>
      <c r="JG103" s="65"/>
      <c r="JH103" s="65"/>
      <c r="JI103" s="65"/>
      <c r="JJ103" s="65"/>
      <c r="JK103" s="65"/>
      <c r="JL103" s="65"/>
      <c r="JM103" s="65"/>
      <c r="JN103" s="65"/>
      <c r="JO103" s="65"/>
      <c r="JP103" s="65"/>
      <c r="JQ103" s="65"/>
      <c r="JR103" s="65"/>
      <c r="JS103" s="65"/>
      <c r="JT103" s="65"/>
      <c r="JU103" s="65"/>
      <c r="JV103" s="65"/>
      <c r="JW103" s="65"/>
      <c r="JX103" s="65"/>
      <c r="JY103" s="65"/>
      <c r="JZ103" s="65"/>
      <c r="KA103" s="65"/>
      <c r="KB103" s="65"/>
      <c r="KC103" s="65"/>
      <c r="KD103" s="65"/>
      <c r="KE103" s="65"/>
      <c r="KF103" s="65"/>
      <c r="KG103" s="65"/>
      <c r="KH103" s="65"/>
      <c r="KI103" s="65"/>
      <c r="KJ103" s="65"/>
      <c r="KK103" s="65"/>
      <c r="KL103" s="65"/>
      <c r="KM103" s="65"/>
      <c r="KN103" s="65"/>
      <c r="KO103" s="65"/>
      <c r="KP103" s="65"/>
      <c r="KQ103" s="65"/>
      <c r="KR103" s="65"/>
      <c r="KS103" s="65"/>
      <c r="KT103" s="65"/>
      <c r="KU103" s="65"/>
      <c r="KV103" s="65"/>
      <c r="KW103" s="65"/>
      <c r="KX103" s="65"/>
      <c r="KY103" s="65"/>
      <c r="KZ103" s="65"/>
      <c r="LA103" s="65"/>
      <c r="LB103" s="65"/>
      <c r="LC103" s="65"/>
      <c r="LD103" s="65"/>
      <c r="LE103" s="65"/>
      <c r="LF103" s="65"/>
      <c r="LG103" s="65"/>
      <c r="LH103" s="65"/>
      <c r="LI103" s="65"/>
      <c r="LJ103" s="65"/>
      <c r="LK103" s="65"/>
      <c r="LL103" s="65"/>
      <c r="LM103" s="65"/>
      <c r="LN103" s="65"/>
      <c r="LO103" s="65"/>
      <c r="LP103" s="65"/>
      <c r="LQ103" s="65"/>
      <c r="LR103" s="65"/>
      <c r="LS103" s="65"/>
      <c r="LT103" s="65"/>
      <c r="LU103" s="65"/>
      <c r="LV103" s="65"/>
      <c r="LW103" s="65"/>
      <c r="LX103" s="65"/>
      <c r="LY103" s="65"/>
      <c r="LZ103" s="65"/>
      <c r="MA103" s="65"/>
      <c r="MB103" s="65"/>
      <c r="MC103" s="65"/>
      <c r="MD103" s="65"/>
      <c r="ME103" s="65"/>
      <c r="MF103" s="65"/>
      <c r="MG103" s="65"/>
      <c r="MH103" s="65"/>
      <c r="MI103" s="65"/>
      <c r="MJ103" s="65"/>
      <c r="MK103" s="65"/>
      <c r="ML103" s="65"/>
      <c r="MM103" s="65"/>
      <c r="MN103" s="65"/>
      <c r="MO103" s="65"/>
      <c r="MP103" s="65"/>
      <c r="MQ103" s="65"/>
      <c r="MR103" s="65"/>
      <c r="MS103" s="65"/>
      <c r="MT103" s="65"/>
      <c r="MU103" s="65"/>
      <c r="MV103" s="65"/>
      <c r="MW103" s="65"/>
      <c r="MX103" s="65"/>
      <c r="MY103" s="65"/>
      <c r="MZ103" s="65"/>
      <c r="NA103" s="65"/>
      <c r="NB103" s="65"/>
      <c r="NC103" s="65"/>
      <c r="ND103" s="65"/>
      <c r="NE103" s="65"/>
      <c r="NF103" s="65"/>
      <c r="NG103" s="65"/>
      <c r="NH103" s="65"/>
      <c r="NI103" s="65"/>
      <c r="NJ103" s="65"/>
      <c r="NK103" s="65"/>
      <c r="NL103" s="65"/>
      <c r="NM103" s="65"/>
      <c r="NN103" s="65"/>
      <c r="NO103" s="65"/>
      <c r="NP103" s="65"/>
      <c r="NQ103" s="65"/>
      <c r="NR103" s="65"/>
      <c r="NS103" s="65"/>
      <c r="NT103" s="65"/>
      <c r="NU103" s="65"/>
      <c r="NV103" s="65"/>
      <c r="NW103" s="65"/>
      <c r="NX103" s="65"/>
      <c r="NY103" s="65"/>
      <c r="NZ103" s="65"/>
      <c r="OA103" s="65"/>
      <c r="OB103" s="65"/>
      <c r="OC103" s="65"/>
      <c r="OD103" s="65"/>
      <c r="OE103" s="65"/>
      <c r="OF103" s="65"/>
      <c r="OG103" s="65"/>
      <c r="OH103" s="65"/>
      <c r="OI103" s="65"/>
      <c r="OJ103" s="65"/>
      <c r="OK103" s="65"/>
      <c r="OL103" s="65"/>
      <c r="OM103" s="65"/>
      <c r="ON103" s="65"/>
      <c r="OO103" s="65"/>
      <c r="OP103" s="65"/>
      <c r="OQ103" s="65"/>
      <c r="OR103" s="65"/>
      <c r="OS103" s="65"/>
      <c r="OT103" s="65"/>
      <c r="OU103" s="65"/>
      <c r="OV103" s="65"/>
      <c r="OW103" s="65"/>
      <c r="OX103" s="65"/>
      <c r="OY103" s="65"/>
      <c r="OZ103" s="65"/>
      <c r="PA103" s="65"/>
      <c r="PB103" s="65"/>
      <c r="PC103" s="65"/>
      <c r="PD103" s="65"/>
      <c r="PE103" s="65"/>
      <c r="PF103" s="65"/>
      <c r="PG103" s="65"/>
      <c r="PH103" s="65"/>
      <c r="PI103" s="65"/>
      <c r="PJ103" s="65"/>
      <c r="PK103" s="65"/>
      <c r="PL103" s="65"/>
      <c r="PM103" s="65"/>
      <c r="PN103" s="65"/>
      <c r="PO103" s="65"/>
      <c r="PP103" s="65"/>
      <c r="PQ103" s="65"/>
      <c r="PR103" s="65"/>
      <c r="PS103" s="65"/>
      <c r="PT103" s="65"/>
      <c r="PU103" s="65"/>
      <c r="PV103" s="65"/>
      <c r="PW103" s="65"/>
      <c r="PX103" s="65"/>
      <c r="PY103" s="65"/>
      <c r="PZ103" s="65"/>
      <c r="QA103" s="65"/>
      <c r="QB103" s="65"/>
      <c r="QC103" s="65"/>
      <c r="QD103" s="65"/>
      <c r="QE103" s="65"/>
      <c r="QF103" s="65"/>
      <c r="QG103" s="65"/>
      <c r="QH103" s="65"/>
      <c r="QI103" s="65"/>
      <c r="QJ103" s="65"/>
      <c r="QK103" s="65"/>
      <c r="QL103" s="65"/>
      <c r="QM103" s="65"/>
      <c r="QN103" s="65"/>
      <c r="QO103" s="65"/>
      <c r="QP103" s="65"/>
      <c r="QQ103" s="65"/>
      <c r="QR103" s="65"/>
      <c r="QS103" s="65"/>
      <c r="QT103" s="65"/>
      <c r="QU103" s="65"/>
      <c r="QV103" s="65"/>
      <c r="QW103" s="65"/>
      <c r="QX103" s="65"/>
      <c r="QY103" s="65"/>
      <c r="QZ103" s="65"/>
      <c r="RA103" s="65"/>
      <c r="RB103" s="65"/>
      <c r="RC103" s="65"/>
      <c r="RD103" s="65"/>
      <c r="RE103" s="65"/>
      <c r="RF103" s="65"/>
      <c r="RG103" s="65"/>
      <c r="RH103" s="65"/>
      <c r="RI103" s="65"/>
      <c r="RJ103" s="65"/>
      <c r="RK103" s="65"/>
      <c r="RL103" s="65"/>
      <c r="RM103" s="65"/>
      <c r="RN103" s="65"/>
      <c r="RO103" s="65"/>
      <c r="RP103" s="65"/>
      <c r="RQ103" s="65"/>
      <c r="RR103" s="65"/>
      <c r="RS103" s="65"/>
      <c r="RT103" s="65"/>
      <c r="RU103" s="65"/>
      <c r="RV103" s="65"/>
      <c r="RW103" s="65"/>
      <c r="RX103" s="65"/>
      <c r="RY103" s="65"/>
      <c r="RZ103" s="65"/>
      <c r="SA103" s="65"/>
      <c r="SB103" s="65"/>
      <c r="SC103" s="65"/>
      <c r="SD103" s="65"/>
      <c r="SE103" s="65"/>
      <c r="SF103" s="65"/>
      <c r="SG103" s="65"/>
      <c r="SH103" s="65"/>
      <c r="SI103" s="65"/>
      <c r="SJ103" s="65"/>
      <c r="SK103" s="65"/>
      <c r="SL103" s="65"/>
      <c r="SM103" s="65"/>
      <c r="SN103" s="65"/>
      <c r="SO103" s="65"/>
      <c r="SP103" s="65"/>
      <c r="SQ103" s="65"/>
      <c r="SR103" s="65"/>
      <c r="SS103" s="65"/>
      <c r="ST103" s="65"/>
      <c r="SU103" s="65"/>
      <c r="SV103" s="65"/>
      <c r="SW103" s="65"/>
      <c r="SX103" s="65"/>
      <c r="SY103" s="65"/>
      <c r="SZ103" s="65"/>
      <c r="TA103" s="65"/>
      <c r="TB103" s="65"/>
      <c r="TC103" s="65"/>
      <c r="TD103" s="65"/>
      <c r="TE103" s="65"/>
      <c r="TF103" s="65"/>
      <c r="TG103" s="65"/>
      <c r="TH103" s="65"/>
      <c r="TI103" s="65"/>
      <c r="TJ103" s="65"/>
      <c r="TK103" s="65"/>
      <c r="TL103" s="65"/>
      <c r="TM103" s="65"/>
      <c r="TN103" s="65"/>
      <c r="TO103" s="65"/>
      <c r="TP103" s="65"/>
      <c r="TQ103" s="65"/>
      <c r="TR103" s="65"/>
      <c r="TS103" s="65"/>
      <c r="TT103" s="65"/>
      <c r="TU103" s="65"/>
      <c r="TV103" s="65"/>
      <c r="TW103" s="65"/>
      <c r="TX103" s="65"/>
      <c r="TY103" s="65"/>
      <c r="TZ103" s="65"/>
      <c r="UA103" s="65"/>
      <c r="UB103" s="65"/>
      <c r="UC103" s="65"/>
      <c r="UD103" s="65"/>
      <c r="UE103" s="65"/>
      <c r="UF103" s="65"/>
      <c r="UG103" s="65"/>
      <c r="UH103" s="65"/>
      <c r="UI103" s="65"/>
      <c r="UJ103" s="65"/>
      <c r="UK103" s="65"/>
      <c r="UL103" s="65"/>
      <c r="UM103" s="65"/>
      <c r="UN103" s="65"/>
      <c r="UO103" s="65"/>
      <c r="UP103" s="65"/>
      <c r="UQ103" s="65"/>
      <c r="UR103" s="65"/>
      <c r="US103" s="65"/>
      <c r="UT103" s="65"/>
      <c r="UU103" s="65"/>
      <c r="UV103" s="65"/>
      <c r="UW103" s="65"/>
      <c r="UX103" s="65"/>
      <c r="UY103" s="65"/>
      <c r="UZ103" s="65"/>
      <c r="VA103" s="65"/>
      <c r="VB103" s="65"/>
      <c r="VC103" s="65"/>
      <c r="VD103" s="65"/>
      <c r="VE103" s="65"/>
      <c r="VF103" s="65"/>
      <c r="VG103" s="65"/>
      <c r="VH103" s="65"/>
      <c r="VI103" s="65"/>
      <c r="VJ103" s="65"/>
      <c r="VK103" s="65"/>
      <c r="VL103" s="65"/>
      <c r="VM103" s="65"/>
      <c r="VN103" s="65"/>
      <c r="VO103" s="65"/>
      <c r="VP103" s="65"/>
      <c r="VQ103" s="65"/>
      <c r="VR103" s="65"/>
      <c r="VS103" s="65"/>
      <c r="VT103" s="65"/>
      <c r="VU103" s="65"/>
      <c r="VV103" s="65"/>
      <c r="VW103" s="65"/>
      <c r="VX103" s="65"/>
      <c r="VY103" s="65"/>
      <c r="VZ103" s="65"/>
      <c r="WA103" s="65"/>
      <c r="WB103" s="65"/>
      <c r="WC103" s="65"/>
      <c r="WD103" s="65"/>
      <c r="WE103" s="65"/>
      <c r="WF103" s="65"/>
      <c r="WG103" s="65"/>
      <c r="WH103" s="65"/>
      <c r="WI103" s="65"/>
      <c r="WJ103" s="65"/>
      <c r="WK103" s="65"/>
      <c r="WL103" s="65"/>
      <c r="WM103" s="65"/>
      <c r="WN103" s="65"/>
      <c r="WO103" s="65"/>
      <c r="WP103" s="65"/>
      <c r="WQ103" s="65"/>
      <c r="WR103" s="65"/>
      <c r="WS103" s="65"/>
      <c r="WT103" s="65"/>
      <c r="WU103" s="65"/>
      <c r="WV103" s="65"/>
      <c r="WW103" s="65"/>
      <c r="WX103" s="65"/>
      <c r="WY103" s="65"/>
      <c r="WZ103" s="65"/>
      <c r="XA103" s="65"/>
      <c r="XB103" s="65"/>
      <c r="XC103" s="65"/>
      <c r="XD103" s="65"/>
      <c r="XE103" s="65"/>
      <c r="XF103" s="65"/>
      <c r="XG103" s="65"/>
      <c r="XH103" s="65"/>
      <c r="XI103" s="65"/>
      <c r="XJ103" s="65"/>
      <c r="XK103" s="65"/>
      <c r="XL103" s="65"/>
      <c r="XM103" s="65"/>
      <c r="XN103" s="65"/>
      <c r="XO103" s="65"/>
      <c r="XP103" s="65"/>
      <c r="XQ103" s="65"/>
      <c r="XR103" s="65"/>
      <c r="XS103" s="65"/>
      <c r="XT103" s="65"/>
      <c r="XU103" s="65"/>
      <c r="XV103" s="65"/>
      <c r="XW103" s="65"/>
      <c r="XX103" s="65"/>
      <c r="XY103" s="65"/>
      <c r="XZ103" s="65"/>
      <c r="YA103" s="65"/>
      <c r="YB103" s="65"/>
      <c r="YC103" s="65"/>
      <c r="YD103" s="65"/>
      <c r="YE103" s="65"/>
      <c r="YF103" s="65"/>
      <c r="YG103" s="65"/>
      <c r="YH103" s="65"/>
      <c r="YI103" s="65"/>
      <c r="YJ103" s="65"/>
      <c r="YK103" s="65"/>
      <c r="YL103" s="65"/>
      <c r="YM103" s="65"/>
      <c r="YN103" s="65"/>
      <c r="YO103" s="65"/>
      <c r="YP103" s="65"/>
      <c r="YQ103" s="65"/>
      <c r="YR103" s="65"/>
      <c r="YS103" s="65"/>
      <c r="YT103" s="65"/>
      <c r="YU103" s="65"/>
      <c r="YV103" s="65"/>
      <c r="YW103" s="65"/>
      <c r="YX103" s="65"/>
      <c r="YY103" s="65"/>
      <c r="YZ103" s="65"/>
      <c r="ZA103" s="65"/>
      <c r="ZB103" s="65"/>
      <c r="ZC103" s="65"/>
      <c r="ZD103" s="65"/>
      <c r="ZE103" s="65"/>
      <c r="ZF103" s="65"/>
      <c r="ZG103" s="65"/>
      <c r="ZH103" s="65"/>
      <c r="ZI103" s="65"/>
      <c r="ZJ103" s="65"/>
      <c r="ZK103" s="65"/>
      <c r="ZL103" s="65"/>
      <c r="ZM103" s="65"/>
      <c r="ZN103" s="65"/>
      <c r="ZO103" s="65"/>
      <c r="ZP103" s="65"/>
      <c r="ZQ103" s="65"/>
      <c r="ZR103" s="65"/>
      <c r="ZS103" s="65"/>
      <c r="ZT103" s="65"/>
      <c r="ZU103" s="65"/>
      <c r="ZV103" s="65"/>
      <c r="ZW103" s="65"/>
      <c r="ZX103" s="65"/>
      <c r="ZY103" s="65"/>
      <c r="ZZ103" s="65"/>
      <c r="AAA103" s="65"/>
      <c r="AAB103" s="65"/>
      <c r="AAC103" s="65"/>
      <c r="AAD103" s="65"/>
      <c r="AAE103" s="65"/>
      <c r="AAF103" s="65"/>
      <c r="AAG103" s="65"/>
      <c r="AAH103" s="65"/>
      <c r="AAI103" s="65"/>
      <c r="AAJ103" s="65"/>
      <c r="AAK103" s="65"/>
      <c r="AAL103" s="65"/>
      <c r="AAM103" s="65"/>
      <c r="AAN103" s="65"/>
      <c r="AAO103" s="65"/>
      <c r="AAP103" s="65"/>
      <c r="AAQ103" s="65"/>
      <c r="AAR103" s="65"/>
      <c r="AAS103" s="65"/>
      <c r="AAT103" s="65"/>
      <c r="AAU103" s="65"/>
      <c r="AAV103" s="65"/>
      <c r="AAW103" s="65"/>
      <c r="AAX103" s="65"/>
      <c r="AAY103" s="65"/>
      <c r="AAZ103" s="65"/>
      <c r="ABA103" s="65"/>
      <c r="ABB103" s="65"/>
      <c r="ABC103" s="65"/>
      <c r="ABD103" s="65"/>
      <c r="ABE103" s="65"/>
      <c r="ABF103" s="65"/>
      <c r="ABG103" s="65"/>
      <c r="ABH103" s="65"/>
      <c r="ABI103" s="65"/>
      <c r="ABJ103" s="65"/>
      <c r="ABK103" s="65"/>
      <c r="ABL103" s="65"/>
      <c r="ABM103" s="65"/>
      <c r="ABN103" s="65"/>
      <c r="ABO103" s="65"/>
      <c r="ABP103" s="65"/>
      <c r="ABQ103" s="65"/>
      <c r="ABR103" s="65"/>
      <c r="ABS103" s="65"/>
      <c r="ABT103" s="65"/>
      <c r="ABU103" s="65"/>
      <c r="ABV103" s="65"/>
      <c r="ABW103" s="65"/>
      <c r="ABX103" s="65"/>
      <c r="ABY103" s="65"/>
      <c r="ABZ103" s="65"/>
      <c r="ACA103" s="65"/>
      <c r="ACB103" s="65"/>
      <c r="ACC103" s="65"/>
      <c r="ACD103" s="65"/>
      <c r="ACE103" s="65"/>
      <c r="ACF103" s="65"/>
      <c r="ACG103" s="65"/>
      <c r="ACH103" s="65"/>
      <c r="ACI103" s="65"/>
      <c r="ACJ103" s="65"/>
      <c r="ACK103" s="65"/>
      <c r="ACL103" s="65"/>
      <c r="ACM103" s="65"/>
      <c r="ACN103" s="65"/>
      <c r="ACO103" s="65"/>
      <c r="ACP103" s="65"/>
      <c r="ACQ103" s="65"/>
      <c r="ACR103" s="65"/>
      <c r="ACS103" s="65"/>
      <c r="ACT103" s="65"/>
      <c r="ACU103" s="65"/>
      <c r="ACV103" s="65"/>
      <c r="ACW103" s="65"/>
      <c r="ACX103" s="65"/>
      <c r="ACY103" s="65"/>
      <c r="ACZ103" s="65"/>
      <c r="ADA103" s="65"/>
      <c r="ADB103" s="65"/>
      <c r="ADC103" s="65"/>
      <c r="ADD103" s="65"/>
      <c r="ADE103" s="65"/>
      <c r="ADF103" s="65"/>
      <c r="ADG103" s="65"/>
      <c r="ADH103" s="65"/>
      <c r="ADI103" s="65"/>
      <c r="ADJ103" s="65"/>
      <c r="ADK103" s="65"/>
      <c r="ADL103" s="65"/>
      <c r="ADM103" s="65"/>
      <c r="ADN103" s="65"/>
      <c r="ADO103" s="65"/>
      <c r="ADP103" s="65"/>
      <c r="ADQ103" s="65"/>
      <c r="ADR103" s="65"/>
      <c r="ADS103" s="65"/>
      <c r="ADT103" s="65"/>
      <c r="ADU103" s="65"/>
      <c r="ADV103" s="65"/>
      <c r="ADW103" s="65"/>
      <c r="ADX103" s="65"/>
      <c r="ADY103" s="65"/>
      <c r="ADZ103" s="65"/>
      <c r="AEA103" s="65"/>
      <c r="AEB103" s="65"/>
      <c r="AEC103" s="65"/>
      <c r="AED103" s="65"/>
      <c r="AEE103" s="65"/>
      <c r="AEF103" s="65"/>
      <c r="AEG103" s="65"/>
      <c r="AEH103" s="65"/>
      <c r="AEI103" s="65"/>
      <c r="AEJ103" s="65"/>
      <c r="AEK103" s="65"/>
      <c r="AEL103" s="65"/>
      <c r="AEM103" s="65"/>
      <c r="AEN103" s="65"/>
      <c r="AEO103" s="65"/>
      <c r="AEP103" s="65"/>
      <c r="AEQ103" s="65"/>
      <c r="AER103" s="65"/>
      <c r="AES103" s="65"/>
      <c r="AET103" s="65"/>
      <c r="AEU103" s="65"/>
      <c r="AEV103" s="65"/>
      <c r="AEW103" s="65"/>
      <c r="AEX103" s="65"/>
      <c r="AEY103" s="65"/>
      <c r="AEZ103" s="65"/>
      <c r="AFA103" s="65"/>
      <c r="AFB103" s="65"/>
      <c r="AFC103" s="65"/>
      <c r="AFD103" s="65"/>
      <c r="AFE103" s="65"/>
      <c r="AFF103" s="65"/>
      <c r="AFG103" s="65"/>
      <c r="AFH103" s="65"/>
      <c r="AFI103" s="65"/>
      <c r="AFJ103" s="65"/>
      <c r="AFK103" s="65"/>
      <c r="AFL103" s="65"/>
      <c r="AFM103" s="65"/>
      <c r="AFN103" s="65"/>
      <c r="AFO103" s="65"/>
      <c r="AFP103" s="65"/>
      <c r="AFQ103" s="65"/>
      <c r="AFR103" s="65"/>
      <c r="AFS103" s="65"/>
      <c r="AFT103" s="65"/>
      <c r="AFU103" s="65"/>
      <c r="AFV103" s="65"/>
      <c r="AFW103" s="65"/>
      <c r="AFX103" s="65"/>
      <c r="AFY103" s="65"/>
      <c r="AFZ103" s="65"/>
      <c r="AGA103" s="65"/>
      <c r="AGB103" s="65"/>
      <c r="AGC103" s="65"/>
      <c r="AGD103" s="65"/>
      <c r="AGE103" s="65"/>
      <c r="AGF103" s="65"/>
      <c r="AGG103" s="65"/>
      <c r="AGH103" s="65"/>
      <c r="AGI103" s="65"/>
      <c r="AGJ103" s="65"/>
      <c r="AGK103" s="65"/>
      <c r="AGL103" s="65"/>
      <c r="AGM103" s="65"/>
      <c r="AGN103" s="65"/>
      <c r="AGO103" s="65"/>
      <c r="AGP103" s="65"/>
      <c r="AGQ103" s="65"/>
      <c r="AGR103" s="65"/>
      <c r="AGS103" s="65"/>
      <c r="AGT103" s="65"/>
      <c r="AGU103" s="65"/>
      <c r="AGV103" s="65"/>
      <c r="AGW103" s="65"/>
      <c r="AGX103" s="65"/>
      <c r="AGY103" s="65"/>
      <c r="AGZ103" s="65"/>
      <c r="AHA103" s="65"/>
      <c r="AHB103" s="65"/>
      <c r="AHC103" s="65"/>
      <c r="AHD103" s="65"/>
      <c r="AHE103" s="65"/>
      <c r="AHF103" s="65"/>
      <c r="AHG103" s="65"/>
      <c r="AHH103" s="65"/>
      <c r="AHI103" s="65"/>
      <c r="AHJ103" s="65"/>
      <c r="AHK103" s="65"/>
      <c r="AHL103" s="65"/>
      <c r="AHM103" s="65"/>
      <c r="AHN103" s="65"/>
      <c r="AHO103" s="65"/>
      <c r="AHP103" s="65"/>
      <c r="AHQ103" s="65"/>
      <c r="AHR103" s="65"/>
      <c r="AHS103" s="65"/>
      <c r="AHT103" s="65"/>
      <c r="AHU103" s="65"/>
      <c r="AHV103" s="65"/>
      <c r="AHW103" s="65"/>
      <c r="AHX103" s="65"/>
      <c r="AHY103" s="65"/>
      <c r="AHZ103" s="65"/>
      <c r="AIA103" s="65"/>
      <c r="AIB103" s="65"/>
      <c r="AIC103" s="65"/>
      <c r="AID103" s="65"/>
      <c r="AIE103" s="65"/>
      <c r="AIF103" s="65"/>
      <c r="AIG103" s="65"/>
      <c r="AIH103" s="65"/>
      <c r="AII103" s="65"/>
      <c r="AIJ103" s="65"/>
      <c r="AIK103" s="65"/>
      <c r="AIL103" s="65"/>
      <c r="AIM103" s="65"/>
      <c r="AIN103" s="65"/>
      <c r="AIO103" s="65"/>
      <c r="AIP103" s="65"/>
      <c r="AIQ103" s="65"/>
      <c r="AIR103" s="65"/>
      <c r="AIS103" s="65"/>
      <c r="AIT103" s="65"/>
      <c r="AIU103" s="65"/>
      <c r="AIV103" s="65"/>
      <c r="AIW103" s="65"/>
      <c r="AIX103" s="65"/>
      <c r="AIY103" s="65"/>
      <c r="AIZ103" s="65"/>
      <c r="AJA103" s="65"/>
      <c r="AJB103" s="65"/>
      <c r="AJC103" s="65"/>
      <c r="AJD103" s="65"/>
      <c r="AJE103" s="65"/>
      <c r="AJF103" s="65"/>
      <c r="AJG103" s="65"/>
      <c r="AJH103" s="65"/>
      <c r="AJI103" s="65"/>
      <c r="AJJ103" s="65"/>
      <c r="AJK103" s="65"/>
      <c r="AJL103" s="65"/>
      <c r="AJM103" s="65"/>
      <c r="AJN103" s="65"/>
      <c r="AJO103" s="65"/>
      <c r="AJP103" s="65"/>
      <c r="AJQ103" s="65"/>
      <c r="AJR103" s="65"/>
      <c r="AJS103" s="65"/>
      <c r="AJT103" s="65"/>
      <c r="AJU103" s="65"/>
      <c r="AJV103" s="65"/>
      <c r="AJW103" s="65"/>
      <c r="AJX103" s="65"/>
      <c r="AJY103" s="65"/>
      <c r="AJZ103" s="65"/>
      <c r="AKA103" s="65"/>
      <c r="AKB103" s="65"/>
      <c r="AKC103" s="65"/>
      <c r="AKD103" s="65"/>
      <c r="AKE103" s="65"/>
      <c r="AKF103" s="65"/>
      <c r="AKG103" s="65"/>
      <c r="AKH103" s="65"/>
      <c r="AKI103" s="65"/>
      <c r="AKJ103" s="65"/>
      <c r="AKK103" s="65"/>
      <c r="AKL103" s="65"/>
      <c r="AKM103" s="65"/>
      <c r="AKN103" s="65"/>
      <c r="AKO103" s="65"/>
      <c r="AKP103" s="65"/>
      <c r="AKQ103" s="65"/>
      <c r="AKR103" s="65"/>
      <c r="AKS103" s="65"/>
      <c r="AKT103" s="65"/>
      <c r="AKU103" s="65"/>
      <c r="AKV103" s="65"/>
      <c r="AKW103" s="65"/>
      <c r="AKX103" s="65"/>
      <c r="AKY103" s="65"/>
      <c r="AKZ103" s="65"/>
      <c r="ALA103" s="65"/>
      <c r="ALB103" s="65"/>
      <c r="ALC103" s="65"/>
      <c r="ALD103" s="65"/>
      <c r="ALE103" s="65"/>
      <c r="ALF103" s="65"/>
      <c r="ALG103" s="65"/>
      <c r="ALH103" s="65"/>
      <c r="ALI103" s="65"/>
      <c r="ALJ103" s="65"/>
      <c r="ALK103" s="65"/>
      <c r="ALL103" s="65"/>
      <c r="ALM103" s="65"/>
      <c r="ALN103" s="65"/>
      <c r="ALO103" s="65"/>
      <c r="ALP103" s="65"/>
      <c r="ALQ103" s="65"/>
      <c r="ALR103" s="65"/>
      <c r="ALS103" s="65"/>
      <c r="ALT103" s="65"/>
      <c r="ALU103" s="65"/>
      <c r="ALV103" s="65"/>
      <c r="ALW103" s="65"/>
      <c r="ALX103" s="65"/>
      <c r="ALY103" s="65"/>
      <c r="ALZ103" s="65"/>
      <c r="AMA103" s="65"/>
      <c r="AMB103" s="65"/>
      <c r="AMC103" s="65"/>
      <c r="AMD103" s="65"/>
      <c r="AME103" s="65"/>
      <c r="AMF103" s="65"/>
      <c r="AMG103" s="65"/>
      <c r="AMH103" s="65"/>
      <c r="AMI103" s="65"/>
      <c r="AMJ103" s="65"/>
    </row>
    <row r="104" spans="1:1024" s="66" customFormat="1" ht="60" customHeight="1" x14ac:dyDescent="0.25">
      <c r="A104" s="70" t="s">
        <v>182</v>
      </c>
      <c r="B104" s="57" t="s">
        <v>560</v>
      </c>
      <c r="C104" s="160">
        <v>84000</v>
      </c>
      <c r="D104" s="67" t="s">
        <v>183</v>
      </c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  <c r="GO104" s="65"/>
      <c r="GP104" s="65"/>
      <c r="GQ104" s="65"/>
      <c r="GR104" s="65"/>
      <c r="GS104" s="65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  <c r="HR104" s="65"/>
      <c r="HS104" s="65"/>
      <c r="HT104" s="65"/>
      <c r="HU104" s="65"/>
      <c r="HV104" s="65"/>
      <c r="HW104" s="65"/>
      <c r="HX104" s="65"/>
      <c r="HY104" s="65"/>
      <c r="HZ104" s="65"/>
      <c r="IA104" s="65"/>
      <c r="IB104" s="65"/>
      <c r="IC104" s="65"/>
      <c r="ID104" s="65"/>
      <c r="IE104" s="65"/>
      <c r="IF104" s="65"/>
      <c r="IG104" s="65"/>
      <c r="IH104" s="65"/>
      <c r="II104" s="65"/>
      <c r="IJ104" s="65"/>
      <c r="IK104" s="65"/>
      <c r="IL104" s="65"/>
      <c r="IM104" s="65"/>
      <c r="IN104" s="65"/>
      <c r="IO104" s="65"/>
      <c r="IP104" s="65"/>
      <c r="IQ104" s="65"/>
      <c r="IR104" s="65"/>
      <c r="IS104" s="65"/>
      <c r="IT104" s="65"/>
      <c r="IU104" s="65"/>
      <c r="IV104" s="65"/>
      <c r="IW104" s="65"/>
      <c r="IX104" s="65"/>
      <c r="IY104" s="65"/>
      <c r="IZ104" s="65"/>
      <c r="JA104" s="65"/>
      <c r="JB104" s="65"/>
      <c r="JC104" s="65"/>
      <c r="JD104" s="65"/>
      <c r="JE104" s="65"/>
      <c r="JF104" s="65"/>
      <c r="JG104" s="65"/>
      <c r="JH104" s="65"/>
      <c r="JI104" s="65"/>
      <c r="JJ104" s="65"/>
      <c r="JK104" s="65"/>
      <c r="JL104" s="65"/>
      <c r="JM104" s="65"/>
      <c r="JN104" s="65"/>
      <c r="JO104" s="65"/>
      <c r="JP104" s="65"/>
      <c r="JQ104" s="65"/>
      <c r="JR104" s="65"/>
      <c r="JS104" s="65"/>
      <c r="JT104" s="65"/>
      <c r="JU104" s="65"/>
      <c r="JV104" s="65"/>
      <c r="JW104" s="65"/>
      <c r="JX104" s="65"/>
      <c r="JY104" s="65"/>
      <c r="JZ104" s="65"/>
      <c r="KA104" s="65"/>
      <c r="KB104" s="65"/>
      <c r="KC104" s="65"/>
      <c r="KD104" s="65"/>
      <c r="KE104" s="65"/>
      <c r="KF104" s="65"/>
      <c r="KG104" s="65"/>
      <c r="KH104" s="65"/>
      <c r="KI104" s="65"/>
      <c r="KJ104" s="65"/>
      <c r="KK104" s="65"/>
      <c r="KL104" s="65"/>
      <c r="KM104" s="65"/>
      <c r="KN104" s="65"/>
      <c r="KO104" s="65"/>
      <c r="KP104" s="65"/>
      <c r="KQ104" s="65"/>
      <c r="KR104" s="65"/>
      <c r="KS104" s="65"/>
      <c r="KT104" s="65"/>
      <c r="KU104" s="65"/>
      <c r="KV104" s="65"/>
      <c r="KW104" s="65"/>
      <c r="KX104" s="65"/>
      <c r="KY104" s="65"/>
      <c r="KZ104" s="65"/>
      <c r="LA104" s="65"/>
      <c r="LB104" s="65"/>
      <c r="LC104" s="65"/>
      <c r="LD104" s="65"/>
      <c r="LE104" s="65"/>
      <c r="LF104" s="65"/>
      <c r="LG104" s="65"/>
      <c r="LH104" s="65"/>
      <c r="LI104" s="65"/>
      <c r="LJ104" s="65"/>
      <c r="LK104" s="65"/>
      <c r="LL104" s="65"/>
      <c r="LM104" s="65"/>
      <c r="LN104" s="65"/>
      <c r="LO104" s="65"/>
      <c r="LP104" s="65"/>
      <c r="LQ104" s="65"/>
      <c r="LR104" s="65"/>
      <c r="LS104" s="65"/>
      <c r="LT104" s="65"/>
      <c r="LU104" s="65"/>
      <c r="LV104" s="65"/>
      <c r="LW104" s="65"/>
      <c r="LX104" s="65"/>
      <c r="LY104" s="65"/>
      <c r="LZ104" s="65"/>
      <c r="MA104" s="65"/>
      <c r="MB104" s="65"/>
      <c r="MC104" s="65"/>
      <c r="MD104" s="65"/>
      <c r="ME104" s="65"/>
      <c r="MF104" s="65"/>
      <c r="MG104" s="65"/>
      <c r="MH104" s="65"/>
      <c r="MI104" s="65"/>
      <c r="MJ104" s="65"/>
      <c r="MK104" s="65"/>
      <c r="ML104" s="65"/>
      <c r="MM104" s="65"/>
      <c r="MN104" s="65"/>
      <c r="MO104" s="65"/>
      <c r="MP104" s="65"/>
      <c r="MQ104" s="65"/>
      <c r="MR104" s="65"/>
      <c r="MS104" s="65"/>
      <c r="MT104" s="65"/>
      <c r="MU104" s="65"/>
      <c r="MV104" s="65"/>
      <c r="MW104" s="65"/>
      <c r="MX104" s="65"/>
      <c r="MY104" s="65"/>
      <c r="MZ104" s="65"/>
      <c r="NA104" s="65"/>
      <c r="NB104" s="65"/>
      <c r="NC104" s="65"/>
      <c r="ND104" s="65"/>
      <c r="NE104" s="65"/>
      <c r="NF104" s="65"/>
      <c r="NG104" s="65"/>
      <c r="NH104" s="65"/>
      <c r="NI104" s="65"/>
      <c r="NJ104" s="65"/>
      <c r="NK104" s="65"/>
      <c r="NL104" s="65"/>
      <c r="NM104" s="65"/>
      <c r="NN104" s="65"/>
      <c r="NO104" s="65"/>
      <c r="NP104" s="65"/>
      <c r="NQ104" s="65"/>
      <c r="NR104" s="65"/>
      <c r="NS104" s="65"/>
      <c r="NT104" s="65"/>
      <c r="NU104" s="65"/>
      <c r="NV104" s="65"/>
      <c r="NW104" s="65"/>
      <c r="NX104" s="65"/>
      <c r="NY104" s="65"/>
      <c r="NZ104" s="65"/>
      <c r="OA104" s="65"/>
      <c r="OB104" s="65"/>
      <c r="OC104" s="65"/>
      <c r="OD104" s="65"/>
      <c r="OE104" s="65"/>
      <c r="OF104" s="65"/>
      <c r="OG104" s="65"/>
      <c r="OH104" s="65"/>
      <c r="OI104" s="65"/>
      <c r="OJ104" s="65"/>
      <c r="OK104" s="65"/>
      <c r="OL104" s="65"/>
      <c r="OM104" s="65"/>
      <c r="ON104" s="65"/>
      <c r="OO104" s="65"/>
      <c r="OP104" s="65"/>
      <c r="OQ104" s="65"/>
      <c r="OR104" s="65"/>
      <c r="OS104" s="65"/>
      <c r="OT104" s="65"/>
      <c r="OU104" s="65"/>
      <c r="OV104" s="65"/>
      <c r="OW104" s="65"/>
      <c r="OX104" s="65"/>
      <c r="OY104" s="65"/>
      <c r="OZ104" s="65"/>
      <c r="PA104" s="65"/>
      <c r="PB104" s="65"/>
      <c r="PC104" s="65"/>
      <c r="PD104" s="65"/>
      <c r="PE104" s="65"/>
      <c r="PF104" s="65"/>
      <c r="PG104" s="65"/>
      <c r="PH104" s="65"/>
      <c r="PI104" s="65"/>
      <c r="PJ104" s="65"/>
      <c r="PK104" s="65"/>
      <c r="PL104" s="65"/>
      <c r="PM104" s="65"/>
      <c r="PN104" s="65"/>
      <c r="PO104" s="65"/>
      <c r="PP104" s="65"/>
      <c r="PQ104" s="65"/>
      <c r="PR104" s="65"/>
      <c r="PS104" s="65"/>
      <c r="PT104" s="65"/>
      <c r="PU104" s="65"/>
      <c r="PV104" s="65"/>
      <c r="PW104" s="65"/>
      <c r="PX104" s="65"/>
      <c r="PY104" s="65"/>
      <c r="PZ104" s="65"/>
      <c r="QA104" s="65"/>
      <c r="QB104" s="65"/>
      <c r="QC104" s="65"/>
      <c r="QD104" s="65"/>
      <c r="QE104" s="65"/>
      <c r="QF104" s="65"/>
      <c r="QG104" s="65"/>
      <c r="QH104" s="65"/>
      <c r="QI104" s="65"/>
      <c r="QJ104" s="65"/>
      <c r="QK104" s="65"/>
      <c r="QL104" s="65"/>
      <c r="QM104" s="65"/>
      <c r="QN104" s="65"/>
      <c r="QO104" s="65"/>
      <c r="QP104" s="65"/>
      <c r="QQ104" s="65"/>
      <c r="QR104" s="65"/>
      <c r="QS104" s="65"/>
      <c r="QT104" s="65"/>
      <c r="QU104" s="65"/>
      <c r="QV104" s="65"/>
      <c r="QW104" s="65"/>
      <c r="QX104" s="65"/>
      <c r="QY104" s="65"/>
      <c r="QZ104" s="65"/>
      <c r="RA104" s="65"/>
      <c r="RB104" s="65"/>
      <c r="RC104" s="65"/>
      <c r="RD104" s="65"/>
      <c r="RE104" s="65"/>
      <c r="RF104" s="65"/>
      <c r="RG104" s="65"/>
      <c r="RH104" s="65"/>
      <c r="RI104" s="65"/>
      <c r="RJ104" s="65"/>
      <c r="RK104" s="65"/>
      <c r="RL104" s="65"/>
      <c r="RM104" s="65"/>
      <c r="RN104" s="65"/>
      <c r="RO104" s="65"/>
      <c r="RP104" s="65"/>
      <c r="RQ104" s="65"/>
      <c r="RR104" s="65"/>
      <c r="RS104" s="65"/>
      <c r="RT104" s="65"/>
      <c r="RU104" s="65"/>
      <c r="RV104" s="65"/>
      <c r="RW104" s="65"/>
      <c r="RX104" s="65"/>
      <c r="RY104" s="65"/>
      <c r="RZ104" s="65"/>
      <c r="SA104" s="65"/>
      <c r="SB104" s="65"/>
      <c r="SC104" s="65"/>
      <c r="SD104" s="65"/>
      <c r="SE104" s="65"/>
      <c r="SF104" s="65"/>
      <c r="SG104" s="65"/>
      <c r="SH104" s="65"/>
      <c r="SI104" s="65"/>
      <c r="SJ104" s="65"/>
      <c r="SK104" s="65"/>
      <c r="SL104" s="65"/>
      <c r="SM104" s="65"/>
      <c r="SN104" s="65"/>
      <c r="SO104" s="65"/>
      <c r="SP104" s="65"/>
      <c r="SQ104" s="65"/>
      <c r="SR104" s="65"/>
      <c r="SS104" s="65"/>
      <c r="ST104" s="65"/>
      <c r="SU104" s="65"/>
      <c r="SV104" s="65"/>
      <c r="SW104" s="65"/>
      <c r="SX104" s="65"/>
      <c r="SY104" s="65"/>
      <c r="SZ104" s="65"/>
      <c r="TA104" s="65"/>
      <c r="TB104" s="65"/>
      <c r="TC104" s="65"/>
      <c r="TD104" s="65"/>
      <c r="TE104" s="65"/>
      <c r="TF104" s="65"/>
      <c r="TG104" s="65"/>
      <c r="TH104" s="65"/>
      <c r="TI104" s="65"/>
      <c r="TJ104" s="65"/>
      <c r="TK104" s="65"/>
      <c r="TL104" s="65"/>
      <c r="TM104" s="65"/>
      <c r="TN104" s="65"/>
      <c r="TO104" s="65"/>
      <c r="TP104" s="65"/>
      <c r="TQ104" s="65"/>
      <c r="TR104" s="65"/>
      <c r="TS104" s="65"/>
      <c r="TT104" s="65"/>
      <c r="TU104" s="65"/>
      <c r="TV104" s="65"/>
      <c r="TW104" s="65"/>
      <c r="TX104" s="65"/>
      <c r="TY104" s="65"/>
      <c r="TZ104" s="65"/>
      <c r="UA104" s="65"/>
      <c r="UB104" s="65"/>
      <c r="UC104" s="65"/>
      <c r="UD104" s="65"/>
      <c r="UE104" s="65"/>
      <c r="UF104" s="65"/>
      <c r="UG104" s="65"/>
      <c r="UH104" s="65"/>
      <c r="UI104" s="65"/>
      <c r="UJ104" s="65"/>
      <c r="UK104" s="65"/>
      <c r="UL104" s="65"/>
      <c r="UM104" s="65"/>
      <c r="UN104" s="65"/>
      <c r="UO104" s="65"/>
      <c r="UP104" s="65"/>
      <c r="UQ104" s="65"/>
      <c r="UR104" s="65"/>
      <c r="US104" s="65"/>
      <c r="UT104" s="65"/>
      <c r="UU104" s="65"/>
      <c r="UV104" s="65"/>
      <c r="UW104" s="65"/>
      <c r="UX104" s="65"/>
      <c r="UY104" s="65"/>
      <c r="UZ104" s="65"/>
      <c r="VA104" s="65"/>
      <c r="VB104" s="65"/>
      <c r="VC104" s="65"/>
      <c r="VD104" s="65"/>
      <c r="VE104" s="65"/>
      <c r="VF104" s="65"/>
      <c r="VG104" s="65"/>
      <c r="VH104" s="65"/>
      <c r="VI104" s="65"/>
      <c r="VJ104" s="65"/>
      <c r="VK104" s="65"/>
      <c r="VL104" s="65"/>
      <c r="VM104" s="65"/>
      <c r="VN104" s="65"/>
      <c r="VO104" s="65"/>
      <c r="VP104" s="65"/>
      <c r="VQ104" s="65"/>
      <c r="VR104" s="65"/>
      <c r="VS104" s="65"/>
      <c r="VT104" s="65"/>
      <c r="VU104" s="65"/>
      <c r="VV104" s="65"/>
      <c r="VW104" s="65"/>
      <c r="VX104" s="65"/>
      <c r="VY104" s="65"/>
      <c r="VZ104" s="65"/>
      <c r="WA104" s="65"/>
      <c r="WB104" s="65"/>
      <c r="WC104" s="65"/>
      <c r="WD104" s="65"/>
      <c r="WE104" s="65"/>
      <c r="WF104" s="65"/>
      <c r="WG104" s="65"/>
      <c r="WH104" s="65"/>
      <c r="WI104" s="65"/>
      <c r="WJ104" s="65"/>
      <c r="WK104" s="65"/>
      <c r="WL104" s="65"/>
      <c r="WM104" s="65"/>
      <c r="WN104" s="65"/>
      <c r="WO104" s="65"/>
      <c r="WP104" s="65"/>
      <c r="WQ104" s="65"/>
      <c r="WR104" s="65"/>
      <c r="WS104" s="65"/>
      <c r="WT104" s="65"/>
      <c r="WU104" s="65"/>
      <c r="WV104" s="65"/>
      <c r="WW104" s="65"/>
      <c r="WX104" s="65"/>
      <c r="WY104" s="65"/>
      <c r="WZ104" s="65"/>
      <c r="XA104" s="65"/>
      <c r="XB104" s="65"/>
      <c r="XC104" s="65"/>
      <c r="XD104" s="65"/>
      <c r="XE104" s="65"/>
      <c r="XF104" s="65"/>
      <c r="XG104" s="65"/>
      <c r="XH104" s="65"/>
      <c r="XI104" s="65"/>
      <c r="XJ104" s="65"/>
      <c r="XK104" s="65"/>
      <c r="XL104" s="65"/>
      <c r="XM104" s="65"/>
      <c r="XN104" s="65"/>
      <c r="XO104" s="65"/>
      <c r="XP104" s="65"/>
      <c r="XQ104" s="65"/>
      <c r="XR104" s="65"/>
      <c r="XS104" s="65"/>
      <c r="XT104" s="65"/>
      <c r="XU104" s="65"/>
      <c r="XV104" s="65"/>
      <c r="XW104" s="65"/>
      <c r="XX104" s="65"/>
      <c r="XY104" s="65"/>
      <c r="XZ104" s="65"/>
      <c r="YA104" s="65"/>
      <c r="YB104" s="65"/>
      <c r="YC104" s="65"/>
      <c r="YD104" s="65"/>
      <c r="YE104" s="65"/>
      <c r="YF104" s="65"/>
      <c r="YG104" s="65"/>
      <c r="YH104" s="65"/>
      <c r="YI104" s="65"/>
      <c r="YJ104" s="65"/>
      <c r="YK104" s="65"/>
      <c r="YL104" s="65"/>
      <c r="YM104" s="65"/>
      <c r="YN104" s="65"/>
      <c r="YO104" s="65"/>
      <c r="YP104" s="65"/>
      <c r="YQ104" s="65"/>
      <c r="YR104" s="65"/>
      <c r="YS104" s="65"/>
      <c r="YT104" s="65"/>
      <c r="YU104" s="65"/>
      <c r="YV104" s="65"/>
      <c r="YW104" s="65"/>
      <c r="YX104" s="65"/>
      <c r="YY104" s="65"/>
      <c r="YZ104" s="65"/>
      <c r="ZA104" s="65"/>
      <c r="ZB104" s="65"/>
      <c r="ZC104" s="65"/>
      <c r="ZD104" s="65"/>
      <c r="ZE104" s="65"/>
      <c r="ZF104" s="65"/>
      <c r="ZG104" s="65"/>
      <c r="ZH104" s="65"/>
      <c r="ZI104" s="65"/>
      <c r="ZJ104" s="65"/>
      <c r="ZK104" s="65"/>
      <c r="ZL104" s="65"/>
      <c r="ZM104" s="65"/>
      <c r="ZN104" s="65"/>
      <c r="ZO104" s="65"/>
      <c r="ZP104" s="65"/>
      <c r="ZQ104" s="65"/>
      <c r="ZR104" s="65"/>
      <c r="ZS104" s="65"/>
      <c r="ZT104" s="65"/>
      <c r="ZU104" s="65"/>
      <c r="ZV104" s="65"/>
      <c r="ZW104" s="65"/>
      <c r="ZX104" s="65"/>
      <c r="ZY104" s="65"/>
      <c r="ZZ104" s="65"/>
      <c r="AAA104" s="65"/>
      <c r="AAB104" s="65"/>
      <c r="AAC104" s="65"/>
      <c r="AAD104" s="65"/>
      <c r="AAE104" s="65"/>
      <c r="AAF104" s="65"/>
      <c r="AAG104" s="65"/>
      <c r="AAH104" s="65"/>
      <c r="AAI104" s="65"/>
      <c r="AAJ104" s="65"/>
      <c r="AAK104" s="65"/>
      <c r="AAL104" s="65"/>
      <c r="AAM104" s="65"/>
      <c r="AAN104" s="65"/>
      <c r="AAO104" s="65"/>
      <c r="AAP104" s="65"/>
      <c r="AAQ104" s="65"/>
      <c r="AAR104" s="65"/>
      <c r="AAS104" s="65"/>
      <c r="AAT104" s="65"/>
      <c r="AAU104" s="65"/>
      <c r="AAV104" s="65"/>
      <c r="AAW104" s="65"/>
      <c r="AAX104" s="65"/>
      <c r="AAY104" s="65"/>
      <c r="AAZ104" s="65"/>
      <c r="ABA104" s="65"/>
      <c r="ABB104" s="65"/>
      <c r="ABC104" s="65"/>
      <c r="ABD104" s="65"/>
      <c r="ABE104" s="65"/>
      <c r="ABF104" s="65"/>
      <c r="ABG104" s="65"/>
      <c r="ABH104" s="65"/>
      <c r="ABI104" s="65"/>
      <c r="ABJ104" s="65"/>
      <c r="ABK104" s="65"/>
      <c r="ABL104" s="65"/>
      <c r="ABM104" s="65"/>
      <c r="ABN104" s="65"/>
      <c r="ABO104" s="65"/>
      <c r="ABP104" s="65"/>
      <c r="ABQ104" s="65"/>
      <c r="ABR104" s="65"/>
      <c r="ABS104" s="65"/>
      <c r="ABT104" s="65"/>
      <c r="ABU104" s="65"/>
      <c r="ABV104" s="65"/>
      <c r="ABW104" s="65"/>
      <c r="ABX104" s="65"/>
      <c r="ABY104" s="65"/>
      <c r="ABZ104" s="65"/>
      <c r="ACA104" s="65"/>
      <c r="ACB104" s="65"/>
      <c r="ACC104" s="65"/>
      <c r="ACD104" s="65"/>
      <c r="ACE104" s="65"/>
      <c r="ACF104" s="65"/>
      <c r="ACG104" s="65"/>
      <c r="ACH104" s="65"/>
      <c r="ACI104" s="65"/>
      <c r="ACJ104" s="65"/>
      <c r="ACK104" s="65"/>
      <c r="ACL104" s="65"/>
      <c r="ACM104" s="65"/>
      <c r="ACN104" s="65"/>
      <c r="ACO104" s="65"/>
      <c r="ACP104" s="65"/>
      <c r="ACQ104" s="65"/>
      <c r="ACR104" s="65"/>
      <c r="ACS104" s="65"/>
      <c r="ACT104" s="65"/>
      <c r="ACU104" s="65"/>
      <c r="ACV104" s="65"/>
      <c r="ACW104" s="65"/>
      <c r="ACX104" s="65"/>
      <c r="ACY104" s="65"/>
      <c r="ACZ104" s="65"/>
      <c r="ADA104" s="65"/>
      <c r="ADB104" s="65"/>
      <c r="ADC104" s="65"/>
      <c r="ADD104" s="65"/>
      <c r="ADE104" s="65"/>
      <c r="ADF104" s="65"/>
      <c r="ADG104" s="65"/>
      <c r="ADH104" s="65"/>
      <c r="ADI104" s="65"/>
      <c r="ADJ104" s="65"/>
      <c r="ADK104" s="65"/>
      <c r="ADL104" s="65"/>
      <c r="ADM104" s="65"/>
      <c r="ADN104" s="65"/>
      <c r="ADO104" s="65"/>
      <c r="ADP104" s="65"/>
      <c r="ADQ104" s="65"/>
      <c r="ADR104" s="65"/>
      <c r="ADS104" s="65"/>
      <c r="ADT104" s="65"/>
      <c r="ADU104" s="65"/>
      <c r="ADV104" s="65"/>
      <c r="ADW104" s="65"/>
      <c r="ADX104" s="65"/>
      <c r="ADY104" s="65"/>
      <c r="ADZ104" s="65"/>
      <c r="AEA104" s="65"/>
      <c r="AEB104" s="65"/>
      <c r="AEC104" s="65"/>
      <c r="AED104" s="65"/>
      <c r="AEE104" s="65"/>
      <c r="AEF104" s="65"/>
      <c r="AEG104" s="65"/>
      <c r="AEH104" s="65"/>
      <c r="AEI104" s="65"/>
      <c r="AEJ104" s="65"/>
      <c r="AEK104" s="65"/>
      <c r="AEL104" s="65"/>
      <c r="AEM104" s="65"/>
      <c r="AEN104" s="65"/>
      <c r="AEO104" s="65"/>
      <c r="AEP104" s="65"/>
      <c r="AEQ104" s="65"/>
      <c r="AER104" s="65"/>
      <c r="AES104" s="65"/>
      <c r="AET104" s="65"/>
      <c r="AEU104" s="65"/>
      <c r="AEV104" s="65"/>
      <c r="AEW104" s="65"/>
      <c r="AEX104" s="65"/>
      <c r="AEY104" s="65"/>
      <c r="AEZ104" s="65"/>
      <c r="AFA104" s="65"/>
      <c r="AFB104" s="65"/>
      <c r="AFC104" s="65"/>
      <c r="AFD104" s="65"/>
      <c r="AFE104" s="65"/>
      <c r="AFF104" s="65"/>
      <c r="AFG104" s="65"/>
      <c r="AFH104" s="65"/>
      <c r="AFI104" s="65"/>
      <c r="AFJ104" s="65"/>
      <c r="AFK104" s="65"/>
      <c r="AFL104" s="65"/>
      <c r="AFM104" s="65"/>
      <c r="AFN104" s="65"/>
      <c r="AFO104" s="65"/>
      <c r="AFP104" s="65"/>
      <c r="AFQ104" s="65"/>
      <c r="AFR104" s="65"/>
      <c r="AFS104" s="65"/>
      <c r="AFT104" s="65"/>
      <c r="AFU104" s="65"/>
      <c r="AFV104" s="65"/>
      <c r="AFW104" s="65"/>
      <c r="AFX104" s="65"/>
      <c r="AFY104" s="65"/>
      <c r="AFZ104" s="65"/>
      <c r="AGA104" s="65"/>
      <c r="AGB104" s="65"/>
      <c r="AGC104" s="65"/>
      <c r="AGD104" s="65"/>
      <c r="AGE104" s="65"/>
      <c r="AGF104" s="65"/>
      <c r="AGG104" s="65"/>
      <c r="AGH104" s="65"/>
      <c r="AGI104" s="65"/>
      <c r="AGJ104" s="65"/>
      <c r="AGK104" s="65"/>
      <c r="AGL104" s="65"/>
      <c r="AGM104" s="65"/>
      <c r="AGN104" s="65"/>
      <c r="AGO104" s="65"/>
      <c r="AGP104" s="65"/>
      <c r="AGQ104" s="65"/>
      <c r="AGR104" s="65"/>
      <c r="AGS104" s="65"/>
      <c r="AGT104" s="65"/>
      <c r="AGU104" s="65"/>
      <c r="AGV104" s="65"/>
      <c r="AGW104" s="65"/>
      <c r="AGX104" s="65"/>
      <c r="AGY104" s="65"/>
      <c r="AGZ104" s="65"/>
      <c r="AHA104" s="65"/>
      <c r="AHB104" s="65"/>
      <c r="AHC104" s="65"/>
      <c r="AHD104" s="65"/>
      <c r="AHE104" s="65"/>
      <c r="AHF104" s="65"/>
      <c r="AHG104" s="65"/>
      <c r="AHH104" s="65"/>
      <c r="AHI104" s="65"/>
      <c r="AHJ104" s="65"/>
      <c r="AHK104" s="65"/>
      <c r="AHL104" s="65"/>
      <c r="AHM104" s="65"/>
      <c r="AHN104" s="65"/>
      <c r="AHO104" s="65"/>
      <c r="AHP104" s="65"/>
      <c r="AHQ104" s="65"/>
      <c r="AHR104" s="65"/>
      <c r="AHS104" s="65"/>
      <c r="AHT104" s="65"/>
      <c r="AHU104" s="65"/>
      <c r="AHV104" s="65"/>
      <c r="AHW104" s="65"/>
      <c r="AHX104" s="65"/>
      <c r="AHY104" s="65"/>
      <c r="AHZ104" s="65"/>
      <c r="AIA104" s="65"/>
      <c r="AIB104" s="65"/>
      <c r="AIC104" s="65"/>
      <c r="AID104" s="65"/>
      <c r="AIE104" s="65"/>
      <c r="AIF104" s="65"/>
      <c r="AIG104" s="65"/>
      <c r="AIH104" s="65"/>
      <c r="AII104" s="65"/>
      <c r="AIJ104" s="65"/>
      <c r="AIK104" s="65"/>
      <c r="AIL104" s="65"/>
      <c r="AIM104" s="65"/>
      <c r="AIN104" s="65"/>
      <c r="AIO104" s="65"/>
      <c r="AIP104" s="65"/>
      <c r="AIQ104" s="65"/>
      <c r="AIR104" s="65"/>
      <c r="AIS104" s="65"/>
      <c r="AIT104" s="65"/>
      <c r="AIU104" s="65"/>
      <c r="AIV104" s="65"/>
      <c r="AIW104" s="65"/>
      <c r="AIX104" s="65"/>
      <c r="AIY104" s="65"/>
      <c r="AIZ104" s="65"/>
      <c r="AJA104" s="65"/>
      <c r="AJB104" s="65"/>
      <c r="AJC104" s="65"/>
      <c r="AJD104" s="65"/>
      <c r="AJE104" s="65"/>
      <c r="AJF104" s="65"/>
      <c r="AJG104" s="65"/>
      <c r="AJH104" s="65"/>
      <c r="AJI104" s="65"/>
      <c r="AJJ104" s="65"/>
      <c r="AJK104" s="65"/>
      <c r="AJL104" s="65"/>
      <c r="AJM104" s="65"/>
      <c r="AJN104" s="65"/>
      <c r="AJO104" s="65"/>
      <c r="AJP104" s="65"/>
      <c r="AJQ104" s="65"/>
      <c r="AJR104" s="65"/>
      <c r="AJS104" s="65"/>
      <c r="AJT104" s="65"/>
      <c r="AJU104" s="65"/>
      <c r="AJV104" s="65"/>
      <c r="AJW104" s="65"/>
      <c r="AJX104" s="65"/>
      <c r="AJY104" s="65"/>
      <c r="AJZ104" s="65"/>
      <c r="AKA104" s="65"/>
      <c r="AKB104" s="65"/>
      <c r="AKC104" s="65"/>
      <c r="AKD104" s="65"/>
      <c r="AKE104" s="65"/>
      <c r="AKF104" s="65"/>
      <c r="AKG104" s="65"/>
      <c r="AKH104" s="65"/>
      <c r="AKI104" s="65"/>
      <c r="AKJ104" s="65"/>
      <c r="AKK104" s="65"/>
      <c r="AKL104" s="65"/>
      <c r="AKM104" s="65"/>
      <c r="AKN104" s="65"/>
      <c r="AKO104" s="65"/>
      <c r="AKP104" s="65"/>
      <c r="AKQ104" s="65"/>
      <c r="AKR104" s="65"/>
      <c r="AKS104" s="65"/>
      <c r="AKT104" s="65"/>
      <c r="AKU104" s="65"/>
      <c r="AKV104" s="65"/>
      <c r="AKW104" s="65"/>
      <c r="AKX104" s="65"/>
      <c r="AKY104" s="65"/>
      <c r="AKZ104" s="65"/>
      <c r="ALA104" s="65"/>
      <c r="ALB104" s="65"/>
      <c r="ALC104" s="65"/>
      <c r="ALD104" s="65"/>
      <c r="ALE104" s="65"/>
      <c r="ALF104" s="65"/>
      <c r="ALG104" s="65"/>
      <c r="ALH104" s="65"/>
      <c r="ALI104" s="65"/>
      <c r="ALJ104" s="65"/>
      <c r="ALK104" s="65"/>
      <c r="ALL104" s="65"/>
      <c r="ALM104" s="65"/>
      <c r="ALN104" s="65"/>
      <c r="ALO104" s="65"/>
      <c r="ALP104" s="65"/>
      <c r="ALQ104" s="65"/>
      <c r="ALR104" s="65"/>
      <c r="ALS104" s="65"/>
      <c r="ALT104" s="65"/>
      <c r="ALU104" s="65"/>
      <c r="ALV104" s="65"/>
      <c r="ALW104" s="65"/>
      <c r="ALX104" s="65"/>
      <c r="ALY104" s="65"/>
      <c r="ALZ104" s="65"/>
      <c r="AMA104" s="65"/>
      <c r="AMB104" s="65"/>
      <c r="AMC104" s="65"/>
      <c r="AMD104" s="65"/>
      <c r="AME104" s="65"/>
      <c r="AMF104" s="65"/>
      <c r="AMG104" s="65"/>
      <c r="AMH104" s="65"/>
      <c r="AMI104" s="65"/>
      <c r="AMJ104" s="65"/>
    </row>
    <row r="105" spans="1:1024" s="66" customFormat="1" ht="54" customHeight="1" x14ac:dyDescent="0.25">
      <c r="A105" s="70" t="s">
        <v>184</v>
      </c>
      <c r="B105" s="57" t="s">
        <v>561</v>
      </c>
      <c r="C105" s="160">
        <v>126000</v>
      </c>
      <c r="D105" s="67" t="s">
        <v>185</v>
      </c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  <c r="IT105" s="65"/>
      <c r="IU105" s="65"/>
      <c r="IV105" s="65"/>
      <c r="IW105" s="65"/>
      <c r="IX105" s="65"/>
      <c r="IY105" s="65"/>
      <c r="IZ105" s="65"/>
      <c r="JA105" s="65"/>
      <c r="JB105" s="65"/>
      <c r="JC105" s="65"/>
      <c r="JD105" s="65"/>
      <c r="JE105" s="65"/>
      <c r="JF105" s="65"/>
      <c r="JG105" s="65"/>
      <c r="JH105" s="65"/>
      <c r="JI105" s="65"/>
      <c r="JJ105" s="65"/>
      <c r="JK105" s="65"/>
      <c r="JL105" s="65"/>
      <c r="JM105" s="65"/>
      <c r="JN105" s="65"/>
      <c r="JO105" s="65"/>
      <c r="JP105" s="65"/>
      <c r="JQ105" s="65"/>
      <c r="JR105" s="65"/>
      <c r="JS105" s="65"/>
      <c r="JT105" s="65"/>
      <c r="JU105" s="65"/>
      <c r="JV105" s="65"/>
      <c r="JW105" s="65"/>
      <c r="JX105" s="65"/>
      <c r="JY105" s="65"/>
      <c r="JZ105" s="65"/>
      <c r="KA105" s="65"/>
      <c r="KB105" s="65"/>
      <c r="KC105" s="65"/>
      <c r="KD105" s="65"/>
      <c r="KE105" s="65"/>
      <c r="KF105" s="65"/>
      <c r="KG105" s="65"/>
      <c r="KH105" s="65"/>
      <c r="KI105" s="65"/>
      <c r="KJ105" s="65"/>
      <c r="KK105" s="65"/>
      <c r="KL105" s="65"/>
      <c r="KM105" s="65"/>
      <c r="KN105" s="65"/>
      <c r="KO105" s="65"/>
      <c r="KP105" s="65"/>
      <c r="KQ105" s="65"/>
      <c r="KR105" s="65"/>
      <c r="KS105" s="65"/>
      <c r="KT105" s="65"/>
      <c r="KU105" s="65"/>
      <c r="KV105" s="65"/>
      <c r="KW105" s="65"/>
      <c r="KX105" s="65"/>
      <c r="KY105" s="65"/>
      <c r="KZ105" s="65"/>
      <c r="LA105" s="65"/>
      <c r="LB105" s="65"/>
      <c r="LC105" s="65"/>
      <c r="LD105" s="65"/>
      <c r="LE105" s="65"/>
      <c r="LF105" s="65"/>
      <c r="LG105" s="65"/>
      <c r="LH105" s="65"/>
      <c r="LI105" s="65"/>
      <c r="LJ105" s="65"/>
      <c r="LK105" s="65"/>
      <c r="LL105" s="65"/>
      <c r="LM105" s="65"/>
      <c r="LN105" s="65"/>
      <c r="LO105" s="65"/>
      <c r="LP105" s="65"/>
      <c r="LQ105" s="65"/>
      <c r="LR105" s="65"/>
      <c r="LS105" s="65"/>
      <c r="LT105" s="65"/>
      <c r="LU105" s="65"/>
      <c r="LV105" s="65"/>
      <c r="LW105" s="65"/>
      <c r="LX105" s="65"/>
      <c r="LY105" s="65"/>
      <c r="LZ105" s="65"/>
      <c r="MA105" s="65"/>
      <c r="MB105" s="65"/>
      <c r="MC105" s="65"/>
      <c r="MD105" s="65"/>
      <c r="ME105" s="65"/>
      <c r="MF105" s="65"/>
      <c r="MG105" s="65"/>
      <c r="MH105" s="65"/>
      <c r="MI105" s="65"/>
      <c r="MJ105" s="65"/>
      <c r="MK105" s="65"/>
      <c r="ML105" s="65"/>
      <c r="MM105" s="65"/>
      <c r="MN105" s="65"/>
      <c r="MO105" s="65"/>
      <c r="MP105" s="65"/>
      <c r="MQ105" s="65"/>
      <c r="MR105" s="65"/>
      <c r="MS105" s="65"/>
      <c r="MT105" s="65"/>
      <c r="MU105" s="65"/>
      <c r="MV105" s="65"/>
      <c r="MW105" s="65"/>
      <c r="MX105" s="65"/>
      <c r="MY105" s="65"/>
      <c r="MZ105" s="65"/>
      <c r="NA105" s="65"/>
      <c r="NB105" s="65"/>
      <c r="NC105" s="65"/>
      <c r="ND105" s="65"/>
      <c r="NE105" s="65"/>
      <c r="NF105" s="65"/>
      <c r="NG105" s="65"/>
      <c r="NH105" s="65"/>
      <c r="NI105" s="65"/>
      <c r="NJ105" s="65"/>
      <c r="NK105" s="65"/>
      <c r="NL105" s="65"/>
      <c r="NM105" s="65"/>
      <c r="NN105" s="65"/>
      <c r="NO105" s="65"/>
      <c r="NP105" s="65"/>
      <c r="NQ105" s="65"/>
      <c r="NR105" s="65"/>
      <c r="NS105" s="65"/>
      <c r="NT105" s="65"/>
      <c r="NU105" s="65"/>
      <c r="NV105" s="65"/>
      <c r="NW105" s="65"/>
      <c r="NX105" s="65"/>
      <c r="NY105" s="65"/>
      <c r="NZ105" s="65"/>
      <c r="OA105" s="65"/>
      <c r="OB105" s="65"/>
      <c r="OC105" s="65"/>
      <c r="OD105" s="65"/>
      <c r="OE105" s="65"/>
      <c r="OF105" s="65"/>
      <c r="OG105" s="65"/>
      <c r="OH105" s="65"/>
      <c r="OI105" s="65"/>
      <c r="OJ105" s="65"/>
      <c r="OK105" s="65"/>
      <c r="OL105" s="65"/>
      <c r="OM105" s="65"/>
      <c r="ON105" s="65"/>
      <c r="OO105" s="65"/>
      <c r="OP105" s="65"/>
      <c r="OQ105" s="65"/>
      <c r="OR105" s="65"/>
      <c r="OS105" s="65"/>
      <c r="OT105" s="65"/>
      <c r="OU105" s="65"/>
      <c r="OV105" s="65"/>
      <c r="OW105" s="65"/>
      <c r="OX105" s="65"/>
      <c r="OY105" s="65"/>
      <c r="OZ105" s="65"/>
      <c r="PA105" s="65"/>
      <c r="PB105" s="65"/>
      <c r="PC105" s="65"/>
      <c r="PD105" s="65"/>
      <c r="PE105" s="65"/>
      <c r="PF105" s="65"/>
      <c r="PG105" s="65"/>
      <c r="PH105" s="65"/>
      <c r="PI105" s="65"/>
      <c r="PJ105" s="65"/>
      <c r="PK105" s="65"/>
      <c r="PL105" s="65"/>
      <c r="PM105" s="65"/>
      <c r="PN105" s="65"/>
      <c r="PO105" s="65"/>
      <c r="PP105" s="65"/>
      <c r="PQ105" s="65"/>
      <c r="PR105" s="65"/>
      <c r="PS105" s="65"/>
      <c r="PT105" s="65"/>
      <c r="PU105" s="65"/>
      <c r="PV105" s="65"/>
      <c r="PW105" s="65"/>
      <c r="PX105" s="65"/>
      <c r="PY105" s="65"/>
      <c r="PZ105" s="65"/>
      <c r="QA105" s="65"/>
      <c r="QB105" s="65"/>
      <c r="QC105" s="65"/>
      <c r="QD105" s="65"/>
      <c r="QE105" s="65"/>
      <c r="QF105" s="65"/>
      <c r="QG105" s="65"/>
      <c r="QH105" s="65"/>
      <c r="QI105" s="65"/>
      <c r="QJ105" s="65"/>
      <c r="QK105" s="65"/>
      <c r="QL105" s="65"/>
      <c r="QM105" s="65"/>
      <c r="QN105" s="65"/>
      <c r="QO105" s="65"/>
      <c r="QP105" s="65"/>
      <c r="QQ105" s="65"/>
      <c r="QR105" s="65"/>
      <c r="QS105" s="65"/>
      <c r="QT105" s="65"/>
      <c r="QU105" s="65"/>
      <c r="QV105" s="65"/>
      <c r="QW105" s="65"/>
      <c r="QX105" s="65"/>
      <c r="QY105" s="65"/>
      <c r="QZ105" s="65"/>
      <c r="RA105" s="65"/>
      <c r="RB105" s="65"/>
      <c r="RC105" s="65"/>
      <c r="RD105" s="65"/>
      <c r="RE105" s="65"/>
      <c r="RF105" s="65"/>
      <c r="RG105" s="65"/>
      <c r="RH105" s="65"/>
      <c r="RI105" s="65"/>
      <c r="RJ105" s="65"/>
      <c r="RK105" s="65"/>
      <c r="RL105" s="65"/>
      <c r="RM105" s="65"/>
      <c r="RN105" s="65"/>
      <c r="RO105" s="65"/>
      <c r="RP105" s="65"/>
      <c r="RQ105" s="65"/>
      <c r="RR105" s="65"/>
      <c r="RS105" s="65"/>
      <c r="RT105" s="65"/>
      <c r="RU105" s="65"/>
      <c r="RV105" s="65"/>
      <c r="RW105" s="65"/>
      <c r="RX105" s="65"/>
      <c r="RY105" s="65"/>
      <c r="RZ105" s="65"/>
      <c r="SA105" s="65"/>
      <c r="SB105" s="65"/>
      <c r="SC105" s="65"/>
      <c r="SD105" s="65"/>
      <c r="SE105" s="65"/>
      <c r="SF105" s="65"/>
      <c r="SG105" s="65"/>
      <c r="SH105" s="65"/>
      <c r="SI105" s="65"/>
      <c r="SJ105" s="65"/>
      <c r="SK105" s="65"/>
      <c r="SL105" s="65"/>
      <c r="SM105" s="65"/>
      <c r="SN105" s="65"/>
      <c r="SO105" s="65"/>
      <c r="SP105" s="65"/>
      <c r="SQ105" s="65"/>
      <c r="SR105" s="65"/>
      <c r="SS105" s="65"/>
      <c r="ST105" s="65"/>
      <c r="SU105" s="65"/>
      <c r="SV105" s="65"/>
      <c r="SW105" s="65"/>
      <c r="SX105" s="65"/>
      <c r="SY105" s="65"/>
      <c r="SZ105" s="65"/>
      <c r="TA105" s="65"/>
      <c r="TB105" s="65"/>
      <c r="TC105" s="65"/>
      <c r="TD105" s="65"/>
      <c r="TE105" s="65"/>
      <c r="TF105" s="65"/>
      <c r="TG105" s="65"/>
      <c r="TH105" s="65"/>
      <c r="TI105" s="65"/>
      <c r="TJ105" s="65"/>
      <c r="TK105" s="65"/>
      <c r="TL105" s="65"/>
      <c r="TM105" s="65"/>
      <c r="TN105" s="65"/>
      <c r="TO105" s="65"/>
      <c r="TP105" s="65"/>
      <c r="TQ105" s="65"/>
      <c r="TR105" s="65"/>
      <c r="TS105" s="65"/>
      <c r="TT105" s="65"/>
      <c r="TU105" s="65"/>
      <c r="TV105" s="65"/>
      <c r="TW105" s="65"/>
      <c r="TX105" s="65"/>
      <c r="TY105" s="65"/>
      <c r="TZ105" s="65"/>
      <c r="UA105" s="65"/>
      <c r="UB105" s="65"/>
      <c r="UC105" s="65"/>
      <c r="UD105" s="65"/>
      <c r="UE105" s="65"/>
      <c r="UF105" s="65"/>
      <c r="UG105" s="65"/>
      <c r="UH105" s="65"/>
      <c r="UI105" s="65"/>
      <c r="UJ105" s="65"/>
      <c r="UK105" s="65"/>
      <c r="UL105" s="65"/>
      <c r="UM105" s="65"/>
      <c r="UN105" s="65"/>
      <c r="UO105" s="65"/>
      <c r="UP105" s="65"/>
      <c r="UQ105" s="65"/>
      <c r="UR105" s="65"/>
      <c r="US105" s="65"/>
      <c r="UT105" s="65"/>
      <c r="UU105" s="65"/>
      <c r="UV105" s="65"/>
      <c r="UW105" s="65"/>
      <c r="UX105" s="65"/>
      <c r="UY105" s="65"/>
      <c r="UZ105" s="65"/>
      <c r="VA105" s="65"/>
      <c r="VB105" s="65"/>
      <c r="VC105" s="65"/>
      <c r="VD105" s="65"/>
      <c r="VE105" s="65"/>
      <c r="VF105" s="65"/>
      <c r="VG105" s="65"/>
      <c r="VH105" s="65"/>
      <c r="VI105" s="65"/>
      <c r="VJ105" s="65"/>
      <c r="VK105" s="65"/>
      <c r="VL105" s="65"/>
      <c r="VM105" s="65"/>
      <c r="VN105" s="65"/>
      <c r="VO105" s="65"/>
      <c r="VP105" s="65"/>
      <c r="VQ105" s="65"/>
      <c r="VR105" s="65"/>
      <c r="VS105" s="65"/>
      <c r="VT105" s="65"/>
      <c r="VU105" s="65"/>
      <c r="VV105" s="65"/>
      <c r="VW105" s="65"/>
      <c r="VX105" s="65"/>
      <c r="VY105" s="65"/>
      <c r="VZ105" s="65"/>
      <c r="WA105" s="65"/>
      <c r="WB105" s="65"/>
      <c r="WC105" s="65"/>
      <c r="WD105" s="65"/>
      <c r="WE105" s="65"/>
      <c r="WF105" s="65"/>
      <c r="WG105" s="65"/>
      <c r="WH105" s="65"/>
      <c r="WI105" s="65"/>
      <c r="WJ105" s="65"/>
      <c r="WK105" s="65"/>
      <c r="WL105" s="65"/>
      <c r="WM105" s="65"/>
      <c r="WN105" s="65"/>
      <c r="WO105" s="65"/>
      <c r="WP105" s="65"/>
      <c r="WQ105" s="65"/>
      <c r="WR105" s="65"/>
      <c r="WS105" s="65"/>
      <c r="WT105" s="65"/>
      <c r="WU105" s="65"/>
      <c r="WV105" s="65"/>
      <c r="WW105" s="65"/>
      <c r="WX105" s="65"/>
      <c r="WY105" s="65"/>
      <c r="WZ105" s="65"/>
      <c r="XA105" s="65"/>
      <c r="XB105" s="65"/>
      <c r="XC105" s="65"/>
      <c r="XD105" s="65"/>
      <c r="XE105" s="65"/>
      <c r="XF105" s="65"/>
      <c r="XG105" s="65"/>
      <c r="XH105" s="65"/>
      <c r="XI105" s="65"/>
      <c r="XJ105" s="65"/>
      <c r="XK105" s="65"/>
      <c r="XL105" s="65"/>
      <c r="XM105" s="65"/>
      <c r="XN105" s="65"/>
      <c r="XO105" s="65"/>
      <c r="XP105" s="65"/>
      <c r="XQ105" s="65"/>
      <c r="XR105" s="65"/>
      <c r="XS105" s="65"/>
      <c r="XT105" s="65"/>
      <c r="XU105" s="65"/>
      <c r="XV105" s="65"/>
      <c r="XW105" s="65"/>
      <c r="XX105" s="65"/>
      <c r="XY105" s="65"/>
      <c r="XZ105" s="65"/>
      <c r="YA105" s="65"/>
      <c r="YB105" s="65"/>
      <c r="YC105" s="65"/>
      <c r="YD105" s="65"/>
      <c r="YE105" s="65"/>
      <c r="YF105" s="65"/>
      <c r="YG105" s="65"/>
      <c r="YH105" s="65"/>
      <c r="YI105" s="65"/>
      <c r="YJ105" s="65"/>
      <c r="YK105" s="65"/>
      <c r="YL105" s="65"/>
      <c r="YM105" s="65"/>
      <c r="YN105" s="65"/>
      <c r="YO105" s="65"/>
      <c r="YP105" s="65"/>
      <c r="YQ105" s="65"/>
      <c r="YR105" s="65"/>
      <c r="YS105" s="65"/>
      <c r="YT105" s="65"/>
      <c r="YU105" s="65"/>
      <c r="YV105" s="65"/>
      <c r="YW105" s="65"/>
      <c r="YX105" s="65"/>
      <c r="YY105" s="65"/>
      <c r="YZ105" s="65"/>
      <c r="ZA105" s="65"/>
      <c r="ZB105" s="65"/>
      <c r="ZC105" s="65"/>
      <c r="ZD105" s="65"/>
      <c r="ZE105" s="65"/>
      <c r="ZF105" s="65"/>
      <c r="ZG105" s="65"/>
      <c r="ZH105" s="65"/>
      <c r="ZI105" s="65"/>
      <c r="ZJ105" s="65"/>
      <c r="ZK105" s="65"/>
      <c r="ZL105" s="65"/>
      <c r="ZM105" s="65"/>
      <c r="ZN105" s="65"/>
      <c r="ZO105" s="65"/>
      <c r="ZP105" s="65"/>
      <c r="ZQ105" s="65"/>
      <c r="ZR105" s="65"/>
      <c r="ZS105" s="65"/>
      <c r="ZT105" s="65"/>
      <c r="ZU105" s="65"/>
      <c r="ZV105" s="65"/>
      <c r="ZW105" s="65"/>
      <c r="ZX105" s="65"/>
      <c r="ZY105" s="65"/>
      <c r="ZZ105" s="65"/>
      <c r="AAA105" s="65"/>
      <c r="AAB105" s="65"/>
      <c r="AAC105" s="65"/>
      <c r="AAD105" s="65"/>
      <c r="AAE105" s="65"/>
      <c r="AAF105" s="65"/>
      <c r="AAG105" s="65"/>
      <c r="AAH105" s="65"/>
      <c r="AAI105" s="65"/>
      <c r="AAJ105" s="65"/>
      <c r="AAK105" s="65"/>
      <c r="AAL105" s="65"/>
      <c r="AAM105" s="65"/>
      <c r="AAN105" s="65"/>
      <c r="AAO105" s="65"/>
      <c r="AAP105" s="65"/>
      <c r="AAQ105" s="65"/>
      <c r="AAR105" s="65"/>
      <c r="AAS105" s="65"/>
      <c r="AAT105" s="65"/>
      <c r="AAU105" s="65"/>
      <c r="AAV105" s="65"/>
      <c r="AAW105" s="65"/>
      <c r="AAX105" s="65"/>
      <c r="AAY105" s="65"/>
      <c r="AAZ105" s="65"/>
      <c r="ABA105" s="65"/>
      <c r="ABB105" s="65"/>
      <c r="ABC105" s="65"/>
      <c r="ABD105" s="65"/>
      <c r="ABE105" s="65"/>
      <c r="ABF105" s="65"/>
      <c r="ABG105" s="65"/>
      <c r="ABH105" s="65"/>
      <c r="ABI105" s="65"/>
      <c r="ABJ105" s="65"/>
      <c r="ABK105" s="65"/>
      <c r="ABL105" s="65"/>
      <c r="ABM105" s="65"/>
      <c r="ABN105" s="65"/>
      <c r="ABO105" s="65"/>
      <c r="ABP105" s="65"/>
      <c r="ABQ105" s="65"/>
      <c r="ABR105" s="65"/>
      <c r="ABS105" s="65"/>
      <c r="ABT105" s="65"/>
      <c r="ABU105" s="65"/>
      <c r="ABV105" s="65"/>
      <c r="ABW105" s="65"/>
      <c r="ABX105" s="65"/>
      <c r="ABY105" s="65"/>
      <c r="ABZ105" s="65"/>
      <c r="ACA105" s="65"/>
      <c r="ACB105" s="65"/>
      <c r="ACC105" s="65"/>
      <c r="ACD105" s="65"/>
      <c r="ACE105" s="65"/>
      <c r="ACF105" s="65"/>
      <c r="ACG105" s="65"/>
      <c r="ACH105" s="65"/>
      <c r="ACI105" s="65"/>
      <c r="ACJ105" s="65"/>
      <c r="ACK105" s="65"/>
      <c r="ACL105" s="65"/>
      <c r="ACM105" s="65"/>
      <c r="ACN105" s="65"/>
      <c r="ACO105" s="65"/>
      <c r="ACP105" s="65"/>
      <c r="ACQ105" s="65"/>
      <c r="ACR105" s="65"/>
      <c r="ACS105" s="65"/>
      <c r="ACT105" s="65"/>
      <c r="ACU105" s="65"/>
      <c r="ACV105" s="65"/>
      <c r="ACW105" s="65"/>
      <c r="ACX105" s="65"/>
      <c r="ACY105" s="65"/>
      <c r="ACZ105" s="65"/>
      <c r="ADA105" s="65"/>
      <c r="ADB105" s="65"/>
      <c r="ADC105" s="65"/>
      <c r="ADD105" s="65"/>
      <c r="ADE105" s="65"/>
      <c r="ADF105" s="65"/>
      <c r="ADG105" s="65"/>
      <c r="ADH105" s="65"/>
      <c r="ADI105" s="65"/>
      <c r="ADJ105" s="65"/>
      <c r="ADK105" s="65"/>
      <c r="ADL105" s="65"/>
      <c r="ADM105" s="65"/>
      <c r="ADN105" s="65"/>
      <c r="ADO105" s="65"/>
      <c r="ADP105" s="65"/>
      <c r="ADQ105" s="65"/>
      <c r="ADR105" s="65"/>
      <c r="ADS105" s="65"/>
      <c r="ADT105" s="65"/>
      <c r="ADU105" s="65"/>
      <c r="ADV105" s="65"/>
      <c r="ADW105" s="65"/>
      <c r="ADX105" s="65"/>
      <c r="ADY105" s="65"/>
      <c r="ADZ105" s="65"/>
      <c r="AEA105" s="65"/>
      <c r="AEB105" s="65"/>
      <c r="AEC105" s="65"/>
      <c r="AED105" s="65"/>
      <c r="AEE105" s="65"/>
      <c r="AEF105" s="65"/>
      <c r="AEG105" s="65"/>
      <c r="AEH105" s="65"/>
      <c r="AEI105" s="65"/>
      <c r="AEJ105" s="65"/>
      <c r="AEK105" s="65"/>
      <c r="AEL105" s="65"/>
      <c r="AEM105" s="65"/>
      <c r="AEN105" s="65"/>
      <c r="AEO105" s="65"/>
      <c r="AEP105" s="65"/>
      <c r="AEQ105" s="65"/>
      <c r="AER105" s="65"/>
      <c r="AES105" s="65"/>
      <c r="AET105" s="65"/>
      <c r="AEU105" s="65"/>
      <c r="AEV105" s="65"/>
      <c r="AEW105" s="65"/>
      <c r="AEX105" s="65"/>
      <c r="AEY105" s="65"/>
      <c r="AEZ105" s="65"/>
      <c r="AFA105" s="65"/>
      <c r="AFB105" s="65"/>
      <c r="AFC105" s="65"/>
      <c r="AFD105" s="65"/>
      <c r="AFE105" s="65"/>
      <c r="AFF105" s="65"/>
      <c r="AFG105" s="65"/>
      <c r="AFH105" s="65"/>
      <c r="AFI105" s="65"/>
      <c r="AFJ105" s="65"/>
      <c r="AFK105" s="65"/>
      <c r="AFL105" s="65"/>
      <c r="AFM105" s="65"/>
      <c r="AFN105" s="65"/>
      <c r="AFO105" s="65"/>
      <c r="AFP105" s="65"/>
      <c r="AFQ105" s="65"/>
      <c r="AFR105" s="65"/>
      <c r="AFS105" s="65"/>
      <c r="AFT105" s="65"/>
      <c r="AFU105" s="65"/>
      <c r="AFV105" s="65"/>
      <c r="AFW105" s="65"/>
      <c r="AFX105" s="65"/>
      <c r="AFY105" s="65"/>
      <c r="AFZ105" s="65"/>
      <c r="AGA105" s="65"/>
      <c r="AGB105" s="65"/>
      <c r="AGC105" s="65"/>
      <c r="AGD105" s="65"/>
      <c r="AGE105" s="65"/>
      <c r="AGF105" s="65"/>
      <c r="AGG105" s="65"/>
      <c r="AGH105" s="65"/>
      <c r="AGI105" s="65"/>
      <c r="AGJ105" s="65"/>
      <c r="AGK105" s="65"/>
      <c r="AGL105" s="65"/>
      <c r="AGM105" s="65"/>
      <c r="AGN105" s="65"/>
      <c r="AGO105" s="65"/>
      <c r="AGP105" s="65"/>
      <c r="AGQ105" s="65"/>
      <c r="AGR105" s="65"/>
      <c r="AGS105" s="65"/>
      <c r="AGT105" s="65"/>
      <c r="AGU105" s="65"/>
      <c r="AGV105" s="65"/>
      <c r="AGW105" s="65"/>
      <c r="AGX105" s="65"/>
      <c r="AGY105" s="65"/>
      <c r="AGZ105" s="65"/>
      <c r="AHA105" s="65"/>
      <c r="AHB105" s="65"/>
      <c r="AHC105" s="65"/>
      <c r="AHD105" s="65"/>
      <c r="AHE105" s="65"/>
      <c r="AHF105" s="65"/>
      <c r="AHG105" s="65"/>
      <c r="AHH105" s="65"/>
      <c r="AHI105" s="65"/>
      <c r="AHJ105" s="65"/>
      <c r="AHK105" s="65"/>
      <c r="AHL105" s="65"/>
      <c r="AHM105" s="65"/>
      <c r="AHN105" s="65"/>
      <c r="AHO105" s="65"/>
      <c r="AHP105" s="65"/>
      <c r="AHQ105" s="65"/>
      <c r="AHR105" s="65"/>
      <c r="AHS105" s="65"/>
      <c r="AHT105" s="65"/>
      <c r="AHU105" s="65"/>
      <c r="AHV105" s="65"/>
      <c r="AHW105" s="65"/>
      <c r="AHX105" s="65"/>
      <c r="AHY105" s="65"/>
      <c r="AHZ105" s="65"/>
      <c r="AIA105" s="65"/>
      <c r="AIB105" s="65"/>
      <c r="AIC105" s="65"/>
      <c r="AID105" s="65"/>
      <c r="AIE105" s="65"/>
      <c r="AIF105" s="65"/>
      <c r="AIG105" s="65"/>
      <c r="AIH105" s="65"/>
      <c r="AII105" s="65"/>
      <c r="AIJ105" s="65"/>
      <c r="AIK105" s="65"/>
      <c r="AIL105" s="65"/>
      <c r="AIM105" s="65"/>
      <c r="AIN105" s="65"/>
      <c r="AIO105" s="65"/>
      <c r="AIP105" s="65"/>
      <c r="AIQ105" s="65"/>
      <c r="AIR105" s="65"/>
      <c r="AIS105" s="65"/>
      <c r="AIT105" s="65"/>
      <c r="AIU105" s="65"/>
      <c r="AIV105" s="65"/>
      <c r="AIW105" s="65"/>
      <c r="AIX105" s="65"/>
      <c r="AIY105" s="65"/>
      <c r="AIZ105" s="65"/>
      <c r="AJA105" s="65"/>
      <c r="AJB105" s="65"/>
      <c r="AJC105" s="65"/>
      <c r="AJD105" s="65"/>
      <c r="AJE105" s="65"/>
      <c r="AJF105" s="65"/>
      <c r="AJG105" s="65"/>
      <c r="AJH105" s="65"/>
      <c r="AJI105" s="65"/>
      <c r="AJJ105" s="65"/>
      <c r="AJK105" s="65"/>
      <c r="AJL105" s="65"/>
      <c r="AJM105" s="65"/>
      <c r="AJN105" s="65"/>
      <c r="AJO105" s="65"/>
      <c r="AJP105" s="65"/>
      <c r="AJQ105" s="65"/>
      <c r="AJR105" s="65"/>
      <c r="AJS105" s="65"/>
      <c r="AJT105" s="65"/>
      <c r="AJU105" s="65"/>
      <c r="AJV105" s="65"/>
      <c r="AJW105" s="65"/>
      <c r="AJX105" s="65"/>
      <c r="AJY105" s="65"/>
      <c r="AJZ105" s="65"/>
      <c r="AKA105" s="65"/>
      <c r="AKB105" s="65"/>
      <c r="AKC105" s="65"/>
      <c r="AKD105" s="65"/>
      <c r="AKE105" s="65"/>
      <c r="AKF105" s="65"/>
      <c r="AKG105" s="65"/>
      <c r="AKH105" s="65"/>
      <c r="AKI105" s="65"/>
      <c r="AKJ105" s="65"/>
      <c r="AKK105" s="65"/>
      <c r="AKL105" s="65"/>
      <c r="AKM105" s="65"/>
      <c r="AKN105" s="65"/>
      <c r="AKO105" s="65"/>
      <c r="AKP105" s="65"/>
      <c r="AKQ105" s="65"/>
      <c r="AKR105" s="65"/>
      <c r="AKS105" s="65"/>
      <c r="AKT105" s="65"/>
      <c r="AKU105" s="65"/>
      <c r="AKV105" s="65"/>
      <c r="AKW105" s="65"/>
      <c r="AKX105" s="65"/>
      <c r="AKY105" s="65"/>
      <c r="AKZ105" s="65"/>
      <c r="ALA105" s="65"/>
      <c r="ALB105" s="65"/>
      <c r="ALC105" s="65"/>
      <c r="ALD105" s="65"/>
      <c r="ALE105" s="65"/>
      <c r="ALF105" s="65"/>
      <c r="ALG105" s="65"/>
      <c r="ALH105" s="65"/>
      <c r="ALI105" s="65"/>
      <c r="ALJ105" s="65"/>
      <c r="ALK105" s="65"/>
      <c r="ALL105" s="65"/>
      <c r="ALM105" s="65"/>
      <c r="ALN105" s="65"/>
      <c r="ALO105" s="65"/>
      <c r="ALP105" s="65"/>
      <c r="ALQ105" s="65"/>
      <c r="ALR105" s="65"/>
      <c r="ALS105" s="65"/>
      <c r="ALT105" s="65"/>
      <c r="ALU105" s="65"/>
      <c r="ALV105" s="65"/>
      <c r="ALW105" s="65"/>
      <c r="ALX105" s="65"/>
      <c r="ALY105" s="65"/>
      <c r="ALZ105" s="65"/>
      <c r="AMA105" s="65"/>
      <c r="AMB105" s="65"/>
      <c r="AMC105" s="65"/>
      <c r="AMD105" s="65"/>
      <c r="AME105" s="65"/>
      <c r="AMF105" s="65"/>
      <c r="AMG105" s="65"/>
      <c r="AMH105" s="65"/>
      <c r="AMI105" s="65"/>
      <c r="AMJ105" s="65"/>
    </row>
    <row r="106" spans="1:1024" s="66" customFormat="1" ht="54.95" customHeight="1" thickBot="1" x14ac:dyDescent="0.3">
      <c r="A106" s="34" t="s">
        <v>186</v>
      </c>
      <c r="B106" s="123" t="s">
        <v>497</v>
      </c>
      <c r="C106" s="161">
        <v>140000</v>
      </c>
      <c r="D106" s="137" t="s">
        <v>187</v>
      </c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65"/>
      <c r="HL106" s="65"/>
      <c r="HM106" s="65"/>
      <c r="HN106" s="65"/>
      <c r="HO106" s="65"/>
      <c r="HP106" s="65"/>
      <c r="HQ106" s="65"/>
      <c r="HR106" s="65"/>
      <c r="HS106" s="65"/>
      <c r="HT106" s="65"/>
      <c r="HU106" s="65"/>
      <c r="HV106" s="65"/>
      <c r="HW106" s="65"/>
      <c r="HX106" s="65"/>
      <c r="HY106" s="65"/>
      <c r="HZ106" s="65"/>
      <c r="IA106" s="65"/>
      <c r="IB106" s="65"/>
      <c r="IC106" s="65"/>
      <c r="ID106" s="65"/>
      <c r="IE106" s="65"/>
      <c r="IF106" s="65"/>
      <c r="IG106" s="65"/>
      <c r="IH106" s="65"/>
      <c r="II106" s="65"/>
      <c r="IJ106" s="65"/>
      <c r="IK106" s="65"/>
      <c r="IL106" s="65"/>
      <c r="IM106" s="65"/>
      <c r="IN106" s="65"/>
      <c r="IO106" s="65"/>
      <c r="IP106" s="65"/>
      <c r="IQ106" s="65"/>
      <c r="IR106" s="65"/>
      <c r="IS106" s="65"/>
      <c r="IT106" s="65"/>
      <c r="IU106" s="65"/>
      <c r="IV106" s="65"/>
      <c r="IW106" s="65"/>
      <c r="IX106" s="65"/>
      <c r="IY106" s="65"/>
      <c r="IZ106" s="65"/>
      <c r="JA106" s="65"/>
      <c r="JB106" s="65"/>
      <c r="JC106" s="65"/>
      <c r="JD106" s="65"/>
      <c r="JE106" s="65"/>
      <c r="JF106" s="65"/>
      <c r="JG106" s="65"/>
      <c r="JH106" s="65"/>
      <c r="JI106" s="65"/>
      <c r="JJ106" s="65"/>
      <c r="JK106" s="65"/>
      <c r="JL106" s="65"/>
      <c r="JM106" s="65"/>
      <c r="JN106" s="65"/>
      <c r="JO106" s="65"/>
      <c r="JP106" s="65"/>
      <c r="JQ106" s="65"/>
      <c r="JR106" s="65"/>
      <c r="JS106" s="65"/>
      <c r="JT106" s="65"/>
      <c r="JU106" s="65"/>
      <c r="JV106" s="65"/>
      <c r="JW106" s="65"/>
      <c r="JX106" s="65"/>
      <c r="JY106" s="65"/>
      <c r="JZ106" s="65"/>
      <c r="KA106" s="65"/>
      <c r="KB106" s="65"/>
      <c r="KC106" s="65"/>
      <c r="KD106" s="65"/>
      <c r="KE106" s="65"/>
      <c r="KF106" s="65"/>
      <c r="KG106" s="65"/>
      <c r="KH106" s="65"/>
      <c r="KI106" s="65"/>
      <c r="KJ106" s="65"/>
      <c r="KK106" s="65"/>
      <c r="KL106" s="65"/>
      <c r="KM106" s="65"/>
      <c r="KN106" s="65"/>
      <c r="KO106" s="65"/>
      <c r="KP106" s="65"/>
      <c r="KQ106" s="65"/>
      <c r="KR106" s="65"/>
      <c r="KS106" s="65"/>
      <c r="KT106" s="65"/>
      <c r="KU106" s="65"/>
      <c r="KV106" s="65"/>
      <c r="KW106" s="65"/>
      <c r="KX106" s="65"/>
      <c r="KY106" s="65"/>
      <c r="KZ106" s="65"/>
      <c r="LA106" s="65"/>
      <c r="LB106" s="65"/>
      <c r="LC106" s="65"/>
      <c r="LD106" s="65"/>
      <c r="LE106" s="65"/>
      <c r="LF106" s="65"/>
      <c r="LG106" s="65"/>
      <c r="LH106" s="65"/>
      <c r="LI106" s="65"/>
      <c r="LJ106" s="65"/>
      <c r="LK106" s="65"/>
      <c r="LL106" s="65"/>
      <c r="LM106" s="65"/>
      <c r="LN106" s="65"/>
      <c r="LO106" s="65"/>
      <c r="LP106" s="65"/>
      <c r="LQ106" s="65"/>
      <c r="LR106" s="65"/>
      <c r="LS106" s="65"/>
      <c r="LT106" s="65"/>
      <c r="LU106" s="65"/>
      <c r="LV106" s="65"/>
      <c r="LW106" s="65"/>
      <c r="LX106" s="65"/>
      <c r="LY106" s="65"/>
      <c r="LZ106" s="65"/>
      <c r="MA106" s="65"/>
      <c r="MB106" s="65"/>
      <c r="MC106" s="65"/>
      <c r="MD106" s="65"/>
      <c r="ME106" s="65"/>
      <c r="MF106" s="65"/>
      <c r="MG106" s="65"/>
      <c r="MH106" s="65"/>
      <c r="MI106" s="65"/>
      <c r="MJ106" s="65"/>
      <c r="MK106" s="65"/>
      <c r="ML106" s="65"/>
      <c r="MM106" s="65"/>
      <c r="MN106" s="65"/>
      <c r="MO106" s="65"/>
      <c r="MP106" s="65"/>
      <c r="MQ106" s="65"/>
      <c r="MR106" s="65"/>
      <c r="MS106" s="65"/>
      <c r="MT106" s="65"/>
      <c r="MU106" s="65"/>
      <c r="MV106" s="65"/>
      <c r="MW106" s="65"/>
      <c r="MX106" s="65"/>
      <c r="MY106" s="65"/>
      <c r="MZ106" s="65"/>
      <c r="NA106" s="65"/>
      <c r="NB106" s="65"/>
      <c r="NC106" s="65"/>
      <c r="ND106" s="65"/>
      <c r="NE106" s="65"/>
      <c r="NF106" s="65"/>
      <c r="NG106" s="65"/>
      <c r="NH106" s="65"/>
      <c r="NI106" s="65"/>
      <c r="NJ106" s="65"/>
      <c r="NK106" s="65"/>
      <c r="NL106" s="65"/>
      <c r="NM106" s="65"/>
      <c r="NN106" s="65"/>
      <c r="NO106" s="65"/>
      <c r="NP106" s="65"/>
      <c r="NQ106" s="65"/>
      <c r="NR106" s="65"/>
      <c r="NS106" s="65"/>
      <c r="NT106" s="65"/>
      <c r="NU106" s="65"/>
      <c r="NV106" s="65"/>
      <c r="NW106" s="65"/>
      <c r="NX106" s="65"/>
      <c r="NY106" s="65"/>
      <c r="NZ106" s="65"/>
      <c r="OA106" s="65"/>
      <c r="OB106" s="65"/>
      <c r="OC106" s="65"/>
      <c r="OD106" s="65"/>
      <c r="OE106" s="65"/>
      <c r="OF106" s="65"/>
      <c r="OG106" s="65"/>
      <c r="OH106" s="65"/>
      <c r="OI106" s="65"/>
      <c r="OJ106" s="65"/>
      <c r="OK106" s="65"/>
      <c r="OL106" s="65"/>
      <c r="OM106" s="65"/>
      <c r="ON106" s="65"/>
      <c r="OO106" s="65"/>
      <c r="OP106" s="65"/>
      <c r="OQ106" s="65"/>
      <c r="OR106" s="65"/>
      <c r="OS106" s="65"/>
      <c r="OT106" s="65"/>
      <c r="OU106" s="65"/>
      <c r="OV106" s="65"/>
      <c r="OW106" s="65"/>
      <c r="OX106" s="65"/>
      <c r="OY106" s="65"/>
      <c r="OZ106" s="65"/>
      <c r="PA106" s="65"/>
      <c r="PB106" s="65"/>
      <c r="PC106" s="65"/>
      <c r="PD106" s="65"/>
      <c r="PE106" s="65"/>
      <c r="PF106" s="65"/>
      <c r="PG106" s="65"/>
      <c r="PH106" s="65"/>
      <c r="PI106" s="65"/>
      <c r="PJ106" s="65"/>
      <c r="PK106" s="65"/>
      <c r="PL106" s="65"/>
      <c r="PM106" s="65"/>
      <c r="PN106" s="65"/>
      <c r="PO106" s="65"/>
      <c r="PP106" s="65"/>
      <c r="PQ106" s="65"/>
      <c r="PR106" s="65"/>
      <c r="PS106" s="65"/>
      <c r="PT106" s="65"/>
      <c r="PU106" s="65"/>
      <c r="PV106" s="65"/>
      <c r="PW106" s="65"/>
      <c r="PX106" s="65"/>
      <c r="PY106" s="65"/>
      <c r="PZ106" s="65"/>
      <c r="QA106" s="65"/>
      <c r="QB106" s="65"/>
      <c r="QC106" s="65"/>
      <c r="QD106" s="65"/>
      <c r="QE106" s="65"/>
      <c r="QF106" s="65"/>
      <c r="QG106" s="65"/>
      <c r="QH106" s="65"/>
      <c r="QI106" s="65"/>
      <c r="QJ106" s="65"/>
      <c r="QK106" s="65"/>
      <c r="QL106" s="65"/>
      <c r="QM106" s="65"/>
      <c r="QN106" s="65"/>
      <c r="QO106" s="65"/>
      <c r="QP106" s="65"/>
      <c r="QQ106" s="65"/>
      <c r="QR106" s="65"/>
      <c r="QS106" s="65"/>
      <c r="QT106" s="65"/>
      <c r="QU106" s="65"/>
      <c r="QV106" s="65"/>
      <c r="QW106" s="65"/>
      <c r="QX106" s="65"/>
      <c r="QY106" s="65"/>
      <c r="QZ106" s="65"/>
      <c r="RA106" s="65"/>
      <c r="RB106" s="65"/>
      <c r="RC106" s="65"/>
      <c r="RD106" s="65"/>
      <c r="RE106" s="65"/>
      <c r="RF106" s="65"/>
      <c r="RG106" s="65"/>
      <c r="RH106" s="65"/>
      <c r="RI106" s="65"/>
      <c r="RJ106" s="65"/>
      <c r="RK106" s="65"/>
      <c r="RL106" s="65"/>
      <c r="RM106" s="65"/>
      <c r="RN106" s="65"/>
      <c r="RO106" s="65"/>
      <c r="RP106" s="65"/>
      <c r="RQ106" s="65"/>
      <c r="RR106" s="65"/>
      <c r="RS106" s="65"/>
      <c r="RT106" s="65"/>
      <c r="RU106" s="65"/>
      <c r="RV106" s="65"/>
      <c r="RW106" s="65"/>
      <c r="RX106" s="65"/>
      <c r="RY106" s="65"/>
      <c r="RZ106" s="65"/>
      <c r="SA106" s="65"/>
      <c r="SB106" s="65"/>
      <c r="SC106" s="65"/>
      <c r="SD106" s="65"/>
      <c r="SE106" s="65"/>
      <c r="SF106" s="65"/>
      <c r="SG106" s="65"/>
      <c r="SH106" s="65"/>
      <c r="SI106" s="65"/>
      <c r="SJ106" s="65"/>
      <c r="SK106" s="65"/>
      <c r="SL106" s="65"/>
      <c r="SM106" s="65"/>
      <c r="SN106" s="65"/>
      <c r="SO106" s="65"/>
      <c r="SP106" s="65"/>
      <c r="SQ106" s="65"/>
      <c r="SR106" s="65"/>
      <c r="SS106" s="65"/>
      <c r="ST106" s="65"/>
      <c r="SU106" s="65"/>
      <c r="SV106" s="65"/>
      <c r="SW106" s="65"/>
      <c r="SX106" s="65"/>
      <c r="SY106" s="65"/>
      <c r="SZ106" s="65"/>
      <c r="TA106" s="65"/>
      <c r="TB106" s="65"/>
      <c r="TC106" s="65"/>
      <c r="TD106" s="65"/>
      <c r="TE106" s="65"/>
      <c r="TF106" s="65"/>
      <c r="TG106" s="65"/>
      <c r="TH106" s="65"/>
      <c r="TI106" s="65"/>
      <c r="TJ106" s="65"/>
      <c r="TK106" s="65"/>
      <c r="TL106" s="65"/>
      <c r="TM106" s="65"/>
      <c r="TN106" s="65"/>
      <c r="TO106" s="65"/>
      <c r="TP106" s="65"/>
      <c r="TQ106" s="65"/>
      <c r="TR106" s="65"/>
      <c r="TS106" s="65"/>
      <c r="TT106" s="65"/>
      <c r="TU106" s="65"/>
      <c r="TV106" s="65"/>
      <c r="TW106" s="65"/>
      <c r="TX106" s="65"/>
      <c r="TY106" s="65"/>
      <c r="TZ106" s="65"/>
      <c r="UA106" s="65"/>
      <c r="UB106" s="65"/>
      <c r="UC106" s="65"/>
      <c r="UD106" s="65"/>
      <c r="UE106" s="65"/>
      <c r="UF106" s="65"/>
      <c r="UG106" s="65"/>
      <c r="UH106" s="65"/>
      <c r="UI106" s="65"/>
      <c r="UJ106" s="65"/>
      <c r="UK106" s="65"/>
      <c r="UL106" s="65"/>
      <c r="UM106" s="65"/>
      <c r="UN106" s="65"/>
      <c r="UO106" s="65"/>
      <c r="UP106" s="65"/>
      <c r="UQ106" s="65"/>
      <c r="UR106" s="65"/>
      <c r="US106" s="65"/>
      <c r="UT106" s="65"/>
      <c r="UU106" s="65"/>
      <c r="UV106" s="65"/>
      <c r="UW106" s="65"/>
      <c r="UX106" s="65"/>
      <c r="UY106" s="65"/>
      <c r="UZ106" s="65"/>
      <c r="VA106" s="65"/>
      <c r="VB106" s="65"/>
      <c r="VC106" s="65"/>
      <c r="VD106" s="65"/>
      <c r="VE106" s="65"/>
      <c r="VF106" s="65"/>
      <c r="VG106" s="65"/>
      <c r="VH106" s="65"/>
      <c r="VI106" s="65"/>
      <c r="VJ106" s="65"/>
      <c r="VK106" s="65"/>
      <c r="VL106" s="65"/>
      <c r="VM106" s="65"/>
      <c r="VN106" s="65"/>
      <c r="VO106" s="65"/>
      <c r="VP106" s="65"/>
      <c r="VQ106" s="65"/>
      <c r="VR106" s="65"/>
      <c r="VS106" s="65"/>
      <c r="VT106" s="65"/>
      <c r="VU106" s="65"/>
      <c r="VV106" s="65"/>
      <c r="VW106" s="65"/>
      <c r="VX106" s="65"/>
      <c r="VY106" s="65"/>
      <c r="VZ106" s="65"/>
      <c r="WA106" s="65"/>
      <c r="WB106" s="65"/>
      <c r="WC106" s="65"/>
      <c r="WD106" s="65"/>
      <c r="WE106" s="65"/>
      <c r="WF106" s="65"/>
      <c r="WG106" s="65"/>
      <c r="WH106" s="65"/>
      <c r="WI106" s="65"/>
      <c r="WJ106" s="65"/>
      <c r="WK106" s="65"/>
      <c r="WL106" s="65"/>
      <c r="WM106" s="65"/>
      <c r="WN106" s="65"/>
      <c r="WO106" s="65"/>
      <c r="WP106" s="65"/>
      <c r="WQ106" s="65"/>
      <c r="WR106" s="65"/>
      <c r="WS106" s="65"/>
      <c r="WT106" s="65"/>
      <c r="WU106" s="65"/>
      <c r="WV106" s="65"/>
      <c r="WW106" s="65"/>
      <c r="WX106" s="65"/>
      <c r="WY106" s="65"/>
      <c r="WZ106" s="65"/>
      <c r="XA106" s="65"/>
      <c r="XB106" s="65"/>
      <c r="XC106" s="65"/>
      <c r="XD106" s="65"/>
      <c r="XE106" s="65"/>
      <c r="XF106" s="65"/>
      <c r="XG106" s="65"/>
      <c r="XH106" s="65"/>
      <c r="XI106" s="65"/>
      <c r="XJ106" s="65"/>
      <c r="XK106" s="65"/>
      <c r="XL106" s="65"/>
      <c r="XM106" s="65"/>
      <c r="XN106" s="65"/>
      <c r="XO106" s="65"/>
      <c r="XP106" s="65"/>
      <c r="XQ106" s="65"/>
      <c r="XR106" s="65"/>
      <c r="XS106" s="65"/>
      <c r="XT106" s="65"/>
      <c r="XU106" s="65"/>
      <c r="XV106" s="65"/>
      <c r="XW106" s="65"/>
      <c r="XX106" s="65"/>
      <c r="XY106" s="65"/>
      <c r="XZ106" s="65"/>
      <c r="YA106" s="65"/>
      <c r="YB106" s="65"/>
      <c r="YC106" s="65"/>
      <c r="YD106" s="65"/>
      <c r="YE106" s="65"/>
      <c r="YF106" s="65"/>
      <c r="YG106" s="65"/>
      <c r="YH106" s="65"/>
      <c r="YI106" s="65"/>
      <c r="YJ106" s="65"/>
      <c r="YK106" s="65"/>
      <c r="YL106" s="65"/>
      <c r="YM106" s="65"/>
      <c r="YN106" s="65"/>
      <c r="YO106" s="65"/>
      <c r="YP106" s="65"/>
      <c r="YQ106" s="65"/>
      <c r="YR106" s="65"/>
      <c r="YS106" s="65"/>
      <c r="YT106" s="65"/>
      <c r="YU106" s="65"/>
      <c r="YV106" s="65"/>
      <c r="YW106" s="65"/>
      <c r="YX106" s="65"/>
      <c r="YY106" s="65"/>
      <c r="YZ106" s="65"/>
      <c r="ZA106" s="65"/>
      <c r="ZB106" s="65"/>
      <c r="ZC106" s="65"/>
      <c r="ZD106" s="65"/>
      <c r="ZE106" s="65"/>
      <c r="ZF106" s="65"/>
      <c r="ZG106" s="65"/>
      <c r="ZH106" s="65"/>
      <c r="ZI106" s="65"/>
      <c r="ZJ106" s="65"/>
      <c r="ZK106" s="65"/>
      <c r="ZL106" s="65"/>
      <c r="ZM106" s="65"/>
      <c r="ZN106" s="65"/>
      <c r="ZO106" s="65"/>
      <c r="ZP106" s="65"/>
      <c r="ZQ106" s="65"/>
      <c r="ZR106" s="65"/>
      <c r="ZS106" s="65"/>
      <c r="ZT106" s="65"/>
      <c r="ZU106" s="65"/>
      <c r="ZV106" s="65"/>
      <c r="ZW106" s="65"/>
      <c r="ZX106" s="65"/>
      <c r="ZY106" s="65"/>
      <c r="ZZ106" s="65"/>
      <c r="AAA106" s="65"/>
      <c r="AAB106" s="65"/>
      <c r="AAC106" s="65"/>
      <c r="AAD106" s="65"/>
      <c r="AAE106" s="65"/>
      <c r="AAF106" s="65"/>
      <c r="AAG106" s="65"/>
      <c r="AAH106" s="65"/>
      <c r="AAI106" s="65"/>
      <c r="AAJ106" s="65"/>
      <c r="AAK106" s="65"/>
      <c r="AAL106" s="65"/>
      <c r="AAM106" s="65"/>
      <c r="AAN106" s="65"/>
      <c r="AAO106" s="65"/>
      <c r="AAP106" s="65"/>
      <c r="AAQ106" s="65"/>
      <c r="AAR106" s="65"/>
      <c r="AAS106" s="65"/>
      <c r="AAT106" s="65"/>
      <c r="AAU106" s="65"/>
      <c r="AAV106" s="65"/>
      <c r="AAW106" s="65"/>
      <c r="AAX106" s="65"/>
      <c r="AAY106" s="65"/>
      <c r="AAZ106" s="65"/>
      <c r="ABA106" s="65"/>
      <c r="ABB106" s="65"/>
      <c r="ABC106" s="65"/>
      <c r="ABD106" s="65"/>
      <c r="ABE106" s="65"/>
      <c r="ABF106" s="65"/>
      <c r="ABG106" s="65"/>
      <c r="ABH106" s="65"/>
      <c r="ABI106" s="65"/>
      <c r="ABJ106" s="65"/>
      <c r="ABK106" s="65"/>
      <c r="ABL106" s="65"/>
      <c r="ABM106" s="65"/>
      <c r="ABN106" s="65"/>
      <c r="ABO106" s="65"/>
      <c r="ABP106" s="65"/>
      <c r="ABQ106" s="65"/>
      <c r="ABR106" s="65"/>
      <c r="ABS106" s="65"/>
      <c r="ABT106" s="65"/>
      <c r="ABU106" s="65"/>
      <c r="ABV106" s="65"/>
      <c r="ABW106" s="65"/>
      <c r="ABX106" s="65"/>
      <c r="ABY106" s="65"/>
      <c r="ABZ106" s="65"/>
      <c r="ACA106" s="65"/>
      <c r="ACB106" s="65"/>
      <c r="ACC106" s="65"/>
      <c r="ACD106" s="65"/>
      <c r="ACE106" s="65"/>
      <c r="ACF106" s="65"/>
      <c r="ACG106" s="65"/>
      <c r="ACH106" s="65"/>
      <c r="ACI106" s="65"/>
      <c r="ACJ106" s="65"/>
      <c r="ACK106" s="65"/>
      <c r="ACL106" s="65"/>
      <c r="ACM106" s="65"/>
      <c r="ACN106" s="65"/>
      <c r="ACO106" s="65"/>
      <c r="ACP106" s="65"/>
      <c r="ACQ106" s="65"/>
      <c r="ACR106" s="65"/>
      <c r="ACS106" s="65"/>
      <c r="ACT106" s="65"/>
      <c r="ACU106" s="65"/>
      <c r="ACV106" s="65"/>
      <c r="ACW106" s="65"/>
      <c r="ACX106" s="65"/>
      <c r="ACY106" s="65"/>
      <c r="ACZ106" s="65"/>
      <c r="ADA106" s="65"/>
      <c r="ADB106" s="65"/>
      <c r="ADC106" s="65"/>
      <c r="ADD106" s="65"/>
      <c r="ADE106" s="65"/>
      <c r="ADF106" s="65"/>
      <c r="ADG106" s="65"/>
      <c r="ADH106" s="65"/>
      <c r="ADI106" s="65"/>
      <c r="ADJ106" s="65"/>
      <c r="ADK106" s="65"/>
      <c r="ADL106" s="65"/>
      <c r="ADM106" s="65"/>
      <c r="ADN106" s="65"/>
      <c r="ADO106" s="65"/>
      <c r="ADP106" s="65"/>
      <c r="ADQ106" s="65"/>
      <c r="ADR106" s="65"/>
      <c r="ADS106" s="65"/>
      <c r="ADT106" s="65"/>
      <c r="ADU106" s="65"/>
      <c r="ADV106" s="65"/>
      <c r="ADW106" s="65"/>
      <c r="ADX106" s="65"/>
      <c r="ADY106" s="65"/>
      <c r="ADZ106" s="65"/>
      <c r="AEA106" s="65"/>
      <c r="AEB106" s="65"/>
      <c r="AEC106" s="65"/>
      <c r="AED106" s="65"/>
      <c r="AEE106" s="65"/>
      <c r="AEF106" s="65"/>
      <c r="AEG106" s="65"/>
      <c r="AEH106" s="65"/>
      <c r="AEI106" s="65"/>
      <c r="AEJ106" s="65"/>
      <c r="AEK106" s="65"/>
      <c r="AEL106" s="65"/>
      <c r="AEM106" s="65"/>
      <c r="AEN106" s="65"/>
      <c r="AEO106" s="65"/>
      <c r="AEP106" s="65"/>
      <c r="AEQ106" s="65"/>
      <c r="AER106" s="65"/>
      <c r="AES106" s="65"/>
      <c r="AET106" s="65"/>
      <c r="AEU106" s="65"/>
      <c r="AEV106" s="65"/>
      <c r="AEW106" s="65"/>
      <c r="AEX106" s="65"/>
      <c r="AEY106" s="65"/>
      <c r="AEZ106" s="65"/>
      <c r="AFA106" s="65"/>
      <c r="AFB106" s="65"/>
      <c r="AFC106" s="65"/>
      <c r="AFD106" s="65"/>
      <c r="AFE106" s="65"/>
      <c r="AFF106" s="65"/>
      <c r="AFG106" s="65"/>
      <c r="AFH106" s="65"/>
      <c r="AFI106" s="65"/>
      <c r="AFJ106" s="65"/>
      <c r="AFK106" s="65"/>
      <c r="AFL106" s="65"/>
      <c r="AFM106" s="65"/>
      <c r="AFN106" s="65"/>
      <c r="AFO106" s="65"/>
      <c r="AFP106" s="65"/>
      <c r="AFQ106" s="65"/>
      <c r="AFR106" s="65"/>
      <c r="AFS106" s="65"/>
      <c r="AFT106" s="65"/>
      <c r="AFU106" s="65"/>
      <c r="AFV106" s="65"/>
      <c r="AFW106" s="65"/>
      <c r="AFX106" s="65"/>
      <c r="AFY106" s="65"/>
      <c r="AFZ106" s="65"/>
      <c r="AGA106" s="65"/>
      <c r="AGB106" s="65"/>
      <c r="AGC106" s="65"/>
      <c r="AGD106" s="65"/>
      <c r="AGE106" s="65"/>
      <c r="AGF106" s="65"/>
      <c r="AGG106" s="65"/>
      <c r="AGH106" s="65"/>
      <c r="AGI106" s="65"/>
      <c r="AGJ106" s="65"/>
      <c r="AGK106" s="65"/>
      <c r="AGL106" s="65"/>
      <c r="AGM106" s="65"/>
      <c r="AGN106" s="65"/>
      <c r="AGO106" s="65"/>
      <c r="AGP106" s="65"/>
      <c r="AGQ106" s="65"/>
      <c r="AGR106" s="65"/>
      <c r="AGS106" s="65"/>
      <c r="AGT106" s="65"/>
      <c r="AGU106" s="65"/>
      <c r="AGV106" s="65"/>
      <c r="AGW106" s="65"/>
      <c r="AGX106" s="65"/>
      <c r="AGY106" s="65"/>
      <c r="AGZ106" s="65"/>
      <c r="AHA106" s="65"/>
      <c r="AHB106" s="65"/>
      <c r="AHC106" s="65"/>
      <c r="AHD106" s="65"/>
      <c r="AHE106" s="65"/>
      <c r="AHF106" s="65"/>
      <c r="AHG106" s="65"/>
      <c r="AHH106" s="65"/>
      <c r="AHI106" s="65"/>
      <c r="AHJ106" s="65"/>
      <c r="AHK106" s="65"/>
      <c r="AHL106" s="65"/>
      <c r="AHM106" s="65"/>
      <c r="AHN106" s="65"/>
      <c r="AHO106" s="65"/>
      <c r="AHP106" s="65"/>
      <c r="AHQ106" s="65"/>
      <c r="AHR106" s="65"/>
      <c r="AHS106" s="65"/>
      <c r="AHT106" s="65"/>
      <c r="AHU106" s="65"/>
      <c r="AHV106" s="65"/>
      <c r="AHW106" s="65"/>
      <c r="AHX106" s="65"/>
      <c r="AHY106" s="65"/>
      <c r="AHZ106" s="65"/>
      <c r="AIA106" s="65"/>
      <c r="AIB106" s="65"/>
      <c r="AIC106" s="65"/>
      <c r="AID106" s="65"/>
      <c r="AIE106" s="65"/>
      <c r="AIF106" s="65"/>
      <c r="AIG106" s="65"/>
      <c r="AIH106" s="65"/>
      <c r="AII106" s="65"/>
      <c r="AIJ106" s="65"/>
      <c r="AIK106" s="65"/>
      <c r="AIL106" s="65"/>
      <c r="AIM106" s="65"/>
      <c r="AIN106" s="65"/>
      <c r="AIO106" s="65"/>
      <c r="AIP106" s="65"/>
      <c r="AIQ106" s="65"/>
      <c r="AIR106" s="65"/>
      <c r="AIS106" s="65"/>
      <c r="AIT106" s="65"/>
      <c r="AIU106" s="65"/>
      <c r="AIV106" s="65"/>
      <c r="AIW106" s="65"/>
      <c r="AIX106" s="65"/>
      <c r="AIY106" s="65"/>
      <c r="AIZ106" s="65"/>
      <c r="AJA106" s="65"/>
      <c r="AJB106" s="65"/>
      <c r="AJC106" s="65"/>
      <c r="AJD106" s="65"/>
      <c r="AJE106" s="65"/>
      <c r="AJF106" s="65"/>
      <c r="AJG106" s="65"/>
      <c r="AJH106" s="65"/>
      <c r="AJI106" s="65"/>
      <c r="AJJ106" s="65"/>
      <c r="AJK106" s="65"/>
      <c r="AJL106" s="65"/>
      <c r="AJM106" s="65"/>
      <c r="AJN106" s="65"/>
      <c r="AJO106" s="65"/>
      <c r="AJP106" s="65"/>
      <c r="AJQ106" s="65"/>
      <c r="AJR106" s="65"/>
      <c r="AJS106" s="65"/>
      <c r="AJT106" s="65"/>
      <c r="AJU106" s="65"/>
      <c r="AJV106" s="65"/>
      <c r="AJW106" s="65"/>
      <c r="AJX106" s="65"/>
      <c r="AJY106" s="65"/>
      <c r="AJZ106" s="65"/>
      <c r="AKA106" s="65"/>
      <c r="AKB106" s="65"/>
      <c r="AKC106" s="65"/>
      <c r="AKD106" s="65"/>
      <c r="AKE106" s="65"/>
      <c r="AKF106" s="65"/>
      <c r="AKG106" s="65"/>
      <c r="AKH106" s="65"/>
      <c r="AKI106" s="65"/>
      <c r="AKJ106" s="65"/>
      <c r="AKK106" s="65"/>
      <c r="AKL106" s="65"/>
      <c r="AKM106" s="65"/>
      <c r="AKN106" s="65"/>
      <c r="AKO106" s="65"/>
      <c r="AKP106" s="65"/>
      <c r="AKQ106" s="65"/>
      <c r="AKR106" s="65"/>
      <c r="AKS106" s="65"/>
      <c r="AKT106" s="65"/>
      <c r="AKU106" s="65"/>
      <c r="AKV106" s="65"/>
      <c r="AKW106" s="65"/>
      <c r="AKX106" s="65"/>
      <c r="AKY106" s="65"/>
      <c r="AKZ106" s="65"/>
      <c r="ALA106" s="65"/>
      <c r="ALB106" s="65"/>
      <c r="ALC106" s="65"/>
      <c r="ALD106" s="65"/>
      <c r="ALE106" s="65"/>
      <c r="ALF106" s="65"/>
      <c r="ALG106" s="65"/>
      <c r="ALH106" s="65"/>
      <c r="ALI106" s="65"/>
      <c r="ALJ106" s="65"/>
      <c r="ALK106" s="65"/>
      <c r="ALL106" s="65"/>
      <c r="ALM106" s="65"/>
      <c r="ALN106" s="65"/>
      <c r="ALO106" s="65"/>
      <c r="ALP106" s="65"/>
      <c r="ALQ106" s="65"/>
      <c r="ALR106" s="65"/>
      <c r="ALS106" s="65"/>
      <c r="ALT106" s="65"/>
      <c r="ALU106" s="65"/>
      <c r="ALV106" s="65"/>
      <c r="ALW106" s="65"/>
      <c r="ALX106" s="65"/>
      <c r="ALY106" s="65"/>
      <c r="ALZ106" s="65"/>
      <c r="AMA106" s="65"/>
      <c r="AMB106" s="65"/>
      <c r="AMC106" s="65"/>
      <c r="AMD106" s="65"/>
      <c r="AME106" s="65"/>
      <c r="AMF106" s="65"/>
      <c r="AMG106" s="65"/>
      <c r="AMH106" s="65"/>
      <c r="AMI106" s="65"/>
      <c r="AMJ106" s="65"/>
    </row>
    <row r="107" spans="1:1024" ht="42.95" customHeight="1" thickBot="1" x14ac:dyDescent="0.3">
      <c r="A107" s="71" t="s">
        <v>0</v>
      </c>
      <c r="B107" s="72" t="s">
        <v>45</v>
      </c>
      <c r="C107" s="154" t="s">
        <v>46</v>
      </c>
      <c r="D107" s="73" t="s">
        <v>3</v>
      </c>
    </row>
    <row r="108" spans="1:1024" ht="24.95" customHeight="1" thickBot="1" x14ac:dyDescent="0.3">
      <c r="A108" s="234" t="s">
        <v>47</v>
      </c>
      <c r="B108" s="234"/>
      <c r="C108" s="234"/>
      <c r="D108" s="234"/>
    </row>
    <row r="109" spans="1:1024" ht="40.5" x14ac:dyDescent="0.25">
      <c r="A109" s="40" t="s">
        <v>188</v>
      </c>
      <c r="B109" s="41" t="s">
        <v>189</v>
      </c>
      <c r="C109" s="151">
        <v>2200</v>
      </c>
      <c r="D109" s="43" t="s">
        <v>50</v>
      </c>
    </row>
    <row r="110" spans="1:1024" ht="40.5" x14ac:dyDescent="0.25">
      <c r="A110" s="12" t="s">
        <v>147</v>
      </c>
      <c r="B110" s="44" t="s">
        <v>306</v>
      </c>
      <c r="C110" s="152">
        <v>2200</v>
      </c>
      <c r="D110" s="15" t="s">
        <v>50</v>
      </c>
    </row>
    <row r="111" spans="1:1024" ht="41.25" thickBot="1" x14ac:dyDescent="0.3">
      <c r="A111" s="34" t="s">
        <v>148</v>
      </c>
      <c r="B111" s="46" t="s">
        <v>307</v>
      </c>
      <c r="C111" s="153">
        <v>4400</v>
      </c>
      <c r="D111" s="37" t="s">
        <v>149</v>
      </c>
    </row>
    <row r="113" spans="1:4" ht="24.95" customHeight="1" x14ac:dyDescent="0.25">
      <c r="A113" s="215" t="s">
        <v>55</v>
      </c>
      <c r="B113" s="215"/>
      <c r="D113" s="2"/>
    </row>
    <row r="114" spans="1:4" x14ac:dyDescent="0.25">
      <c r="A114" s="233" t="s">
        <v>150</v>
      </c>
      <c r="B114" s="233"/>
      <c r="C114" s="233"/>
      <c r="D114" s="233"/>
    </row>
    <row r="115" spans="1:4" x14ac:dyDescent="0.25">
      <c r="A115" s="233" t="s">
        <v>57</v>
      </c>
      <c r="B115" s="233"/>
      <c r="C115" s="233"/>
      <c r="D115" s="233"/>
    </row>
    <row r="116" spans="1:4" x14ac:dyDescent="0.25">
      <c r="A116" s="55" t="s">
        <v>58</v>
      </c>
      <c r="B116" s="2"/>
      <c r="D116" s="2"/>
    </row>
    <row r="117" spans="1:4" x14ac:dyDescent="0.25">
      <c r="A117" s="55" t="s">
        <v>151</v>
      </c>
      <c r="B117" s="2"/>
      <c r="D117" s="2"/>
    </row>
    <row r="118" spans="1:4" x14ac:dyDescent="0.25">
      <c r="A118" s="55" t="s">
        <v>152</v>
      </c>
      <c r="B118" s="2"/>
      <c r="D118" s="2"/>
    </row>
  </sheetData>
  <mergeCells count="15">
    <mergeCell ref="A1:D1"/>
    <mergeCell ref="E1:AS1048576"/>
    <mergeCell ref="A113:B113"/>
    <mergeCell ref="A114:D114"/>
    <mergeCell ref="A115:D115"/>
    <mergeCell ref="A108:D108"/>
    <mergeCell ref="A3:D3"/>
    <mergeCell ref="A4:D4"/>
    <mergeCell ref="A54:D54"/>
    <mergeCell ref="A101:D101"/>
    <mergeCell ref="A79:D79"/>
    <mergeCell ref="A80:D80"/>
    <mergeCell ref="A94:D94"/>
    <mergeCell ref="A29:D29"/>
    <mergeCell ref="A87:D87"/>
  </mergeCells>
  <pageMargins left="0.70833333333333315" right="0.70833333333333315" top="0.74791666666666701" bottom="0.74791666666666701" header="0.51181102362204689" footer="0.51181102362204689"/>
  <pageSetup paperSize="9" firstPageNumber="2147483648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"/>
  <sheetViews>
    <sheetView workbookViewId="0">
      <selection activeCell="A56" sqref="A56:D56"/>
    </sheetView>
  </sheetViews>
  <sheetFormatPr defaultColWidth="8.42578125" defaultRowHeight="15" x14ac:dyDescent="0.25"/>
  <cols>
    <col min="1" max="1" width="18.140625" style="1" customWidth="1"/>
    <col min="2" max="2" width="44.140625" style="2" customWidth="1"/>
    <col min="3" max="3" width="17.140625" style="2" customWidth="1"/>
    <col min="4" max="4" width="105.28515625" style="178" customWidth="1"/>
    <col min="5" max="15" width="8.42578125" style="209"/>
    <col min="16" max="54" width="8.42578125" style="169"/>
  </cols>
  <sheetData>
    <row r="1" spans="1:1023" ht="54" customHeight="1" thickBot="1" x14ac:dyDescent="0.3">
      <c r="A1" s="213"/>
      <c r="B1" s="213"/>
      <c r="C1" s="213"/>
      <c r="D1" s="214"/>
      <c r="O1" s="210"/>
    </row>
    <row r="2" spans="1:1023" s="3" customFormat="1" ht="42.95" customHeight="1" thickBot="1" x14ac:dyDescent="0.3">
      <c r="A2" s="4" t="s">
        <v>0</v>
      </c>
      <c r="B2" s="5" t="s">
        <v>1</v>
      </c>
      <c r="C2" s="5" t="s">
        <v>2</v>
      </c>
      <c r="D2" s="5" t="s">
        <v>3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2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7"/>
      <c r="AMC2" s="7"/>
      <c r="AMD2" s="7"/>
      <c r="AME2" s="7"/>
      <c r="AMF2" s="7"/>
      <c r="AMG2" s="7"/>
      <c r="AMH2" s="7"/>
      <c r="AMI2" s="7"/>
    </row>
    <row r="3" spans="1:1023" ht="24.95" customHeight="1" thickBot="1" x14ac:dyDescent="0.3">
      <c r="A3" s="259" t="s">
        <v>305</v>
      </c>
      <c r="B3" s="260"/>
      <c r="C3" s="260"/>
      <c r="D3" s="26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2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1023" s="21" customFormat="1" ht="24.95" customHeight="1" thickBot="1" x14ac:dyDescent="0.3">
      <c r="A4" s="262" t="s">
        <v>597</v>
      </c>
      <c r="B4" s="257"/>
      <c r="C4" s="257"/>
      <c r="D4" s="258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</row>
    <row r="5" spans="1:1023" ht="27" x14ac:dyDescent="0.25">
      <c r="A5" s="40" t="s">
        <v>105</v>
      </c>
      <c r="B5" s="121" t="s">
        <v>106</v>
      </c>
      <c r="C5" s="167">
        <v>829500</v>
      </c>
      <c r="D5" s="43" t="s">
        <v>107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</row>
    <row r="6" spans="1:1023" ht="27" x14ac:dyDescent="0.25">
      <c r="A6" s="12" t="s">
        <v>108</v>
      </c>
      <c r="B6" s="57" t="s">
        <v>109</v>
      </c>
      <c r="C6" s="166">
        <v>1332000</v>
      </c>
      <c r="D6" s="15" t="s">
        <v>71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</row>
    <row r="7" spans="1:1023" ht="27" x14ac:dyDescent="0.25">
      <c r="A7" s="12" t="s">
        <v>110</v>
      </c>
      <c r="B7" s="57" t="s">
        <v>111</v>
      </c>
      <c r="C7" s="166">
        <v>2458000</v>
      </c>
      <c r="D7" s="15" t="s">
        <v>112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</row>
    <row r="8" spans="1:1023" ht="41.25" thickBot="1" x14ac:dyDescent="0.3">
      <c r="A8" s="34" t="s">
        <v>113</v>
      </c>
      <c r="B8" s="123" t="s">
        <v>114</v>
      </c>
      <c r="C8" s="168">
        <v>21120000</v>
      </c>
      <c r="D8" s="37" t="s">
        <v>80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1023" s="193" customFormat="1" ht="24.95" customHeight="1" thickBot="1" x14ac:dyDescent="0.3">
      <c r="A9" s="256" t="s">
        <v>115</v>
      </c>
      <c r="B9" s="257"/>
      <c r="C9" s="257"/>
      <c r="D9" s="258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</row>
    <row r="10" spans="1:1023" ht="108" x14ac:dyDescent="0.25">
      <c r="A10" s="163" t="s">
        <v>116</v>
      </c>
      <c r="B10" s="124" t="s">
        <v>117</v>
      </c>
      <c r="C10" s="164">
        <f>'Виртуализация +МР'!C56-'Виртуализация +МР'!C6</f>
        <v>322205</v>
      </c>
      <c r="D10" s="11" t="s">
        <v>86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1023" ht="108" x14ac:dyDescent="0.25">
      <c r="A11" s="165" t="s">
        <v>118</v>
      </c>
      <c r="B11" s="57" t="s">
        <v>119</v>
      </c>
      <c r="C11" s="166">
        <f>CEILING(C10*1.37,10)</f>
        <v>441430</v>
      </c>
      <c r="D11" s="15" t="s">
        <v>86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2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</row>
    <row r="12" spans="1:1023" ht="108" x14ac:dyDescent="0.25">
      <c r="A12" s="165" t="s">
        <v>120</v>
      </c>
      <c r="B12" s="57" t="s">
        <v>121</v>
      </c>
      <c r="C12" s="166">
        <f>'Виртуализация +МР'!C62-'Виртуализация +МР'!C12</f>
        <v>501705</v>
      </c>
      <c r="D12" s="15" t="s">
        <v>91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</row>
    <row r="13" spans="1:1023" ht="108" x14ac:dyDescent="0.25">
      <c r="A13" s="165" t="s">
        <v>122</v>
      </c>
      <c r="B13" s="57" t="s">
        <v>123</v>
      </c>
      <c r="C13" s="166">
        <f>CEILING(C12*1.37,10)</f>
        <v>687340</v>
      </c>
      <c r="D13" s="15" t="s">
        <v>91</v>
      </c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2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</row>
    <row r="14" spans="1:1023" ht="108" x14ac:dyDescent="0.25">
      <c r="A14" s="165" t="s">
        <v>124</v>
      </c>
      <c r="B14" s="57" t="s">
        <v>125</v>
      </c>
      <c r="C14" s="166">
        <v>692550</v>
      </c>
      <c r="D14" s="15" t="s">
        <v>96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1023" ht="108" x14ac:dyDescent="0.25">
      <c r="A15" s="165" t="s">
        <v>126</v>
      </c>
      <c r="B15" s="57" t="s">
        <v>127</v>
      </c>
      <c r="C15" s="166">
        <v>948800</v>
      </c>
      <c r="D15" s="15" t="s">
        <v>96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</row>
    <row r="16" spans="1:1023" ht="108" x14ac:dyDescent="0.25">
      <c r="A16" s="165" t="s">
        <v>128</v>
      </c>
      <c r="B16" s="57" t="s">
        <v>129</v>
      </c>
      <c r="C16" s="166">
        <f>'Виртуализация +МР'!C74-'Виртуализация +МР'!C24</f>
        <v>8000586</v>
      </c>
      <c r="D16" s="15" t="s">
        <v>101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</row>
    <row r="17" spans="1:1024" ht="108" x14ac:dyDescent="0.25">
      <c r="A17" s="165" t="s">
        <v>130</v>
      </c>
      <c r="B17" s="57" t="s">
        <v>131</v>
      </c>
      <c r="C17" s="166">
        <f>CEILING(C16*1.37,10)</f>
        <v>10960810</v>
      </c>
      <c r="D17" s="15" t="s">
        <v>101</v>
      </c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2"/>
    </row>
    <row r="18" spans="1:1024" x14ac:dyDescent="0.25">
      <c r="A18" s="194"/>
      <c r="B18" s="195"/>
      <c r="C18" s="196"/>
      <c r="D18" s="197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2"/>
    </row>
    <row r="19" spans="1:1024" ht="52.5" customHeight="1" x14ac:dyDescent="0.25">
      <c r="A19" s="194"/>
      <c r="B19" s="195"/>
      <c r="C19" s="194"/>
      <c r="D19" s="19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2"/>
    </row>
    <row r="20" spans="1:1024" ht="21" customHeight="1" x14ac:dyDescent="0.25">
      <c r="A20" s="206"/>
      <c r="B20" s="206"/>
      <c r="C20" s="206"/>
      <c r="D20" s="206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  <c r="ACD20" s="62"/>
      <c r="ACE20" s="62"/>
      <c r="ACF20" s="62"/>
      <c r="ACG20" s="62"/>
      <c r="ACH20" s="62"/>
      <c r="ACI20" s="62"/>
      <c r="ACJ20" s="62"/>
      <c r="ACK20" s="62"/>
      <c r="ACL20" s="62"/>
      <c r="ACM20" s="62"/>
      <c r="ACN20" s="62"/>
      <c r="ACO20" s="62"/>
      <c r="ACP20" s="62"/>
      <c r="ACQ20" s="62"/>
      <c r="ACR20" s="62"/>
      <c r="ACS20" s="62"/>
      <c r="ACT20" s="62"/>
      <c r="ACU20" s="62"/>
      <c r="ACV20" s="62"/>
      <c r="ACW20" s="62"/>
      <c r="ACX20" s="62"/>
      <c r="ACY20" s="62"/>
      <c r="ACZ20" s="62"/>
      <c r="ADA20" s="62"/>
      <c r="ADB20" s="62"/>
      <c r="ADC20" s="62"/>
      <c r="ADD20" s="62"/>
      <c r="ADE20" s="62"/>
      <c r="ADF20" s="62"/>
      <c r="ADG20" s="62"/>
      <c r="ADH20" s="62"/>
      <c r="ADI20" s="62"/>
      <c r="ADJ20" s="62"/>
      <c r="ADK20" s="62"/>
      <c r="ADL20" s="62"/>
      <c r="ADM20" s="62"/>
      <c r="ADN20" s="62"/>
      <c r="ADO20" s="62"/>
      <c r="ADP20" s="62"/>
      <c r="ADQ20" s="62"/>
      <c r="ADR20" s="62"/>
      <c r="ADS20" s="62"/>
      <c r="ADT20" s="62"/>
      <c r="ADU20" s="62"/>
      <c r="ADV20" s="62"/>
      <c r="ADW20" s="62"/>
      <c r="ADX20" s="62"/>
      <c r="ADY20" s="62"/>
      <c r="ADZ20" s="62"/>
      <c r="AEA20" s="62"/>
      <c r="AEB20" s="62"/>
      <c r="AEC20" s="62"/>
      <c r="AED20" s="62"/>
      <c r="AEE20" s="62"/>
      <c r="AEF20" s="62"/>
      <c r="AEG20" s="62"/>
      <c r="AEH20" s="62"/>
      <c r="AEI20" s="62"/>
      <c r="AEJ20" s="62"/>
      <c r="AEK20" s="62"/>
      <c r="AEL20" s="62"/>
      <c r="AEM20" s="62"/>
      <c r="AEN20" s="62"/>
      <c r="AEO20" s="62"/>
      <c r="AEP20" s="62"/>
      <c r="AEQ20" s="62"/>
      <c r="AER20" s="62"/>
      <c r="AES20" s="62"/>
      <c r="AET20" s="62"/>
      <c r="AEU20" s="62"/>
      <c r="AEV20" s="62"/>
      <c r="AEW20" s="62"/>
      <c r="AEX20" s="62"/>
      <c r="AEY20" s="62"/>
      <c r="AEZ20" s="62"/>
      <c r="AFA20" s="62"/>
      <c r="AFB20" s="62"/>
      <c r="AFC20" s="62"/>
      <c r="AFD20" s="62"/>
      <c r="AFE20" s="62"/>
      <c r="AFF20" s="62"/>
      <c r="AFG20" s="62"/>
      <c r="AFH20" s="62"/>
      <c r="AFI20" s="62"/>
      <c r="AFJ20" s="62"/>
      <c r="AFK20" s="62"/>
      <c r="AFL20" s="62"/>
      <c r="AFM20" s="62"/>
      <c r="AFN20" s="62"/>
      <c r="AFO20" s="62"/>
      <c r="AFP20" s="62"/>
      <c r="AFQ20" s="62"/>
      <c r="AFR20" s="62"/>
      <c r="AFS20" s="62"/>
      <c r="AFT20" s="62"/>
      <c r="AFU20" s="62"/>
      <c r="AFV20" s="62"/>
      <c r="AFW20" s="62"/>
      <c r="AFX20" s="62"/>
      <c r="AFY20" s="62"/>
      <c r="AFZ20" s="62"/>
      <c r="AGA20" s="62"/>
      <c r="AGB20" s="62"/>
      <c r="AGC20" s="62"/>
      <c r="AGD20" s="62"/>
      <c r="AGE20" s="62"/>
      <c r="AGF20" s="62"/>
      <c r="AGG20" s="62"/>
      <c r="AGH20" s="62"/>
      <c r="AGI20" s="62"/>
      <c r="AGJ20" s="62"/>
      <c r="AGK20" s="62"/>
      <c r="AGL20" s="62"/>
      <c r="AGM20" s="62"/>
      <c r="AGN20" s="62"/>
      <c r="AGO20" s="62"/>
      <c r="AGP20" s="62"/>
      <c r="AGQ20" s="62"/>
      <c r="AGR20" s="62"/>
      <c r="AGS20" s="62"/>
      <c r="AGT20" s="62"/>
      <c r="AGU20" s="62"/>
      <c r="AGV20" s="62"/>
      <c r="AGW20" s="62"/>
      <c r="AGX20" s="62"/>
      <c r="AGY20" s="62"/>
      <c r="AGZ20" s="62"/>
      <c r="AHA20" s="62"/>
      <c r="AHB20" s="62"/>
      <c r="AHC20" s="62"/>
      <c r="AHD20" s="62"/>
      <c r="AHE20" s="62"/>
      <c r="AHF20" s="62"/>
      <c r="AHG20" s="62"/>
      <c r="AHH20" s="62"/>
      <c r="AHI20" s="62"/>
      <c r="AHJ20" s="62"/>
      <c r="AHK20" s="62"/>
      <c r="AHL20" s="62"/>
      <c r="AHM20" s="62"/>
      <c r="AHN20" s="62"/>
      <c r="AHO20" s="62"/>
      <c r="AHP20" s="62"/>
      <c r="AHQ20" s="62"/>
      <c r="AHR20" s="62"/>
      <c r="AHS20" s="62"/>
      <c r="AHT20" s="62"/>
      <c r="AHU20" s="62"/>
      <c r="AHV20" s="62"/>
      <c r="AHW20" s="62"/>
      <c r="AHX20" s="62"/>
      <c r="AHY20" s="62"/>
      <c r="AHZ20" s="62"/>
      <c r="AIA20" s="62"/>
      <c r="AIB20" s="62"/>
      <c r="AIC20" s="62"/>
      <c r="AID20" s="62"/>
      <c r="AIE20" s="62"/>
      <c r="AIF20" s="62"/>
      <c r="AIG20" s="62"/>
      <c r="AIH20" s="62"/>
      <c r="AII20" s="62"/>
      <c r="AIJ20" s="62"/>
      <c r="AIK20" s="62"/>
      <c r="AIL20" s="62"/>
      <c r="AIM20" s="62"/>
      <c r="AIN20" s="62"/>
      <c r="AIO20" s="62"/>
      <c r="AIP20" s="62"/>
      <c r="AIQ20" s="62"/>
      <c r="AIR20" s="62"/>
      <c r="AIS20" s="62"/>
      <c r="AIT20" s="62"/>
      <c r="AIU20" s="62"/>
      <c r="AIV20" s="62"/>
      <c r="AIW20" s="62"/>
      <c r="AIX20" s="62"/>
      <c r="AIY20" s="62"/>
      <c r="AIZ20" s="62"/>
      <c r="AJA20" s="62"/>
      <c r="AJB20" s="62"/>
      <c r="AJC20" s="62"/>
      <c r="AJD20" s="62"/>
      <c r="AJE20" s="62"/>
      <c r="AJF20" s="62"/>
      <c r="AJG20" s="62"/>
      <c r="AJH20" s="62"/>
      <c r="AJI20" s="62"/>
      <c r="AJJ20" s="62"/>
      <c r="AJK20" s="62"/>
      <c r="AJL20" s="62"/>
      <c r="AJM20" s="62"/>
      <c r="AJN20" s="62"/>
      <c r="AJO20" s="62"/>
      <c r="AJP20" s="62"/>
      <c r="AJQ20" s="62"/>
      <c r="AJR20" s="62"/>
      <c r="AJS20" s="62"/>
      <c r="AJT20" s="62"/>
      <c r="AJU20" s="62"/>
      <c r="AJV20" s="62"/>
      <c r="AJW20" s="62"/>
      <c r="AJX20" s="62"/>
      <c r="AJY20" s="62"/>
      <c r="AJZ20" s="62"/>
      <c r="AKA20" s="62"/>
      <c r="AKB20" s="62"/>
      <c r="AKC20" s="62"/>
      <c r="AKD20" s="62"/>
      <c r="AKE20" s="62"/>
      <c r="AKF20" s="62"/>
      <c r="AKG20" s="62"/>
      <c r="AKH20" s="62"/>
      <c r="AKI20" s="62"/>
      <c r="AKJ20" s="62"/>
      <c r="AKK20" s="62"/>
      <c r="AKL20" s="62"/>
      <c r="AKM20" s="62"/>
      <c r="AKN20" s="62"/>
      <c r="AKO20" s="62"/>
      <c r="AKP20" s="62"/>
      <c r="AKQ20" s="62"/>
      <c r="AKR20" s="62"/>
      <c r="AKS20" s="62"/>
      <c r="AKT20" s="62"/>
      <c r="AKU20" s="62"/>
      <c r="AKV20" s="62"/>
      <c r="AKW20" s="62"/>
      <c r="AKX20" s="62"/>
      <c r="AKY20" s="62"/>
      <c r="AKZ20" s="62"/>
      <c r="ALA20" s="62"/>
      <c r="ALB20" s="62"/>
      <c r="ALC20" s="62"/>
      <c r="ALD20" s="62"/>
      <c r="ALE20" s="62"/>
      <c r="ALF20" s="62"/>
      <c r="ALG20" s="62"/>
      <c r="ALH20" s="62"/>
      <c r="ALI20" s="62"/>
      <c r="ALJ20" s="62"/>
      <c r="ALK20" s="62"/>
      <c r="ALL20" s="62"/>
      <c r="ALM20" s="62"/>
      <c r="ALN20" s="62"/>
      <c r="ALO20" s="62"/>
      <c r="ALP20" s="62"/>
      <c r="ALQ20" s="62"/>
      <c r="ALR20" s="62"/>
      <c r="ALS20" s="62"/>
      <c r="ALT20" s="62"/>
      <c r="ALU20" s="62"/>
      <c r="ALV20" s="62"/>
      <c r="ALW20" s="62"/>
      <c r="ALX20" s="62"/>
      <c r="ALY20" s="62"/>
      <c r="ALZ20" s="62"/>
      <c r="AMA20" s="62"/>
      <c r="AMB20" s="62"/>
      <c r="AMC20" s="62"/>
      <c r="AMD20" s="62"/>
      <c r="AME20" s="62"/>
      <c r="AMF20" s="62"/>
      <c r="AMG20" s="62"/>
      <c r="AMH20" s="62"/>
      <c r="AMI20" s="62"/>
      <c r="AMJ20" s="62"/>
    </row>
    <row r="21" spans="1:1024" s="63" customFormat="1" ht="16.5" x14ac:dyDescent="0.25">
      <c r="A21" s="194"/>
      <c r="B21" s="199"/>
      <c r="C21" s="196"/>
      <c r="D21" s="197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AMC21" s="65"/>
      <c r="AMD21" s="65"/>
      <c r="AME21" s="65"/>
      <c r="AMF21" s="65"/>
      <c r="AMG21" s="65"/>
      <c r="AMH21" s="65"/>
      <c r="AMI21" s="65"/>
      <c r="AMJ21" s="65"/>
    </row>
    <row r="22" spans="1:1024" s="63" customFormat="1" ht="16.5" x14ac:dyDescent="0.25">
      <c r="A22" s="194"/>
      <c r="B22" s="199"/>
      <c r="C22" s="196"/>
      <c r="D22" s="198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2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AMC22" s="65"/>
      <c r="AMD22" s="65"/>
      <c r="AME22" s="65"/>
      <c r="AMF22" s="65"/>
      <c r="AMG22" s="65"/>
      <c r="AMH22" s="65"/>
      <c r="AMI22" s="65"/>
      <c r="AMJ22" s="65"/>
    </row>
    <row r="23" spans="1:1024" s="66" customFormat="1" ht="20.100000000000001" customHeight="1" x14ac:dyDescent="0.25">
      <c r="A23" s="206"/>
      <c r="B23" s="206"/>
      <c r="C23" s="206"/>
      <c r="D23" s="206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2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5"/>
      <c r="KI23" s="65"/>
      <c r="KJ23" s="65"/>
      <c r="KK23" s="65"/>
      <c r="KL23" s="65"/>
      <c r="KM23" s="65"/>
      <c r="KN23" s="65"/>
      <c r="KO23" s="65"/>
      <c r="KP23" s="65"/>
      <c r="KQ23" s="65"/>
      <c r="KR23" s="65"/>
      <c r="KS23" s="65"/>
      <c r="KT23" s="65"/>
      <c r="KU23" s="65"/>
      <c r="KV23" s="65"/>
      <c r="KW23" s="65"/>
      <c r="KX23" s="65"/>
      <c r="KY23" s="65"/>
      <c r="KZ23" s="65"/>
      <c r="LA23" s="65"/>
      <c r="LB23" s="65"/>
      <c r="LC23" s="65"/>
      <c r="LD23" s="65"/>
      <c r="LE23" s="65"/>
      <c r="LF23" s="65"/>
      <c r="LG23" s="65"/>
      <c r="LH23" s="65"/>
      <c r="LI23" s="65"/>
      <c r="LJ23" s="65"/>
      <c r="LK23" s="65"/>
      <c r="LL23" s="65"/>
      <c r="LM23" s="65"/>
      <c r="LN23" s="65"/>
      <c r="LO23" s="65"/>
      <c r="LP23" s="65"/>
      <c r="LQ23" s="65"/>
      <c r="LR23" s="65"/>
      <c r="LS23" s="65"/>
      <c r="LT23" s="65"/>
      <c r="LU23" s="65"/>
      <c r="LV23" s="65"/>
      <c r="LW23" s="65"/>
      <c r="LX23" s="65"/>
      <c r="LY23" s="65"/>
      <c r="LZ23" s="65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  <c r="VE23" s="65"/>
      <c r="VF23" s="65"/>
      <c r="VG23" s="65"/>
      <c r="VH23" s="65"/>
      <c r="VI23" s="65"/>
      <c r="VJ23" s="65"/>
      <c r="VK23" s="65"/>
      <c r="VL23" s="65"/>
      <c r="VM23" s="65"/>
      <c r="VN23" s="65"/>
      <c r="VO23" s="65"/>
      <c r="VP23" s="65"/>
      <c r="VQ23" s="65"/>
      <c r="VR23" s="65"/>
      <c r="VS23" s="65"/>
      <c r="VT23" s="65"/>
      <c r="VU23" s="65"/>
      <c r="VV23" s="65"/>
      <c r="VW23" s="65"/>
      <c r="VX23" s="65"/>
      <c r="VY23" s="65"/>
      <c r="VZ23" s="65"/>
      <c r="WA23" s="65"/>
      <c r="WB23" s="65"/>
      <c r="WC23" s="65"/>
      <c r="WD23" s="65"/>
      <c r="WE23" s="65"/>
      <c r="WF23" s="65"/>
      <c r="WG23" s="65"/>
      <c r="WH23" s="65"/>
      <c r="WI23" s="65"/>
      <c r="WJ23" s="65"/>
      <c r="WK23" s="65"/>
      <c r="WL23" s="65"/>
      <c r="WM23" s="65"/>
      <c r="WN23" s="65"/>
      <c r="WO23" s="65"/>
      <c r="WP23" s="65"/>
      <c r="WQ23" s="65"/>
      <c r="WR23" s="65"/>
      <c r="WS23" s="65"/>
      <c r="WT23" s="65"/>
      <c r="WU23" s="65"/>
      <c r="WV23" s="65"/>
      <c r="WW23" s="65"/>
      <c r="WX23" s="65"/>
      <c r="WY23" s="65"/>
      <c r="WZ23" s="65"/>
      <c r="XA23" s="65"/>
      <c r="XB23" s="65"/>
      <c r="XC23" s="65"/>
      <c r="XD23" s="65"/>
      <c r="XE23" s="65"/>
      <c r="XF23" s="65"/>
      <c r="XG23" s="65"/>
      <c r="XH23" s="65"/>
      <c r="XI23" s="65"/>
      <c r="XJ23" s="65"/>
      <c r="XK23" s="65"/>
      <c r="XL23" s="65"/>
      <c r="XM23" s="65"/>
      <c r="XN23" s="65"/>
      <c r="XO23" s="65"/>
      <c r="XP23" s="65"/>
      <c r="XQ23" s="65"/>
      <c r="XR23" s="65"/>
      <c r="XS23" s="65"/>
      <c r="XT23" s="65"/>
      <c r="XU23" s="65"/>
      <c r="XV23" s="65"/>
      <c r="XW23" s="65"/>
      <c r="XX23" s="65"/>
      <c r="XY23" s="65"/>
      <c r="XZ23" s="65"/>
      <c r="YA23" s="65"/>
      <c r="YB23" s="65"/>
      <c r="YC23" s="65"/>
      <c r="YD23" s="65"/>
      <c r="YE23" s="65"/>
      <c r="YF23" s="65"/>
      <c r="YG23" s="65"/>
      <c r="YH23" s="65"/>
      <c r="YI23" s="65"/>
      <c r="YJ23" s="65"/>
      <c r="YK23" s="65"/>
      <c r="YL23" s="65"/>
      <c r="YM23" s="65"/>
      <c r="YN23" s="65"/>
      <c r="YO23" s="65"/>
      <c r="YP23" s="65"/>
      <c r="YQ23" s="65"/>
      <c r="YR23" s="65"/>
      <c r="YS23" s="65"/>
      <c r="YT23" s="65"/>
      <c r="YU23" s="65"/>
      <c r="YV23" s="65"/>
      <c r="YW23" s="65"/>
      <c r="YX23" s="65"/>
      <c r="YY23" s="65"/>
      <c r="YZ23" s="65"/>
      <c r="ZA23" s="65"/>
      <c r="ZB23" s="65"/>
      <c r="ZC23" s="65"/>
      <c r="ZD23" s="65"/>
      <c r="ZE23" s="65"/>
      <c r="ZF23" s="65"/>
      <c r="ZG23" s="65"/>
      <c r="ZH23" s="65"/>
      <c r="ZI23" s="65"/>
      <c r="ZJ23" s="65"/>
      <c r="ZK23" s="65"/>
      <c r="ZL23" s="65"/>
      <c r="ZM23" s="65"/>
      <c r="ZN23" s="65"/>
      <c r="ZO23" s="65"/>
      <c r="ZP23" s="65"/>
      <c r="ZQ23" s="65"/>
      <c r="ZR23" s="65"/>
      <c r="ZS23" s="65"/>
      <c r="ZT23" s="65"/>
      <c r="ZU23" s="65"/>
      <c r="ZV23" s="65"/>
      <c r="ZW23" s="65"/>
      <c r="ZX23" s="65"/>
      <c r="ZY23" s="65"/>
      <c r="ZZ23" s="65"/>
      <c r="AAA23" s="65"/>
      <c r="AAB23" s="65"/>
      <c r="AAC23" s="65"/>
      <c r="AAD23" s="65"/>
      <c r="AAE23" s="65"/>
      <c r="AAF23" s="65"/>
      <c r="AAG23" s="65"/>
      <c r="AAH23" s="65"/>
      <c r="AAI23" s="65"/>
      <c r="AAJ23" s="65"/>
      <c r="AAK23" s="65"/>
      <c r="AAL23" s="65"/>
      <c r="AAM23" s="65"/>
      <c r="AAN23" s="65"/>
      <c r="AAO23" s="65"/>
      <c r="AAP23" s="65"/>
      <c r="AAQ23" s="65"/>
      <c r="AAR23" s="65"/>
      <c r="AAS23" s="65"/>
      <c r="AAT23" s="65"/>
      <c r="AAU23" s="65"/>
      <c r="AAV23" s="65"/>
      <c r="AAW23" s="65"/>
      <c r="AAX23" s="65"/>
      <c r="AAY23" s="65"/>
      <c r="AAZ23" s="65"/>
      <c r="ABA23" s="65"/>
      <c r="ABB23" s="65"/>
      <c r="ABC23" s="65"/>
      <c r="ABD23" s="65"/>
      <c r="ABE23" s="65"/>
      <c r="ABF23" s="65"/>
      <c r="ABG23" s="65"/>
      <c r="ABH23" s="65"/>
      <c r="ABI23" s="65"/>
      <c r="ABJ23" s="65"/>
      <c r="ABK23" s="65"/>
      <c r="ABL23" s="65"/>
      <c r="ABM23" s="65"/>
      <c r="ABN23" s="65"/>
      <c r="ABO23" s="65"/>
      <c r="ABP23" s="65"/>
      <c r="ABQ23" s="65"/>
      <c r="ABR23" s="65"/>
      <c r="ABS23" s="65"/>
      <c r="ABT23" s="65"/>
      <c r="ABU23" s="65"/>
      <c r="ABV23" s="65"/>
      <c r="ABW23" s="65"/>
      <c r="ABX23" s="65"/>
      <c r="ABY23" s="65"/>
      <c r="ABZ23" s="65"/>
      <c r="ACA23" s="65"/>
      <c r="ACB23" s="65"/>
      <c r="ACC23" s="65"/>
      <c r="ACD23" s="65"/>
      <c r="ACE23" s="65"/>
      <c r="ACF23" s="65"/>
      <c r="ACG23" s="65"/>
      <c r="ACH23" s="65"/>
      <c r="ACI23" s="65"/>
      <c r="ACJ23" s="65"/>
      <c r="ACK23" s="65"/>
      <c r="ACL23" s="65"/>
      <c r="ACM23" s="65"/>
      <c r="ACN23" s="65"/>
      <c r="ACO23" s="65"/>
      <c r="ACP23" s="65"/>
      <c r="ACQ23" s="65"/>
      <c r="ACR23" s="65"/>
      <c r="ACS23" s="65"/>
      <c r="ACT23" s="65"/>
      <c r="ACU23" s="65"/>
      <c r="ACV23" s="65"/>
      <c r="ACW23" s="65"/>
      <c r="ACX23" s="65"/>
      <c r="ACY23" s="65"/>
      <c r="ACZ23" s="65"/>
      <c r="ADA23" s="65"/>
      <c r="ADB23" s="65"/>
      <c r="ADC23" s="65"/>
      <c r="ADD23" s="65"/>
      <c r="ADE23" s="65"/>
      <c r="ADF23" s="65"/>
      <c r="ADG23" s="65"/>
      <c r="ADH23" s="65"/>
      <c r="ADI23" s="65"/>
      <c r="ADJ23" s="65"/>
      <c r="ADK23" s="65"/>
      <c r="ADL23" s="65"/>
      <c r="ADM23" s="65"/>
      <c r="ADN23" s="65"/>
      <c r="ADO23" s="65"/>
      <c r="ADP23" s="65"/>
      <c r="ADQ23" s="65"/>
      <c r="ADR23" s="65"/>
      <c r="ADS23" s="65"/>
      <c r="ADT23" s="65"/>
      <c r="ADU23" s="65"/>
      <c r="ADV23" s="65"/>
      <c r="ADW23" s="65"/>
      <c r="ADX23" s="65"/>
      <c r="ADY23" s="65"/>
      <c r="ADZ23" s="65"/>
      <c r="AEA23" s="65"/>
      <c r="AEB23" s="65"/>
      <c r="AEC23" s="65"/>
      <c r="AED23" s="65"/>
      <c r="AEE23" s="65"/>
      <c r="AEF23" s="65"/>
      <c r="AEG23" s="65"/>
      <c r="AEH23" s="65"/>
      <c r="AEI23" s="65"/>
      <c r="AEJ23" s="65"/>
      <c r="AEK23" s="65"/>
      <c r="AEL23" s="65"/>
      <c r="AEM23" s="65"/>
      <c r="AEN23" s="65"/>
      <c r="AEO23" s="65"/>
      <c r="AEP23" s="65"/>
      <c r="AEQ23" s="65"/>
      <c r="AER23" s="65"/>
      <c r="AES23" s="65"/>
      <c r="AET23" s="65"/>
      <c r="AEU23" s="65"/>
      <c r="AEV23" s="65"/>
      <c r="AEW23" s="65"/>
      <c r="AEX23" s="65"/>
      <c r="AEY23" s="65"/>
      <c r="AEZ23" s="65"/>
      <c r="AFA23" s="65"/>
      <c r="AFB23" s="65"/>
      <c r="AFC23" s="65"/>
      <c r="AFD23" s="65"/>
      <c r="AFE23" s="65"/>
      <c r="AFF23" s="65"/>
      <c r="AFG23" s="65"/>
      <c r="AFH23" s="65"/>
      <c r="AFI23" s="65"/>
      <c r="AFJ23" s="65"/>
      <c r="AFK23" s="65"/>
      <c r="AFL23" s="65"/>
      <c r="AFM23" s="65"/>
      <c r="AFN23" s="65"/>
      <c r="AFO23" s="65"/>
      <c r="AFP23" s="65"/>
      <c r="AFQ23" s="65"/>
      <c r="AFR23" s="65"/>
      <c r="AFS23" s="65"/>
      <c r="AFT23" s="65"/>
      <c r="AFU23" s="65"/>
      <c r="AFV23" s="65"/>
      <c r="AFW23" s="65"/>
      <c r="AFX23" s="65"/>
      <c r="AFY23" s="65"/>
      <c r="AFZ23" s="65"/>
      <c r="AGA23" s="65"/>
      <c r="AGB23" s="65"/>
      <c r="AGC23" s="65"/>
      <c r="AGD23" s="65"/>
      <c r="AGE23" s="65"/>
      <c r="AGF23" s="65"/>
      <c r="AGG23" s="65"/>
      <c r="AGH23" s="65"/>
      <c r="AGI23" s="65"/>
      <c r="AGJ23" s="65"/>
      <c r="AGK23" s="65"/>
      <c r="AGL23" s="65"/>
      <c r="AGM23" s="65"/>
      <c r="AGN23" s="65"/>
      <c r="AGO23" s="65"/>
      <c r="AGP23" s="65"/>
      <c r="AGQ23" s="65"/>
      <c r="AGR23" s="65"/>
      <c r="AGS23" s="65"/>
      <c r="AGT23" s="65"/>
      <c r="AGU23" s="65"/>
      <c r="AGV23" s="65"/>
      <c r="AGW23" s="65"/>
      <c r="AGX23" s="65"/>
      <c r="AGY23" s="65"/>
      <c r="AGZ23" s="65"/>
      <c r="AHA23" s="65"/>
      <c r="AHB23" s="65"/>
      <c r="AHC23" s="65"/>
      <c r="AHD23" s="65"/>
      <c r="AHE23" s="65"/>
      <c r="AHF23" s="65"/>
      <c r="AHG23" s="65"/>
      <c r="AHH23" s="65"/>
      <c r="AHI23" s="65"/>
      <c r="AHJ23" s="65"/>
      <c r="AHK23" s="65"/>
      <c r="AHL23" s="65"/>
      <c r="AHM23" s="65"/>
      <c r="AHN23" s="65"/>
      <c r="AHO23" s="65"/>
      <c r="AHP23" s="65"/>
      <c r="AHQ23" s="65"/>
      <c r="AHR23" s="65"/>
      <c r="AHS23" s="65"/>
      <c r="AHT23" s="65"/>
      <c r="AHU23" s="65"/>
      <c r="AHV23" s="65"/>
      <c r="AHW23" s="65"/>
      <c r="AHX23" s="65"/>
      <c r="AHY23" s="65"/>
      <c r="AHZ23" s="65"/>
      <c r="AIA23" s="65"/>
      <c r="AIB23" s="65"/>
      <c r="AIC23" s="65"/>
      <c r="AID23" s="65"/>
      <c r="AIE23" s="65"/>
      <c r="AIF23" s="65"/>
      <c r="AIG23" s="65"/>
      <c r="AIH23" s="65"/>
      <c r="AII23" s="65"/>
      <c r="AIJ23" s="65"/>
      <c r="AIK23" s="65"/>
      <c r="AIL23" s="65"/>
      <c r="AIM23" s="65"/>
      <c r="AIN23" s="65"/>
      <c r="AIO23" s="65"/>
      <c r="AIP23" s="65"/>
      <c r="AIQ23" s="65"/>
      <c r="AIR23" s="65"/>
      <c r="AIS23" s="65"/>
      <c r="AIT23" s="65"/>
      <c r="AIU23" s="65"/>
      <c r="AIV23" s="65"/>
      <c r="AIW23" s="65"/>
      <c r="AIX23" s="65"/>
      <c r="AIY23" s="65"/>
      <c r="AIZ23" s="65"/>
      <c r="AJA23" s="65"/>
      <c r="AJB23" s="65"/>
      <c r="AJC23" s="65"/>
      <c r="AJD23" s="65"/>
      <c r="AJE23" s="65"/>
      <c r="AJF23" s="65"/>
      <c r="AJG23" s="65"/>
      <c r="AJH23" s="65"/>
      <c r="AJI23" s="65"/>
      <c r="AJJ23" s="65"/>
      <c r="AJK23" s="65"/>
      <c r="AJL23" s="65"/>
      <c r="AJM23" s="65"/>
      <c r="AJN23" s="65"/>
      <c r="AJO23" s="65"/>
      <c r="AJP23" s="65"/>
      <c r="AJQ23" s="65"/>
      <c r="AJR23" s="65"/>
      <c r="AJS23" s="65"/>
      <c r="AJT23" s="65"/>
      <c r="AJU23" s="65"/>
      <c r="AJV23" s="65"/>
      <c r="AJW23" s="65"/>
      <c r="AJX23" s="65"/>
      <c r="AJY23" s="65"/>
      <c r="AJZ23" s="65"/>
      <c r="AKA23" s="65"/>
      <c r="AKB23" s="65"/>
      <c r="AKC23" s="65"/>
      <c r="AKD23" s="65"/>
      <c r="AKE23" s="65"/>
      <c r="AKF23" s="65"/>
      <c r="AKG23" s="65"/>
      <c r="AKH23" s="65"/>
      <c r="AKI23" s="65"/>
      <c r="AKJ23" s="65"/>
      <c r="AKK23" s="65"/>
      <c r="AKL23" s="65"/>
      <c r="AKM23" s="65"/>
      <c r="AKN23" s="65"/>
      <c r="AKO23" s="65"/>
      <c r="AKP23" s="65"/>
      <c r="AKQ23" s="65"/>
      <c r="AKR23" s="65"/>
      <c r="AKS23" s="65"/>
      <c r="AKT23" s="65"/>
      <c r="AKU23" s="65"/>
      <c r="AKV23" s="65"/>
      <c r="AKW23" s="65"/>
      <c r="AKX23" s="65"/>
      <c r="AKY23" s="65"/>
      <c r="AKZ23" s="65"/>
      <c r="ALA23" s="65"/>
      <c r="ALB23" s="65"/>
      <c r="ALC23" s="65"/>
      <c r="ALD23" s="65"/>
      <c r="ALE23" s="65"/>
      <c r="ALF23" s="65"/>
      <c r="ALG23" s="65"/>
      <c r="ALH23" s="65"/>
      <c r="ALI23" s="65"/>
      <c r="ALJ23" s="65"/>
      <c r="ALK23" s="65"/>
      <c r="ALL23" s="65"/>
      <c r="ALM23" s="65"/>
      <c r="ALN23" s="65"/>
      <c r="ALO23" s="65"/>
      <c r="ALP23" s="65"/>
      <c r="ALQ23" s="65"/>
      <c r="ALR23" s="65"/>
      <c r="ALS23" s="65"/>
      <c r="ALT23" s="65"/>
      <c r="ALU23" s="65"/>
      <c r="ALV23" s="65"/>
      <c r="ALW23" s="65"/>
      <c r="ALX23" s="65"/>
      <c r="ALY23" s="65"/>
      <c r="ALZ23" s="65"/>
      <c r="AMA23" s="65"/>
      <c r="AMB23" s="65"/>
      <c r="AMC23" s="65"/>
      <c r="AMD23" s="65"/>
      <c r="AME23" s="65"/>
      <c r="AMF23" s="65"/>
      <c r="AMG23" s="65"/>
      <c r="AMH23" s="65"/>
      <c r="AMI23" s="65"/>
      <c r="AMJ23" s="65"/>
    </row>
    <row r="24" spans="1:1024" s="66" customFormat="1" ht="16.5" x14ac:dyDescent="0.25">
      <c r="A24" s="194"/>
      <c r="B24" s="199"/>
      <c r="C24" s="200"/>
      <c r="D24" s="198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2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5"/>
      <c r="VL24" s="65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5"/>
      <c r="VZ24" s="65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5"/>
      <c r="WN24" s="65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5"/>
      <c r="XB24" s="65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5"/>
      <c r="XP24" s="65"/>
      <c r="XQ24" s="65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5"/>
      <c r="YE24" s="65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5"/>
      <c r="YS24" s="65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5"/>
      <c r="ZG24" s="65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5"/>
      <c r="ZU24" s="65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5"/>
      <c r="AAI24" s="65"/>
      <c r="AAJ24" s="65"/>
      <c r="AAK24" s="65"/>
      <c r="AAL24" s="65"/>
      <c r="AAM24" s="65"/>
      <c r="AAN24" s="65"/>
      <c r="AAO24" s="65"/>
      <c r="AAP24" s="65"/>
      <c r="AAQ24" s="65"/>
      <c r="AAR24" s="65"/>
      <c r="AAS24" s="65"/>
      <c r="AAT24" s="65"/>
      <c r="AAU24" s="65"/>
      <c r="AAV24" s="65"/>
      <c r="AAW24" s="65"/>
      <c r="AAX24" s="65"/>
      <c r="AAY24" s="65"/>
      <c r="AAZ24" s="65"/>
      <c r="ABA24" s="65"/>
      <c r="ABB24" s="65"/>
      <c r="ABC24" s="65"/>
      <c r="ABD24" s="65"/>
      <c r="ABE24" s="65"/>
      <c r="ABF24" s="65"/>
      <c r="ABG24" s="65"/>
      <c r="ABH24" s="65"/>
      <c r="ABI24" s="65"/>
      <c r="ABJ24" s="65"/>
      <c r="ABK24" s="65"/>
      <c r="ABL24" s="65"/>
      <c r="ABM24" s="65"/>
      <c r="ABN24" s="65"/>
      <c r="ABO24" s="65"/>
      <c r="ABP24" s="65"/>
      <c r="ABQ24" s="65"/>
      <c r="ABR24" s="65"/>
      <c r="ABS24" s="65"/>
      <c r="ABT24" s="65"/>
      <c r="ABU24" s="65"/>
      <c r="ABV24" s="65"/>
      <c r="ABW24" s="65"/>
      <c r="ABX24" s="65"/>
      <c r="ABY24" s="65"/>
      <c r="ABZ24" s="65"/>
      <c r="ACA24" s="65"/>
      <c r="ACB24" s="65"/>
      <c r="ACC24" s="65"/>
      <c r="ACD24" s="65"/>
      <c r="ACE24" s="65"/>
      <c r="ACF24" s="65"/>
      <c r="ACG24" s="65"/>
      <c r="ACH24" s="65"/>
      <c r="ACI24" s="65"/>
      <c r="ACJ24" s="65"/>
      <c r="ACK24" s="65"/>
      <c r="ACL24" s="65"/>
      <c r="ACM24" s="65"/>
      <c r="ACN24" s="65"/>
      <c r="ACO24" s="65"/>
      <c r="ACP24" s="65"/>
      <c r="ACQ24" s="65"/>
      <c r="ACR24" s="65"/>
      <c r="ACS24" s="65"/>
      <c r="ACT24" s="65"/>
      <c r="ACU24" s="65"/>
      <c r="ACV24" s="65"/>
      <c r="ACW24" s="65"/>
      <c r="ACX24" s="65"/>
      <c r="ACY24" s="65"/>
      <c r="ACZ24" s="65"/>
      <c r="ADA24" s="65"/>
      <c r="ADB24" s="65"/>
      <c r="ADC24" s="65"/>
      <c r="ADD24" s="65"/>
      <c r="ADE24" s="65"/>
      <c r="ADF24" s="65"/>
      <c r="ADG24" s="65"/>
      <c r="ADH24" s="65"/>
      <c r="ADI24" s="65"/>
      <c r="ADJ24" s="65"/>
      <c r="ADK24" s="65"/>
      <c r="ADL24" s="65"/>
      <c r="ADM24" s="65"/>
      <c r="ADN24" s="65"/>
      <c r="ADO24" s="65"/>
      <c r="ADP24" s="65"/>
      <c r="ADQ24" s="65"/>
      <c r="ADR24" s="65"/>
      <c r="ADS24" s="65"/>
      <c r="ADT24" s="65"/>
      <c r="ADU24" s="65"/>
      <c r="ADV24" s="65"/>
      <c r="ADW24" s="65"/>
      <c r="ADX24" s="65"/>
      <c r="ADY24" s="65"/>
      <c r="ADZ24" s="65"/>
      <c r="AEA24" s="65"/>
      <c r="AEB24" s="65"/>
      <c r="AEC24" s="65"/>
      <c r="AED24" s="65"/>
      <c r="AEE24" s="65"/>
      <c r="AEF24" s="65"/>
      <c r="AEG24" s="65"/>
      <c r="AEH24" s="65"/>
      <c r="AEI24" s="65"/>
      <c r="AEJ24" s="65"/>
      <c r="AEK24" s="65"/>
      <c r="AEL24" s="65"/>
      <c r="AEM24" s="65"/>
      <c r="AEN24" s="65"/>
      <c r="AEO24" s="65"/>
      <c r="AEP24" s="65"/>
      <c r="AEQ24" s="65"/>
      <c r="AER24" s="65"/>
      <c r="AES24" s="65"/>
      <c r="AET24" s="65"/>
      <c r="AEU24" s="65"/>
      <c r="AEV24" s="65"/>
      <c r="AEW24" s="65"/>
      <c r="AEX24" s="65"/>
      <c r="AEY24" s="65"/>
      <c r="AEZ24" s="65"/>
      <c r="AFA24" s="65"/>
      <c r="AFB24" s="65"/>
      <c r="AFC24" s="65"/>
      <c r="AFD24" s="65"/>
      <c r="AFE24" s="65"/>
      <c r="AFF24" s="65"/>
      <c r="AFG24" s="65"/>
      <c r="AFH24" s="65"/>
      <c r="AFI24" s="65"/>
      <c r="AFJ24" s="65"/>
      <c r="AFK24" s="65"/>
      <c r="AFL24" s="65"/>
      <c r="AFM24" s="65"/>
      <c r="AFN24" s="65"/>
      <c r="AFO24" s="65"/>
      <c r="AFP24" s="65"/>
      <c r="AFQ24" s="65"/>
      <c r="AFR24" s="65"/>
      <c r="AFS24" s="65"/>
      <c r="AFT24" s="65"/>
      <c r="AFU24" s="65"/>
      <c r="AFV24" s="65"/>
      <c r="AFW24" s="65"/>
      <c r="AFX24" s="65"/>
      <c r="AFY24" s="65"/>
      <c r="AFZ24" s="65"/>
      <c r="AGA24" s="65"/>
      <c r="AGB24" s="65"/>
      <c r="AGC24" s="65"/>
      <c r="AGD24" s="65"/>
      <c r="AGE24" s="65"/>
      <c r="AGF24" s="65"/>
      <c r="AGG24" s="65"/>
      <c r="AGH24" s="65"/>
      <c r="AGI24" s="65"/>
      <c r="AGJ24" s="65"/>
      <c r="AGK24" s="65"/>
      <c r="AGL24" s="65"/>
      <c r="AGM24" s="65"/>
      <c r="AGN24" s="65"/>
      <c r="AGO24" s="65"/>
      <c r="AGP24" s="65"/>
      <c r="AGQ24" s="65"/>
      <c r="AGR24" s="65"/>
      <c r="AGS24" s="65"/>
      <c r="AGT24" s="65"/>
      <c r="AGU24" s="65"/>
      <c r="AGV24" s="65"/>
      <c r="AGW24" s="65"/>
      <c r="AGX24" s="65"/>
      <c r="AGY24" s="65"/>
      <c r="AGZ24" s="65"/>
      <c r="AHA24" s="65"/>
      <c r="AHB24" s="65"/>
      <c r="AHC24" s="65"/>
      <c r="AHD24" s="65"/>
      <c r="AHE24" s="65"/>
      <c r="AHF24" s="65"/>
      <c r="AHG24" s="65"/>
      <c r="AHH24" s="65"/>
      <c r="AHI24" s="65"/>
      <c r="AHJ24" s="65"/>
      <c r="AHK24" s="65"/>
      <c r="AHL24" s="65"/>
      <c r="AHM24" s="65"/>
      <c r="AHN24" s="65"/>
      <c r="AHO24" s="65"/>
      <c r="AHP24" s="65"/>
      <c r="AHQ24" s="65"/>
      <c r="AHR24" s="65"/>
      <c r="AHS24" s="65"/>
      <c r="AHT24" s="65"/>
      <c r="AHU24" s="65"/>
      <c r="AHV24" s="65"/>
      <c r="AHW24" s="65"/>
      <c r="AHX24" s="65"/>
      <c r="AHY24" s="65"/>
      <c r="AHZ24" s="65"/>
      <c r="AIA24" s="65"/>
      <c r="AIB24" s="65"/>
      <c r="AIC24" s="65"/>
      <c r="AID24" s="65"/>
      <c r="AIE24" s="65"/>
      <c r="AIF24" s="65"/>
      <c r="AIG24" s="65"/>
      <c r="AIH24" s="65"/>
      <c r="AII24" s="65"/>
      <c r="AIJ24" s="65"/>
      <c r="AIK24" s="65"/>
      <c r="AIL24" s="65"/>
      <c r="AIM24" s="65"/>
      <c r="AIN24" s="65"/>
      <c r="AIO24" s="65"/>
      <c r="AIP24" s="65"/>
      <c r="AIQ24" s="65"/>
      <c r="AIR24" s="65"/>
      <c r="AIS24" s="65"/>
      <c r="AIT24" s="65"/>
      <c r="AIU24" s="65"/>
      <c r="AIV24" s="65"/>
      <c r="AIW24" s="65"/>
      <c r="AIX24" s="65"/>
      <c r="AIY24" s="65"/>
      <c r="AIZ24" s="65"/>
      <c r="AJA24" s="65"/>
      <c r="AJB24" s="65"/>
      <c r="AJC24" s="65"/>
      <c r="AJD24" s="65"/>
      <c r="AJE24" s="65"/>
      <c r="AJF24" s="65"/>
      <c r="AJG24" s="65"/>
      <c r="AJH24" s="65"/>
      <c r="AJI24" s="65"/>
      <c r="AJJ24" s="65"/>
      <c r="AJK24" s="65"/>
      <c r="AJL24" s="65"/>
      <c r="AJM24" s="65"/>
      <c r="AJN24" s="65"/>
      <c r="AJO24" s="65"/>
      <c r="AJP24" s="65"/>
      <c r="AJQ24" s="65"/>
      <c r="AJR24" s="65"/>
      <c r="AJS24" s="65"/>
      <c r="AJT24" s="65"/>
      <c r="AJU24" s="65"/>
      <c r="AJV24" s="65"/>
      <c r="AJW24" s="65"/>
      <c r="AJX24" s="65"/>
      <c r="AJY24" s="65"/>
      <c r="AJZ24" s="65"/>
      <c r="AKA24" s="65"/>
      <c r="AKB24" s="65"/>
      <c r="AKC24" s="65"/>
      <c r="AKD24" s="65"/>
      <c r="AKE24" s="65"/>
      <c r="AKF24" s="65"/>
      <c r="AKG24" s="65"/>
      <c r="AKH24" s="65"/>
      <c r="AKI24" s="65"/>
      <c r="AKJ24" s="65"/>
      <c r="AKK24" s="65"/>
      <c r="AKL24" s="65"/>
      <c r="AKM24" s="65"/>
      <c r="AKN24" s="65"/>
      <c r="AKO24" s="65"/>
      <c r="AKP24" s="65"/>
      <c r="AKQ24" s="65"/>
      <c r="AKR24" s="65"/>
      <c r="AKS24" s="65"/>
      <c r="AKT24" s="65"/>
      <c r="AKU24" s="65"/>
      <c r="AKV24" s="65"/>
      <c r="AKW24" s="65"/>
      <c r="AKX24" s="65"/>
      <c r="AKY24" s="65"/>
      <c r="AKZ24" s="65"/>
      <c r="ALA24" s="65"/>
      <c r="ALB24" s="65"/>
      <c r="ALC24" s="65"/>
      <c r="ALD24" s="65"/>
      <c r="ALE24" s="65"/>
      <c r="ALF24" s="65"/>
      <c r="ALG24" s="65"/>
      <c r="ALH24" s="65"/>
      <c r="ALI24" s="65"/>
      <c r="ALJ24" s="65"/>
      <c r="ALK24" s="65"/>
      <c r="ALL24" s="65"/>
      <c r="ALM24" s="65"/>
      <c r="ALN24" s="65"/>
      <c r="ALO24" s="65"/>
      <c r="ALP24" s="65"/>
      <c r="ALQ24" s="65"/>
      <c r="ALR24" s="65"/>
      <c r="ALS24" s="65"/>
      <c r="ALT24" s="65"/>
      <c r="ALU24" s="65"/>
      <c r="ALV24" s="65"/>
      <c r="ALW24" s="65"/>
      <c r="ALX24" s="65"/>
      <c r="ALY24" s="65"/>
      <c r="ALZ24" s="65"/>
      <c r="AMA24" s="65"/>
      <c r="AMB24" s="65"/>
      <c r="AMC24" s="65"/>
      <c r="AMD24" s="65"/>
      <c r="AME24" s="65"/>
      <c r="AMF24" s="65"/>
      <c r="AMG24" s="65"/>
      <c r="AMH24" s="65"/>
      <c r="AMI24" s="65"/>
      <c r="AMJ24" s="65"/>
    </row>
    <row r="25" spans="1:1024" s="66" customFormat="1" ht="16.5" x14ac:dyDescent="0.25">
      <c r="A25" s="194"/>
      <c r="B25" s="199"/>
      <c r="C25" s="200"/>
      <c r="D25" s="198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2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5"/>
      <c r="AMH25" s="65"/>
      <c r="AMI25" s="65"/>
      <c r="AMJ25" s="65"/>
    </row>
    <row r="26" spans="1:1024" s="66" customFormat="1" ht="16.5" x14ac:dyDescent="0.25">
      <c r="A26" s="48"/>
      <c r="B26" s="201"/>
      <c r="C26" s="50"/>
      <c r="D26" s="5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2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  <c r="ZY26" s="65"/>
      <c r="ZZ26" s="65"/>
      <c r="AAA26" s="65"/>
      <c r="AAB26" s="65"/>
      <c r="AAC26" s="65"/>
      <c r="AAD26" s="65"/>
      <c r="AAE26" s="65"/>
      <c r="AAF26" s="65"/>
      <c r="AAG26" s="65"/>
      <c r="AAH26" s="65"/>
      <c r="AAI26" s="65"/>
      <c r="AAJ26" s="65"/>
      <c r="AAK26" s="65"/>
      <c r="AAL26" s="65"/>
      <c r="AAM26" s="65"/>
      <c r="AAN26" s="65"/>
      <c r="AAO26" s="65"/>
      <c r="AAP26" s="65"/>
      <c r="AAQ26" s="65"/>
      <c r="AAR26" s="65"/>
      <c r="AAS26" s="65"/>
      <c r="AAT26" s="65"/>
      <c r="AAU26" s="65"/>
      <c r="AAV26" s="65"/>
      <c r="AAW26" s="65"/>
      <c r="AAX26" s="65"/>
      <c r="AAY26" s="65"/>
      <c r="AAZ26" s="65"/>
      <c r="ABA26" s="65"/>
      <c r="ABB26" s="65"/>
      <c r="ABC26" s="65"/>
      <c r="ABD26" s="65"/>
      <c r="ABE26" s="65"/>
      <c r="ABF26" s="65"/>
      <c r="ABG26" s="65"/>
      <c r="ABH26" s="65"/>
      <c r="ABI26" s="65"/>
      <c r="ABJ26" s="65"/>
      <c r="ABK26" s="65"/>
      <c r="ABL26" s="65"/>
      <c r="ABM26" s="65"/>
      <c r="ABN26" s="65"/>
      <c r="ABO26" s="65"/>
      <c r="ABP26" s="65"/>
      <c r="ABQ26" s="65"/>
      <c r="ABR26" s="65"/>
      <c r="ABS26" s="65"/>
      <c r="ABT26" s="65"/>
      <c r="ABU26" s="65"/>
      <c r="ABV26" s="65"/>
      <c r="ABW26" s="65"/>
      <c r="ABX26" s="65"/>
      <c r="ABY26" s="65"/>
      <c r="ABZ26" s="65"/>
      <c r="ACA26" s="65"/>
      <c r="ACB26" s="65"/>
      <c r="ACC26" s="65"/>
      <c r="ACD26" s="65"/>
      <c r="ACE26" s="65"/>
      <c r="ACF26" s="65"/>
      <c r="ACG26" s="65"/>
      <c r="ACH26" s="65"/>
      <c r="ACI26" s="65"/>
      <c r="ACJ26" s="65"/>
      <c r="ACK26" s="65"/>
      <c r="ACL26" s="65"/>
      <c r="ACM26" s="65"/>
      <c r="ACN26" s="65"/>
      <c r="ACO26" s="65"/>
      <c r="ACP26" s="65"/>
      <c r="ACQ26" s="65"/>
      <c r="ACR26" s="65"/>
      <c r="ACS26" s="65"/>
      <c r="ACT26" s="65"/>
      <c r="ACU26" s="65"/>
      <c r="ACV26" s="65"/>
      <c r="ACW26" s="65"/>
      <c r="ACX26" s="65"/>
      <c r="ACY26" s="65"/>
      <c r="ACZ26" s="65"/>
      <c r="ADA26" s="65"/>
      <c r="ADB26" s="65"/>
      <c r="ADC26" s="65"/>
      <c r="ADD26" s="65"/>
      <c r="ADE26" s="65"/>
      <c r="ADF26" s="65"/>
      <c r="ADG26" s="65"/>
      <c r="ADH26" s="65"/>
      <c r="ADI26" s="65"/>
      <c r="ADJ26" s="65"/>
      <c r="ADK26" s="65"/>
      <c r="ADL26" s="65"/>
      <c r="ADM26" s="65"/>
      <c r="ADN26" s="65"/>
      <c r="ADO26" s="65"/>
      <c r="ADP26" s="65"/>
      <c r="ADQ26" s="65"/>
      <c r="ADR26" s="65"/>
      <c r="ADS26" s="65"/>
      <c r="ADT26" s="65"/>
      <c r="ADU26" s="65"/>
      <c r="ADV26" s="65"/>
      <c r="ADW26" s="65"/>
      <c r="ADX26" s="65"/>
      <c r="ADY26" s="65"/>
      <c r="ADZ26" s="65"/>
      <c r="AEA26" s="65"/>
      <c r="AEB26" s="65"/>
      <c r="AEC26" s="65"/>
      <c r="AED26" s="65"/>
      <c r="AEE26" s="65"/>
      <c r="AEF26" s="65"/>
      <c r="AEG26" s="65"/>
      <c r="AEH26" s="65"/>
      <c r="AEI26" s="65"/>
      <c r="AEJ26" s="65"/>
      <c r="AEK26" s="65"/>
      <c r="AEL26" s="65"/>
      <c r="AEM26" s="65"/>
      <c r="AEN26" s="65"/>
      <c r="AEO26" s="65"/>
      <c r="AEP26" s="65"/>
      <c r="AEQ26" s="65"/>
      <c r="AER26" s="65"/>
      <c r="AES26" s="65"/>
      <c r="AET26" s="65"/>
      <c r="AEU26" s="65"/>
      <c r="AEV26" s="65"/>
      <c r="AEW26" s="65"/>
      <c r="AEX26" s="65"/>
      <c r="AEY26" s="65"/>
      <c r="AEZ26" s="65"/>
      <c r="AFA26" s="65"/>
      <c r="AFB26" s="65"/>
      <c r="AFC26" s="65"/>
      <c r="AFD26" s="65"/>
      <c r="AFE26" s="65"/>
      <c r="AFF26" s="65"/>
      <c r="AFG26" s="65"/>
      <c r="AFH26" s="65"/>
      <c r="AFI26" s="65"/>
      <c r="AFJ26" s="65"/>
      <c r="AFK26" s="65"/>
      <c r="AFL26" s="65"/>
      <c r="AFM26" s="65"/>
      <c r="AFN26" s="65"/>
      <c r="AFO26" s="65"/>
      <c r="AFP26" s="65"/>
      <c r="AFQ26" s="65"/>
      <c r="AFR26" s="65"/>
      <c r="AFS26" s="65"/>
      <c r="AFT26" s="65"/>
      <c r="AFU26" s="65"/>
      <c r="AFV26" s="65"/>
      <c r="AFW26" s="65"/>
      <c r="AFX26" s="65"/>
      <c r="AFY26" s="65"/>
      <c r="AFZ26" s="65"/>
      <c r="AGA26" s="65"/>
      <c r="AGB26" s="65"/>
      <c r="AGC26" s="65"/>
      <c r="AGD26" s="65"/>
      <c r="AGE26" s="65"/>
      <c r="AGF26" s="65"/>
      <c r="AGG26" s="65"/>
      <c r="AGH26" s="65"/>
      <c r="AGI26" s="65"/>
      <c r="AGJ26" s="65"/>
      <c r="AGK26" s="65"/>
      <c r="AGL26" s="65"/>
      <c r="AGM26" s="65"/>
      <c r="AGN26" s="65"/>
      <c r="AGO26" s="65"/>
      <c r="AGP26" s="65"/>
      <c r="AGQ26" s="65"/>
      <c r="AGR26" s="65"/>
      <c r="AGS26" s="65"/>
      <c r="AGT26" s="65"/>
      <c r="AGU26" s="65"/>
      <c r="AGV26" s="65"/>
      <c r="AGW26" s="65"/>
      <c r="AGX26" s="65"/>
      <c r="AGY26" s="65"/>
      <c r="AGZ26" s="65"/>
      <c r="AHA26" s="65"/>
      <c r="AHB26" s="65"/>
      <c r="AHC26" s="65"/>
      <c r="AHD26" s="65"/>
      <c r="AHE26" s="65"/>
      <c r="AHF26" s="65"/>
      <c r="AHG26" s="65"/>
      <c r="AHH26" s="65"/>
      <c r="AHI26" s="65"/>
      <c r="AHJ26" s="65"/>
      <c r="AHK26" s="65"/>
      <c r="AHL26" s="65"/>
      <c r="AHM26" s="65"/>
      <c r="AHN26" s="65"/>
      <c r="AHO26" s="65"/>
      <c r="AHP26" s="65"/>
      <c r="AHQ26" s="65"/>
      <c r="AHR26" s="65"/>
      <c r="AHS26" s="65"/>
      <c r="AHT26" s="65"/>
      <c r="AHU26" s="65"/>
      <c r="AHV26" s="65"/>
      <c r="AHW26" s="65"/>
      <c r="AHX26" s="65"/>
      <c r="AHY26" s="65"/>
      <c r="AHZ26" s="65"/>
      <c r="AIA26" s="65"/>
      <c r="AIB26" s="65"/>
      <c r="AIC26" s="65"/>
      <c r="AID26" s="65"/>
      <c r="AIE26" s="65"/>
      <c r="AIF26" s="65"/>
      <c r="AIG26" s="65"/>
      <c r="AIH26" s="65"/>
      <c r="AII26" s="65"/>
      <c r="AIJ26" s="65"/>
      <c r="AIK26" s="65"/>
      <c r="AIL26" s="65"/>
      <c r="AIM26" s="65"/>
      <c r="AIN26" s="65"/>
      <c r="AIO26" s="65"/>
      <c r="AIP26" s="65"/>
      <c r="AIQ26" s="65"/>
      <c r="AIR26" s="65"/>
      <c r="AIS26" s="65"/>
      <c r="AIT26" s="65"/>
      <c r="AIU26" s="65"/>
      <c r="AIV26" s="65"/>
      <c r="AIW26" s="65"/>
      <c r="AIX26" s="65"/>
      <c r="AIY26" s="65"/>
      <c r="AIZ26" s="65"/>
      <c r="AJA26" s="65"/>
      <c r="AJB26" s="65"/>
      <c r="AJC26" s="65"/>
      <c r="AJD26" s="65"/>
      <c r="AJE26" s="65"/>
      <c r="AJF26" s="65"/>
      <c r="AJG26" s="65"/>
      <c r="AJH26" s="65"/>
      <c r="AJI26" s="65"/>
      <c r="AJJ26" s="65"/>
      <c r="AJK26" s="65"/>
      <c r="AJL26" s="65"/>
      <c r="AJM26" s="65"/>
      <c r="AJN26" s="65"/>
      <c r="AJO26" s="65"/>
      <c r="AJP26" s="65"/>
      <c r="AJQ26" s="65"/>
      <c r="AJR26" s="65"/>
      <c r="AJS26" s="65"/>
      <c r="AJT26" s="65"/>
      <c r="AJU26" s="65"/>
      <c r="AJV26" s="65"/>
      <c r="AJW26" s="65"/>
      <c r="AJX26" s="65"/>
      <c r="AJY26" s="65"/>
      <c r="AJZ26" s="65"/>
      <c r="AKA26" s="65"/>
      <c r="AKB26" s="65"/>
      <c r="AKC26" s="65"/>
      <c r="AKD26" s="65"/>
      <c r="AKE26" s="65"/>
      <c r="AKF26" s="65"/>
      <c r="AKG26" s="65"/>
      <c r="AKH26" s="65"/>
      <c r="AKI26" s="65"/>
      <c r="AKJ26" s="65"/>
      <c r="AKK26" s="65"/>
      <c r="AKL26" s="65"/>
      <c r="AKM26" s="65"/>
      <c r="AKN26" s="65"/>
      <c r="AKO26" s="65"/>
      <c r="AKP26" s="65"/>
      <c r="AKQ26" s="65"/>
      <c r="AKR26" s="65"/>
      <c r="AKS26" s="65"/>
      <c r="AKT26" s="65"/>
      <c r="AKU26" s="65"/>
      <c r="AKV26" s="65"/>
      <c r="AKW26" s="65"/>
      <c r="AKX26" s="65"/>
      <c r="AKY26" s="65"/>
      <c r="AKZ26" s="65"/>
      <c r="ALA26" s="65"/>
      <c r="ALB26" s="65"/>
      <c r="ALC26" s="65"/>
      <c r="ALD26" s="65"/>
      <c r="ALE26" s="65"/>
      <c r="ALF26" s="65"/>
      <c r="ALG26" s="65"/>
      <c r="ALH26" s="65"/>
      <c r="ALI26" s="65"/>
      <c r="ALJ26" s="65"/>
      <c r="ALK26" s="65"/>
      <c r="ALL26" s="65"/>
      <c r="ALM26" s="65"/>
      <c r="ALN26" s="65"/>
      <c r="ALO26" s="65"/>
      <c r="ALP26" s="65"/>
      <c r="ALQ26" s="65"/>
      <c r="ALR26" s="65"/>
      <c r="ALS26" s="65"/>
      <c r="ALT26" s="65"/>
      <c r="ALU26" s="65"/>
      <c r="ALV26" s="65"/>
      <c r="ALW26" s="65"/>
      <c r="ALX26" s="65"/>
      <c r="ALY26" s="65"/>
      <c r="ALZ26" s="65"/>
      <c r="AMA26" s="65"/>
      <c r="AMB26" s="65"/>
      <c r="AMC26" s="65"/>
      <c r="AMD26" s="65"/>
      <c r="AME26" s="65"/>
      <c r="AMF26" s="65"/>
      <c r="AMG26" s="65"/>
      <c r="AMH26" s="65"/>
      <c r="AMI26" s="65"/>
      <c r="AMJ26" s="65"/>
    </row>
    <row r="27" spans="1:1024" s="66" customFormat="1" ht="16.5" x14ac:dyDescent="0.25">
      <c r="A27" s="48"/>
      <c r="B27" s="201"/>
      <c r="C27" s="50"/>
      <c r="D27" s="5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2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  <c r="ALW27" s="65"/>
      <c r="ALX27" s="65"/>
      <c r="ALY27" s="65"/>
      <c r="ALZ27" s="65"/>
      <c r="AMA27" s="65"/>
      <c r="AMB27" s="65"/>
      <c r="AMC27" s="65"/>
      <c r="AMD27" s="65"/>
      <c r="AME27" s="65"/>
      <c r="AMF27" s="65"/>
      <c r="AMG27" s="65"/>
      <c r="AMH27" s="65"/>
      <c r="AMI27" s="65"/>
      <c r="AMJ27" s="65"/>
    </row>
    <row r="28" spans="1:1024" s="66" customFormat="1" ht="16.5" x14ac:dyDescent="0.25">
      <c r="A28" s="48"/>
      <c r="B28" s="201"/>
      <c r="C28" s="50"/>
      <c r="D28" s="5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2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</row>
    <row r="29" spans="1:1024" s="66" customFormat="1" ht="16.5" x14ac:dyDescent="0.25">
      <c r="A29" s="48"/>
      <c r="B29" s="201"/>
      <c r="C29" s="50"/>
      <c r="D29" s="5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2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  <c r="VE29" s="65"/>
      <c r="VF29" s="65"/>
      <c r="VG29" s="65"/>
      <c r="VH29" s="65"/>
      <c r="VI29" s="65"/>
      <c r="VJ29" s="65"/>
      <c r="VK29" s="65"/>
      <c r="VL29" s="65"/>
      <c r="VM29" s="65"/>
      <c r="VN29" s="65"/>
      <c r="VO29" s="65"/>
      <c r="VP29" s="65"/>
      <c r="VQ29" s="65"/>
      <c r="VR29" s="65"/>
      <c r="VS29" s="65"/>
      <c r="VT29" s="65"/>
      <c r="VU29" s="65"/>
      <c r="VV29" s="65"/>
      <c r="VW29" s="65"/>
      <c r="VX29" s="65"/>
      <c r="VY29" s="65"/>
      <c r="VZ29" s="65"/>
      <c r="WA29" s="65"/>
      <c r="WB29" s="65"/>
      <c r="WC29" s="65"/>
      <c r="WD29" s="65"/>
      <c r="WE29" s="65"/>
      <c r="WF29" s="65"/>
      <c r="WG29" s="65"/>
      <c r="WH29" s="65"/>
      <c r="WI29" s="65"/>
      <c r="WJ29" s="65"/>
      <c r="WK29" s="65"/>
      <c r="WL29" s="65"/>
      <c r="WM29" s="65"/>
      <c r="WN29" s="65"/>
      <c r="WO29" s="65"/>
      <c r="WP29" s="65"/>
      <c r="WQ29" s="65"/>
      <c r="WR29" s="65"/>
      <c r="WS29" s="65"/>
      <c r="WT29" s="65"/>
      <c r="WU29" s="65"/>
      <c r="WV29" s="65"/>
      <c r="WW29" s="65"/>
      <c r="WX29" s="65"/>
      <c r="WY29" s="65"/>
      <c r="WZ29" s="65"/>
      <c r="XA29" s="65"/>
      <c r="XB29" s="65"/>
      <c r="XC29" s="65"/>
      <c r="XD29" s="65"/>
      <c r="XE29" s="65"/>
      <c r="XF29" s="65"/>
      <c r="XG29" s="65"/>
      <c r="XH29" s="65"/>
      <c r="XI29" s="65"/>
      <c r="XJ29" s="65"/>
      <c r="XK29" s="65"/>
      <c r="XL29" s="65"/>
      <c r="XM29" s="65"/>
      <c r="XN29" s="65"/>
      <c r="XO29" s="65"/>
      <c r="XP29" s="65"/>
      <c r="XQ29" s="65"/>
      <c r="XR29" s="65"/>
      <c r="XS29" s="65"/>
      <c r="XT29" s="65"/>
      <c r="XU29" s="65"/>
      <c r="XV29" s="65"/>
      <c r="XW29" s="65"/>
      <c r="XX29" s="65"/>
      <c r="XY29" s="65"/>
      <c r="XZ29" s="65"/>
      <c r="YA29" s="65"/>
      <c r="YB29" s="65"/>
      <c r="YC29" s="65"/>
      <c r="YD29" s="65"/>
      <c r="YE29" s="65"/>
      <c r="YF29" s="65"/>
      <c r="YG29" s="65"/>
      <c r="YH29" s="65"/>
      <c r="YI29" s="65"/>
      <c r="YJ29" s="65"/>
      <c r="YK29" s="65"/>
      <c r="YL29" s="65"/>
      <c r="YM29" s="65"/>
      <c r="YN29" s="65"/>
      <c r="YO29" s="65"/>
      <c r="YP29" s="65"/>
      <c r="YQ29" s="65"/>
      <c r="YR29" s="65"/>
      <c r="YS29" s="65"/>
      <c r="YT29" s="65"/>
      <c r="YU29" s="65"/>
      <c r="YV29" s="65"/>
      <c r="YW29" s="65"/>
      <c r="YX29" s="65"/>
      <c r="YY29" s="65"/>
      <c r="YZ29" s="65"/>
      <c r="ZA29" s="65"/>
      <c r="ZB29" s="65"/>
      <c r="ZC29" s="65"/>
      <c r="ZD29" s="65"/>
      <c r="ZE29" s="65"/>
      <c r="ZF29" s="65"/>
      <c r="ZG29" s="65"/>
      <c r="ZH29" s="65"/>
      <c r="ZI29" s="65"/>
      <c r="ZJ29" s="65"/>
      <c r="ZK29" s="65"/>
      <c r="ZL29" s="65"/>
      <c r="ZM29" s="65"/>
      <c r="ZN29" s="65"/>
      <c r="ZO29" s="65"/>
      <c r="ZP29" s="65"/>
      <c r="ZQ29" s="65"/>
      <c r="ZR29" s="65"/>
      <c r="ZS29" s="65"/>
      <c r="ZT29" s="65"/>
      <c r="ZU29" s="65"/>
      <c r="ZV29" s="65"/>
      <c r="ZW29" s="65"/>
      <c r="ZX29" s="65"/>
      <c r="ZY29" s="65"/>
      <c r="ZZ29" s="65"/>
      <c r="AAA29" s="65"/>
      <c r="AAB29" s="65"/>
      <c r="AAC29" s="65"/>
      <c r="AAD29" s="65"/>
      <c r="AAE29" s="65"/>
      <c r="AAF29" s="65"/>
      <c r="AAG29" s="65"/>
      <c r="AAH29" s="65"/>
      <c r="AAI29" s="65"/>
      <c r="AAJ29" s="65"/>
      <c r="AAK29" s="65"/>
      <c r="AAL29" s="65"/>
      <c r="AAM29" s="65"/>
      <c r="AAN29" s="65"/>
      <c r="AAO29" s="65"/>
      <c r="AAP29" s="65"/>
      <c r="AAQ29" s="65"/>
      <c r="AAR29" s="65"/>
      <c r="AAS29" s="65"/>
      <c r="AAT29" s="65"/>
      <c r="AAU29" s="65"/>
      <c r="AAV29" s="65"/>
      <c r="AAW29" s="65"/>
      <c r="AAX29" s="65"/>
      <c r="AAY29" s="65"/>
      <c r="AAZ29" s="65"/>
      <c r="ABA29" s="65"/>
      <c r="ABB29" s="65"/>
      <c r="ABC29" s="65"/>
      <c r="ABD29" s="65"/>
      <c r="ABE29" s="65"/>
      <c r="ABF29" s="65"/>
      <c r="ABG29" s="65"/>
      <c r="ABH29" s="65"/>
      <c r="ABI29" s="65"/>
      <c r="ABJ29" s="65"/>
      <c r="ABK29" s="65"/>
      <c r="ABL29" s="65"/>
      <c r="ABM29" s="65"/>
      <c r="ABN29" s="65"/>
      <c r="ABO29" s="65"/>
      <c r="ABP29" s="65"/>
      <c r="ABQ29" s="65"/>
      <c r="ABR29" s="65"/>
      <c r="ABS29" s="65"/>
      <c r="ABT29" s="65"/>
      <c r="ABU29" s="65"/>
      <c r="ABV29" s="65"/>
      <c r="ABW29" s="65"/>
      <c r="ABX29" s="65"/>
      <c r="ABY29" s="65"/>
      <c r="ABZ29" s="65"/>
      <c r="ACA29" s="65"/>
      <c r="ACB29" s="65"/>
      <c r="ACC29" s="65"/>
      <c r="ACD29" s="65"/>
      <c r="ACE29" s="65"/>
      <c r="ACF29" s="65"/>
      <c r="ACG29" s="65"/>
      <c r="ACH29" s="65"/>
      <c r="ACI29" s="65"/>
      <c r="ACJ29" s="65"/>
      <c r="ACK29" s="65"/>
      <c r="ACL29" s="65"/>
      <c r="ACM29" s="65"/>
      <c r="ACN29" s="65"/>
      <c r="ACO29" s="65"/>
      <c r="ACP29" s="65"/>
      <c r="ACQ29" s="65"/>
      <c r="ACR29" s="65"/>
      <c r="ACS29" s="65"/>
      <c r="ACT29" s="65"/>
      <c r="ACU29" s="65"/>
      <c r="ACV29" s="65"/>
      <c r="ACW29" s="65"/>
      <c r="ACX29" s="65"/>
      <c r="ACY29" s="65"/>
      <c r="ACZ29" s="65"/>
      <c r="ADA29" s="65"/>
      <c r="ADB29" s="65"/>
      <c r="ADC29" s="65"/>
      <c r="ADD29" s="65"/>
      <c r="ADE29" s="65"/>
      <c r="ADF29" s="65"/>
      <c r="ADG29" s="65"/>
      <c r="ADH29" s="65"/>
      <c r="ADI29" s="65"/>
      <c r="ADJ29" s="65"/>
      <c r="ADK29" s="65"/>
      <c r="ADL29" s="65"/>
      <c r="ADM29" s="65"/>
      <c r="ADN29" s="65"/>
      <c r="ADO29" s="65"/>
      <c r="ADP29" s="65"/>
      <c r="ADQ29" s="65"/>
      <c r="ADR29" s="65"/>
      <c r="ADS29" s="65"/>
      <c r="ADT29" s="65"/>
      <c r="ADU29" s="65"/>
      <c r="ADV29" s="65"/>
      <c r="ADW29" s="65"/>
      <c r="ADX29" s="65"/>
      <c r="ADY29" s="65"/>
      <c r="ADZ29" s="65"/>
      <c r="AEA29" s="65"/>
      <c r="AEB29" s="65"/>
      <c r="AEC29" s="65"/>
      <c r="AED29" s="65"/>
      <c r="AEE29" s="65"/>
      <c r="AEF29" s="65"/>
      <c r="AEG29" s="65"/>
      <c r="AEH29" s="65"/>
      <c r="AEI29" s="65"/>
      <c r="AEJ29" s="65"/>
      <c r="AEK29" s="65"/>
      <c r="AEL29" s="65"/>
      <c r="AEM29" s="65"/>
      <c r="AEN29" s="65"/>
      <c r="AEO29" s="65"/>
      <c r="AEP29" s="65"/>
      <c r="AEQ29" s="65"/>
      <c r="AER29" s="65"/>
      <c r="AES29" s="65"/>
      <c r="AET29" s="65"/>
      <c r="AEU29" s="65"/>
      <c r="AEV29" s="65"/>
      <c r="AEW29" s="65"/>
      <c r="AEX29" s="65"/>
      <c r="AEY29" s="65"/>
      <c r="AEZ29" s="65"/>
      <c r="AFA29" s="65"/>
      <c r="AFB29" s="65"/>
      <c r="AFC29" s="65"/>
      <c r="AFD29" s="65"/>
      <c r="AFE29" s="65"/>
      <c r="AFF29" s="65"/>
      <c r="AFG29" s="65"/>
      <c r="AFH29" s="65"/>
      <c r="AFI29" s="65"/>
      <c r="AFJ29" s="65"/>
      <c r="AFK29" s="65"/>
      <c r="AFL29" s="65"/>
      <c r="AFM29" s="65"/>
      <c r="AFN29" s="65"/>
      <c r="AFO29" s="65"/>
      <c r="AFP29" s="65"/>
      <c r="AFQ29" s="65"/>
      <c r="AFR29" s="65"/>
      <c r="AFS29" s="65"/>
      <c r="AFT29" s="65"/>
      <c r="AFU29" s="65"/>
      <c r="AFV29" s="65"/>
      <c r="AFW29" s="65"/>
      <c r="AFX29" s="65"/>
      <c r="AFY29" s="65"/>
      <c r="AFZ29" s="65"/>
      <c r="AGA29" s="65"/>
      <c r="AGB29" s="65"/>
      <c r="AGC29" s="65"/>
      <c r="AGD29" s="65"/>
      <c r="AGE29" s="65"/>
      <c r="AGF29" s="65"/>
      <c r="AGG29" s="65"/>
      <c r="AGH29" s="65"/>
      <c r="AGI29" s="65"/>
      <c r="AGJ29" s="65"/>
      <c r="AGK29" s="65"/>
      <c r="AGL29" s="65"/>
      <c r="AGM29" s="65"/>
      <c r="AGN29" s="65"/>
      <c r="AGO29" s="65"/>
      <c r="AGP29" s="65"/>
      <c r="AGQ29" s="65"/>
      <c r="AGR29" s="65"/>
      <c r="AGS29" s="65"/>
      <c r="AGT29" s="65"/>
      <c r="AGU29" s="65"/>
      <c r="AGV29" s="65"/>
      <c r="AGW29" s="65"/>
      <c r="AGX29" s="65"/>
      <c r="AGY29" s="65"/>
      <c r="AGZ29" s="65"/>
      <c r="AHA29" s="65"/>
      <c r="AHB29" s="65"/>
      <c r="AHC29" s="65"/>
      <c r="AHD29" s="65"/>
      <c r="AHE29" s="65"/>
      <c r="AHF29" s="65"/>
      <c r="AHG29" s="65"/>
      <c r="AHH29" s="65"/>
      <c r="AHI29" s="65"/>
      <c r="AHJ29" s="65"/>
      <c r="AHK29" s="65"/>
      <c r="AHL29" s="65"/>
      <c r="AHM29" s="65"/>
      <c r="AHN29" s="65"/>
      <c r="AHO29" s="65"/>
      <c r="AHP29" s="65"/>
      <c r="AHQ29" s="65"/>
      <c r="AHR29" s="65"/>
      <c r="AHS29" s="65"/>
      <c r="AHT29" s="65"/>
      <c r="AHU29" s="65"/>
      <c r="AHV29" s="65"/>
      <c r="AHW29" s="65"/>
      <c r="AHX29" s="65"/>
      <c r="AHY29" s="65"/>
      <c r="AHZ29" s="65"/>
      <c r="AIA29" s="65"/>
      <c r="AIB29" s="65"/>
      <c r="AIC29" s="65"/>
      <c r="AID29" s="65"/>
      <c r="AIE29" s="65"/>
      <c r="AIF29" s="65"/>
      <c r="AIG29" s="65"/>
      <c r="AIH29" s="65"/>
      <c r="AII29" s="65"/>
      <c r="AIJ29" s="65"/>
      <c r="AIK29" s="65"/>
      <c r="AIL29" s="65"/>
      <c r="AIM29" s="65"/>
      <c r="AIN29" s="65"/>
      <c r="AIO29" s="65"/>
      <c r="AIP29" s="65"/>
      <c r="AIQ29" s="65"/>
      <c r="AIR29" s="65"/>
      <c r="AIS29" s="65"/>
      <c r="AIT29" s="65"/>
      <c r="AIU29" s="65"/>
      <c r="AIV29" s="65"/>
      <c r="AIW29" s="65"/>
      <c r="AIX29" s="65"/>
      <c r="AIY29" s="65"/>
      <c r="AIZ29" s="65"/>
      <c r="AJA29" s="65"/>
      <c r="AJB29" s="65"/>
      <c r="AJC29" s="65"/>
      <c r="AJD29" s="65"/>
      <c r="AJE29" s="65"/>
      <c r="AJF29" s="65"/>
      <c r="AJG29" s="65"/>
      <c r="AJH29" s="65"/>
      <c r="AJI29" s="65"/>
      <c r="AJJ29" s="65"/>
      <c r="AJK29" s="65"/>
      <c r="AJL29" s="65"/>
      <c r="AJM29" s="65"/>
      <c r="AJN29" s="65"/>
      <c r="AJO29" s="65"/>
      <c r="AJP29" s="65"/>
      <c r="AJQ29" s="65"/>
      <c r="AJR29" s="65"/>
      <c r="AJS29" s="65"/>
      <c r="AJT29" s="65"/>
      <c r="AJU29" s="65"/>
      <c r="AJV29" s="65"/>
      <c r="AJW29" s="65"/>
      <c r="AJX29" s="65"/>
      <c r="AJY29" s="65"/>
      <c r="AJZ29" s="65"/>
      <c r="AKA29" s="65"/>
      <c r="AKB29" s="65"/>
      <c r="AKC29" s="65"/>
      <c r="AKD29" s="65"/>
      <c r="AKE29" s="65"/>
      <c r="AKF29" s="65"/>
      <c r="AKG29" s="65"/>
      <c r="AKH29" s="65"/>
      <c r="AKI29" s="65"/>
      <c r="AKJ29" s="65"/>
      <c r="AKK29" s="65"/>
      <c r="AKL29" s="65"/>
      <c r="AKM29" s="65"/>
      <c r="AKN29" s="65"/>
      <c r="AKO29" s="65"/>
      <c r="AKP29" s="65"/>
      <c r="AKQ29" s="65"/>
      <c r="AKR29" s="65"/>
      <c r="AKS29" s="65"/>
      <c r="AKT29" s="65"/>
      <c r="AKU29" s="65"/>
      <c r="AKV29" s="65"/>
      <c r="AKW29" s="65"/>
      <c r="AKX29" s="65"/>
      <c r="AKY29" s="65"/>
      <c r="AKZ29" s="65"/>
      <c r="ALA29" s="65"/>
      <c r="ALB29" s="65"/>
      <c r="ALC29" s="65"/>
      <c r="ALD29" s="65"/>
      <c r="ALE29" s="65"/>
      <c r="ALF29" s="65"/>
      <c r="ALG29" s="65"/>
      <c r="ALH29" s="65"/>
      <c r="ALI29" s="65"/>
      <c r="ALJ29" s="65"/>
      <c r="ALK29" s="65"/>
      <c r="ALL29" s="65"/>
      <c r="ALM29" s="65"/>
      <c r="ALN29" s="65"/>
      <c r="ALO29" s="65"/>
      <c r="ALP29" s="65"/>
      <c r="ALQ29" s="65"/>
      <c r="ALR29" s="65"/>
      <c r="ALS29" s="65"/>
      <c r="ALT29" s="65"/>
      <c r="ALU29" s="65"/>
      <c r="ALV29" s="65"/>
      <c r="ALW29" s="65"/>
      <c r="ALX29" s="65"/>
      <c r="ALY29" s="65"/>
      <c r="ALZ29" s="65"/>
      <c r="AMA29" s="65"/>
      <c r="AMB29" s="65"/>
      <c r="AMC29" s="65"/>
      <c r="AMD29" s="65"/>
      <c r="AME29" s="65"/>
      <c r="AMF29" s="65"/>
      <c r="AMG29" s="65"/>
      <c r="AMH29" s="65"/>
      <c r="AMI29" s="65"/>
      <c r="AMJ29" s="65"/>
    </row>
    <row r="30" spans="1:1024" s="66" customFormat="1" ht="16.5" x14ac:dyDescent="0.25">
      <c r="A30" s="48"/>
      <c r="B30" s="201"/>
      <c r="C30" s="50"/>
      <c r="D30" s="5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2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  <c r="VE30" s="65"/>
      <c r="VF30" s="65"/>
      <c r="VG30" s="65"/>
      <c r="VH30" s="65"/>
      <c r="VI30" s="65"/>
      <c r="VJ30" s="65"/>
      <c r="VK30" s="65"/>
      <c r="VL30" s="65"/>
      <c r="VM30" s="65"/>
      <c r="VN30" s="65"/>
      <c r="VO30" s="65"/>
      <c r="VP30" s="65"/>
      <c r="VQ30" s="65"/>
      <c r="VR30" s="65"/>
      <c r="VS30" s="65"/>
      <c r="VT30" s="65"/>
      <c r="VU30" s="65"/>
      <c r="VV30" s="65"/>
      <c r="VW30" s="65"/>
      <c r="VX30" s="65"/>
      <c r="VY30" s="65"/>
      <c r="VZ30" s="65"/>
      <c r="WA30" s="65"/>
      <c r="WB30" s="65"/>
      <c r="WC30" s="65"/>
      <c r="WD30" s="65"/>
      <c r="WE30" s="65"/>
      <c r="WF30" s="65"/>
      <c r="WG30" s="65"/>
      <c r="WH30" s="65"/>
      <c r="WI30" s="65"/>
      <c r="WJ30" s="65"/>
      <c r="WK30" s="65"/>
      <c r="WL30" s="65"/>
      <c r="WM30" s="65"/>
      <c r="WN30" s="65"/>
      <c r="WO30" s="65"/>
      <c r="WP30" s="65"/>
      <c r="WQ30" s="65"/>
      <c r="WR30" s="65"/>
      <c r="WS30" s="65"/>
      <c r="WT30" s="65"/>
      <c r="WU30" s="65"/>
      <c r="WV30" s="65"/>
      <c r="WW30" s="65"/>
      <c r="WX30" s="65"/>
      <c r="WY30" s="65"/>
      <c r="WZ30" s="65"/>
      <c r="XA30" s="65"/>
      <c r="XB30" s="65"/>
      <c r="XC30" s="65"/>
      <c r="XD30" s="65"/>
      <c r="XE30" s="65"/>
      <c r="XF30" s="65"/>
      <c r="XG30" s="65"/>
      <c r="XH30" s="65"/>
      <c r="XI30" s="65"/>
      <c r="XJ30" s="65"/>
      <c r="XK30" s="65"/>
      <c r="XL30" s="65"/>
      <c r="XM30" s="65"/>
      <c r="XN30" s="65"/>
      <c r="XO30" s="65"/>
      <c r="XP30" s="65"/>
      <c r="XQ30" s="65"/>
      <c r="XR30" s="65"/>
      <c r="XS30" s="65"/>
      <c r="XT30" s="65"/>
      <c r="XU30" s="65"/>
      <c r="XV30" s="65"/>
      <c r="XW30" s="65"/>
      <c r="XX30" s="65"/>
      <c r="XY30" s="65"/>
      <c r="XZ30" s="65"/>
      <c r="YA30" s="65"/>
      <c r="YB30" s="65"/>
      <c r="YC30" s="65"/>
      <c r="YD30" s="65"/>
      <c r="YE30" s="65"/>
      <c r="YF30" s="65"/>
      <c r="YG30" s="65"/>
      <c r="YH30" s="65"/>
      <c r="YI30" s="65"/>
      <c r="YJ30" s="65"/>
      <c r="YK30" s="65"/>
      <c r="YL30" s="65"/>
      <c r="YM30" s="65"/>
      <c r="YN30" s="65"/>
      <c r="YO30" s="65"/>
      <c r="YP30" s="65"/>
      <c r="YQ30" s="65"/>
      <c r="YR30" s="65"/>
      <c r="YS30" s="65"/>
      <c r="YT30" s="65"/>
      <c r="YU30" s="65"/>
      <c r="YV30" s="65"/>
      <c r="YW30" s="65"/>
      <c r="YX30" s="65"/>
      <c r="YY30" s="65"/>
      <c r="YZ30" s="65"/>
      <c r="ZA30" s="65"/>
      <c r="ZB30" s="65"/>
      <c r="ZC30" s="65"/>
      <c r="ZD30" s="65"/>
      <c r="ZE30" s="65"/>
      <c r="ZF30" s="65"/>
      <c r="ZG30" s="65"/>
      <c r="ZH30" s="65"/>
      <c r="ZI30" s="65"/>
      <c r="ZJ30" s="65"/>
      <c r="ZK30" s="65"/>
      <c r="ZL30" s="65"/>
      <c r="ZM30" s="65"/>
      <c r="ZN30" s="65"/>
      <c r="ZO30" s="65"/>
      <c r="ZP30" s="65"/>
      <c r="ZQ30" s="65"/>
      <c r="ZR30" s="65"/>
      <c r="ZS30" s="65"/>
      <c r="ZT30" s="65"/>
      <c r="ZU30" s="65"/>
      <c r="ZV30" s="65"/>
      <c r="ZW30" s="65"/>
      <c r="ZX30" s="65"/>
      <c r="ZY30" s="65"/>
      <c r="ZZ30" s="65"/>
      <c r="AAA30" s="65"/>
      <c r="AAB30" s="65"/>
      <c r="AAC30" s="65"/>
      <c r="AAD30" s="65"/>
      <c r="AAE30" s="65"/>
      <c r="AAF30" s="65"/>
      <c r="AAG30" s="65"/>
      <c r="AAH30" s="65"/>
      <c r="AAI30" s="65"/>
      <c r="AAJ30" s="65"/>
      <c r="AAK30" s="65"/>
      <c r="AAL30" s="65"/>
      <c r="AAM30" s="65"/>
      <c r="AAN30" s="65"/>
      <c r="AAO30" s="65"/>
      <c r="AAP30" s="65"/>
      <c r="AAQ30" s="65"/>
      <c r="AAR30" s="65"/>
      <c r="AAS30" s="65"/>
      <c r="AAT30" s="65"/>
      <c r="AAU30" s="65"/>
      <c r="AAV30" s="65"/>
      <c r="AAW30" s="65"/>
      <c r="AAX30" s="65"/>
      <c r="AAY30" s="65"/>
      <c r="AAZ30" s="65"/>
      <c r="ABA30" s="65"/>
      <c r="ABB30" s="65"/>
      <c r="ABC30" s="65"/>
      <c r="ABD30" s="65"/>
      <c r="ABE30" s="65"/>
      <c r="ABF30" s="65"/>
      <c r="ABG30" s="65"/>
      <c r="ABH30" s="65"/>
      <c r="ABI30" s="65"/>
      <c r="ABJ30" s="65"/>
      <c r="ABK30" s="65"/>
      <c r="ABL30" s="65"/>
      <c r="ABM30" s="65"/>
      <c r="ABN30" s="65"/>
      <c r="ABO30" s="65"/>
      <c r="ABP30" s="65"/>
      <c r="ABQ30" s="65"/>
      <c r="ABR30" s="65"/>
      <c r="ABS30" s="65"/>
      <c r="ABT30" s="65"/>
      <c r="ABU30" s="65"/>
      <c r="ABV30" s="65"/>
      <c r="ABW30" s="65"/>
      <c r="ABX30" s="65"/>
      <c r="ABY30" s="65"/>
      <c r="ABZ30" s="65"/>
      <c r="ACA30" s="65"/>
      <c r="ACB30" s="65"/>
      <c r="ACC30" s="65"/>
      <c r="ACD30" s="65"/>
      <c r="ACE30" s="65"/>
      <c r="ACF30" s="65"/>
      <c r="ACG30" s="65"/>
      <c r="ACH30" s="65"/>
      <c r="ACI30" s="65"/>
      <c r="ACJ30" s="65"/>
      <c r="ACK30" s="65"/>
      <c r="ACL30" s="65"/>
      <c r="ACM30" s="65"/>
      <c r="ACN30" s="65"/>
      <c r="ACO30" s="65"/>
      <c r="ACP30" s="65"/>
      <c r="ACQ30" s="65"/>
      <c r="ACR30" s="65"/>
      <c r="ACS30" s="65"/>
      <c r="ACT30" s="65"/>
      <c r="ACU30" s="65"/>
      <c r="ACV30" s="65"/>
      <c r="ACW30" s="65"/>
      <c r="ACX30" s="65"/>
      <c r="ACY30" s="65"/>
      <c r="ACZ30" s="65"/>
      <c r="ADA30" s="65"/>
      <c r="ADB30" s="65"/>
      <c r="ADC30" s="65"/>
      <c r="ADD30" s="65"/>
      <c r="ADE30" s="65"/>
      <c r="ADF30" s="65"/>
      <c r="ADG30" s="65"/>
      <c r="ADH30" s="65"/>
      <c r="ADI30" s="65"/>
      <c r="ADJ30" s="65"/>
      <c r="ADK30" s="65"/>
      <c r="ADL30" s="65"/>
      <c r="ADM30" s="65"/>
      <c r="ADN30" s="65"/>
      <c r="ADO30" s="65"/>
      <c r="ADP30" s="65"/>
      <c r="ADQ30" s="65"/>
      <c r="ADR30" s="65"/>
      <c r="ADS30" s="65"/>
      <c r="ADT30" s="65"/>
      <c r="ADU30" s="65"/>
      <c r="ADV30" s="65"/>
      <c r="ADW30" s="65"/>
      <c r="ADX30" s="65"/>
      <c r="ADY30" s="65"/>
      <c r="ADZ30" s="65"/>
      <c r="AEA30" s="65"/>
      <c r="AEB30" s="65"/>
      <c r="AEC30" s="65"/>
      <c r="AED30" s="65"/>
      <c r="AEE30" s="65"/>
      <c r="AEF30" s="65"/>
      <c r="AEG30" s="65"/>
      <c r="AEH30" s="65"/>
      <c r="AEI30" s="65"/>
      <c r="AEJ30" s="65"/>
      <c r="AEK30" s="65"/>
      <c r="AEL30" s="65"/>
      <c r="AEM30" s="65"/>
      <c r="AEN30" s="65"/>
      <c r="AEO30" s="65"/>
      <c r="AEP30" s="65"/>
      <c r="AEQ30" s="65"/>
      <c r="AER30" s="65"/>
      <c r="AES30" s="65"/>
      <c r="AET30" s="65"/>
      <c r="AEU30" s="65"/>
      <c r="AEV30" s="65"/>
      <c r="AEW30" s="65"/>
      <c r="AEX30" s="65"/>
      <c r="AEY30" s="65"/>
      <c r="AEZ30" s="65"/>
      <c r="AFA30" s="65"/>
      <c r="AFB30" s="65"/>
      <c r="AFC30" s="65"/>
      <c r="AFD30" s="65"/>
      <c r="AFE30" s="65"/>
      <c r="AFF30" s="65"/>
      <c r="AFG30" s="65"/>
      <c r="AFH30" s="65"/>
      <c r="AFI30" s="65"/>
      <c r="AFJ30" s="65"/>
      <c r="AFK30" s="65"/>
      <c r="AFL30" s="65"/>
      <c r="AFM30" s="65"/>
      <c r="AFN30" s="65"/>
      <c r="AFO30" s="65"/>
      <c r="AFP30" s="65"/>
      <c r="AFQ30" s="65"/>
      <c r="AFR30" s="65"/>
      <c r="AFS30" s="65"/>
      <c r="AFT30" s="65"/>
      <c r="AFU30" s="65"/>
      <c r="AFV30" s="65"/>
      <c r="AFW30" s="65"/>
      <c r="AFX30" s="65"/>
      <c r="AFY30" s="65"/>
      <c r="AFZ30" s="65"/>
      <c r="AGA30" s="65"/>
      <c r="AGB30" s="65"/>
      <c r="AGC30" s="65"/>
      <c r="AGD30" s="65"/>
      <c r="AGE30" s="65"/>
      <c r="AGF30" s="65"/>
      <c r="AGG30" s="65"/>
      <c r="AGH30" s="65"/>
      <c r="AGI30" s="65"/>
      <c r="AGJ30" s="65"/>
      <c r="AGK30" s="65"/>
      <c r="AGL30" s="65"/>
      <c r="AGM30" s="65"/>
      <c r="AGN30" s="65"/>
      <c r="AGO30" s="65"/>
      <c r="AGP30" s="65"/>
      <c r="AGQ30" s="65"/>
      <c r="AGR30" s="65"/>
      <c r="AGS30" s="65"/>
      <c r="AGT30" s="65"/>
      <c r="AGU30" s="65"/>
      <c r="AGV30" s="65"/>
      <c r="AGW30" s="65"/>
      <c r="AGX30" s="65"/>
      <c r="AGY30" s="65"/>
      <c r="AGZ30" s="65"/>
      <c r="AHA30" s="65"/>
      <c r="AHB30" s="65"/>
      <c r="AHC30" s="65"/>
      <c r="AHD30" s="65"/>
      <c r="AHE30" s="65"/>
      <c r="AHF30" s="65"/>
      <c r="AHG30" s="65"/>
      <c r="AHH30" s="65"/>
      <c r="AHI30" s="65"/>
      <c r="AHJ30" s="65"/>
      <c r="AHK30" s="65"/>
      <c r="AHL30" s="65"/>
      <c r="AHM30" s="65"/>
      <c r="AHN30" s="65"/>
      <c r="AHO30" s="65"/>
      <c r="AHP30" s="65"/>
      <c r="AHQ30" s="65"/>
      <c r="AHR30" s="65"/>
      <c r="AHS30" s="65"/>
      <c r="AHT30" s="65"/>
      <c r="AHU30" s="65"/>
      <c r="AHV30" s="65"/>
      <c r="AHW30" s="65"/>
      <c r="AHX30" s="65"/>
      <c r="AHY30" s="65"/>
      <c r="AHZ30" s="65"/>
      <c r="AIA30" s="65"/>
      <c r="AIB30" s="65"/>
      <c r="AIC30" s="65"/>
      <c r="AID30" s="65"/>
      <c r="AIE30" s="65"/>
      <c r="AIF30" s="65"/>
      <c r="AIG30" s="65"/>
      <c r="AIH30" s="65"/>
      <c r="AII30" s="65"/>
      <c r="AIJ30" s="65"/>
      <c r="AIK30" s="65"/>
      <c r="AIL30" s="65"/>
      <c r="AIM30" s="65"/>
      <c r="AIN30" s="65"/>
      <c r="AIO30" s="65"/>
      <c r="AIP30" s="65"/>
      <c r="AIQ30" s="65"/>
      <c r="AIR30" s="65"/>
      <c r="AIS30" s="65"/>
      <c r="AIT30" s="65"/>
      <c r="AIU30" s="65"/>
      <c r="AIV30" s="65"/>
      <c r="AIW30" s="65"/>
      <c r="AIX30" s="65"/>
      <c r="AIY30" s="65"/>
      <c r="AIZ30" s="65"/>
      <c r="AJA30" s="65"/>
      <c r="AJB30" s="65"/>
      <c r="AJC30" s="65"/>
      <c r="AJD30" s="65"/>
      <c r="AJE30" s="65"/>
      <c r="AJF30" s="65"/>
      <c r="AJG30" s="65"/>
      <c r="AJH30" s="65"/>
      <c r="AJI30" s="65"/>
      <c r="AJJ30" s="65"/>
      <c r="AJK30" s="65"/>
      <c r="AJL30" s="65"/>
      <c r="AJM30" s="65"/>
      <c r="AJN30" s="65"/>
      <c r="AJO30" s="65"/>
      <c r="AJP30" s="65"/>
      <c r="AJQ30" s="65"/>
      <c r="AJR30" s="65"/>
      <c r="AJS30" s="65"/>
      <c r="AJT30" s="65"/>
      <c r="AJU30" s="65"/>
      <c r="AJV30" s="65"/>
      <c r="AJW30" s="65"/>
      <c r="AJX30" s="65"/>
      <c r="AJY30" s="65"/>
      <c r="AJZ30" s="65"/>
      <c r="AKA30" s="65"/>
      <c r="AKB30" s="65"/>
      <c r="AKC30" s="65"/>
      <c r="AKD30" s="65"/>
      <c r="AKE30" s="65"/>
      <c r="AKF30" s="65"/>
      <c r="AKG30" s="65"/>
      <c r="AKH30" s="65"/>
      <c r="AKI30" s="65"/>
      <c r="AKJ30" s="65"/>
      <c r="AKK30" s="65"/>
      <c r="AKL30" s="65"/>
      <c r="AKM30" s="65"/>
      <c r="AKN30" s="65"/>
      <c r="AKO30" s="65"/>
      <c r="AKP30" s="65"/>
      <c r="AKQ30" s="65"/>
      <c r="AKR30" s="65"/>
      <c r="AKS30" s="65"/>
      <c r="AKT30" s="65"/>
      <c r="AKU30" s="65"/>
      <c r="AKV30" s="65"/>
      <c r="AKW30" s="65"/>
      <c r="AKX30" s="65"/>
      <c r="AKY30" s="65"/>
      <c r="AKZ30" s="65"/>
      <c r="ALA30" s="65"/>
      <c r="ALB30" s="65"/>
      <c r="ALC30" s="65"/>
      <c r="ALD30" s="65"/>
      <c r="ALE30" s="65"/>
      <c r="ALF30" s="65"/>
      <c r="ALG30" s="65"/>
      <c r="ALH30" s="65"/>
      <c r="ALI30" s="65"/>
      <c r="ALJ30" s="65"/>
      <c r="ALK30" s="65"/>
      <c r="ALL30" s="65"/>
      <c r="ALM30" s="65"/>
      <c r="ALN30" s="65"/>
      <c r="ALO30" s="65"/>
      <c r="ALP30" s="65"/>
      <c r="ALQ30" s="65"/>
      <c r="ALR30" s="65"/>
      <c r="ALS30" s="65"/>
      <c r="ALT30" s="65"/>
      <c r="ALU30" s="65"/>
      <c r="ALV30" s="65"/>
      <c r="ALW30" s="65"/>
      <c r="ALX30" s="65"/>
      <c r="ALY30" s="65"/>
      <c r="ALZ30" s="65"/>
      <c r="AMA30" s="65"/>
      <c r="AMB30" s="65"/>
      <c r="AMC30" s="65"/>
      <c r="AMD30" s="65"/>
      <c r="AME30" s="65"/>
      <c r="AMF30" s="65"/>
      <c r="AMG30" s="65"/>
      <c r="AMH30" s="65"/>
      <c r="AMI30" s="65"/>
      <c r="AMJ30" s="65"/>
    </row>
    <row r="31" spans="1:1024" s="66" customFormat="1" ht="16.5" x14ac:dyDescent="0.25">
      <c r="A31" s="48"/>
      <c r="B31" s="201"/>
      <c r="C31" s="50"/>
      <c r="D31" s="5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  <c r="VE31" s="65"/>
      <c r="VF31" s="65"/>
      <c r="VG31" s="65"/>
      <c r="VH31" s="65"/>
      <c r="VI31" s="65"/>
      <c r="VJ31" s="65"/>
      <c r="VK31" s="65"/>
      <c r="VL31" s="65"/>
      <c r="VM31" s="65"/>
      <c r="VN31" s="65"/>
      <c r="VO31" s="65"/>
      <c r="VP31" s="65"/>
      <c r="VQ31" s="65"/>
      <c r="VR31" s="65"/>
      <c r="VS31" s="65"/>
      <c r="VT31" s="65"/>
      <c r="VU31" s="65"/>
      <c r="VV31" s="65"/>
      <c r="VW31" s="65"/>
      <c r="VX31" s="65"/>
      <c r="VY31" s="65"/>
      <c r="VZ31" s="65"/>
      <c r="WA31" s="65"/>
      <c r="WB31" s="65"/>
      <c r="WC31" s="65"/>
      <c r="WD31" s="65"/>
      <c r="WE31" s="65"/>
      <c r="WF31" s="65"/>
      <c r="WG31" s="65"/>
      <c r="WH31" s="65"/>
      <c r="WI31" s="65"/>
      <c r="WJ31" s="65"/>
      <c r="WK31" s="65"/>
      <c r="WL31" s="65"/>
      <c r="WM31" s="65"/>
      <c r="WN31" s="65"/>
      <c r="WO31" s="65"/>
      <c r="WP31" s="65"/>
      <c r="WQ31" s="65"/>
      <c r="WR31" s="65"/>
      <c r="WS31" s="65"/>
      <c r="WT31" s="65"/>
      <c r="WU31" s="65"/>
      <c r="WV31" s="65"/>
      <c r="WW31" s="65"/>
      <c r="WX31" s="65"/>
      <c r="WY31" s="65"/>
      <c r="WZ31" s="65"/>
      <c r="XA31" s="65"/>
      <c r="XB31" s="65"/>
      <c r="XC31" s="65"/>
      <c r="XD31" s="65"/>
      <c r="XE31" s="65"/>
      <c r="XF31" s="65"/>
      <c r="XG31" s="65"/>
      <c r="XH31" s="65"/>
      <c r="XI31" s="65"/>
      <c r="XJ31" s="65"/>
      <c r="XK31" s="65"/>
      <c r="XL31" s="65"/>
      <c r="XM31" s="65"/>
      <c r="XN31" s="65"/>
      <c r="XO31" s="65"/>
      <c r="XP31" s="65"/>
      <c r="XQ31" s="65"/>
      <c r="XR31" s="65"/>
      <c r="XS31" s="65"/>
      <c r="XT31" s="65"/>
      <c r="XU31" s="65"/>
      <c r="XV31" s="65"/>
      <c r="XW31" s="65"/>
      <c r="XX31" s="65"/>
      <c r="XY31" s="65"/>
      <c r="XZ31" s="65"/>
      <c r="YA31" s="65"/>
      <c r="YB31" s="65"/>
      <c r="YC31" s="65"/>
      <c r="YD31" s="65"/>
      <c r="YE31" s="65"/>
      <c r="YF31" s="65"/>
      <c r="YG31" s="65"/>
      <c r="YH31" s="65"/>
      <c r="YI31" s="65"/>
      <c r="YJ31" s="65"/>
      <c r="YK31" s="65"/>
      <c r="YL31" s="65"/>
      <c r="YM31" s="65"/>
      <c r="YN31" s="65"/>
      <c r="YO31" s="65"/>
      <c r="YP31" s="65"/>
      <c r="YQ31" s="65"/>
      <c r="YR31" s="65"/>
      <c r="YS31" s="65"/>
      <c r="YT31" s="65"/>
      <c r="YU31" s="65"/>
      <c r="YV31" s="65"/>
      <c r="YW31" s="65"/>
      <c r="YX31" s="65"/>
      <c r="YY31" s="65"/>
      <c r="YZ31" s="65"/>
      <c r="ZA31" s="65"/>
      <c r="ZB31" s="65"/>
      <c r="ZC31" s="65"/>
      <c r="ZD31" s="65"/>
      <c r="ZE31" s="65"/>
      <c r="ZF31" s="65"/>
      <c r="ZG31" s="65"/>
      <c r="ZH31" s="65"/>
      <c r="ZI31" s="65"/>
      <c r="ZJ31" s="65"/>
      <c r="ZK31" s="65"/>
      <c r="ZL31" s="65"/>
      <c r="ZM31" s="65"/>
      <c r="ZN31" s="65"/>
      <c r="ZO31" s="65"/>
      <c r="ZP31" s="65"/>
      <c r="ZQ31" s="65"/>
      <c r="ZR31" s="65"/>
      <c r="ZS31" s="65"/>
      <c r="ZT31" s="65"/>
      <c r="ZU31" s="65"/>
      <c r="ZV31" s="65"/>
      <c r="ZW31" s="65"/>
      <c r="ZX31" s="65"/>
      <c r="ZY31" s="65"/>
      <c r="ZZ31" s="65"/>
      <c r="AAA31" s="65"/>
      <c r="AAB31" s="65"/>
      <c r="AAC31" s="65"/>
      <c r="AAD31" s="65"/>
      <c r="AAE31" s="65"/>
      <c r="AAF31" s="65"/>
      <c r="AAG31" s="65"/>
      <c r="AAH31" s="65"/>
      <c r="AAI31" s="65"/>
      <c r="AAJ31" s="65"/>
      <c r="AAK31" s="65"/>
      <c r="AAL31" s="65"/>
      <c r="AAM31" s="65"/>
      <c r="AAN31" s="65"/>
      <c r="AAO31" s="65"/>
      <c r="AAP31" s="65"/>
      <c r="AAQ31" s="65"/>
      <c r="AAR31" s="65"/>
      <c r="AAS31" s="65"/>
      <c r="AAT31" s="65"/>
      <c r="AAU31" s="65"/>
      <c r="AAV31" s="65"/>
      <c r="AAW31" s="65"/>
      <c r="AAX31" s="65"/>
      <c r="AAY31" s="65"/>
      <c r="AAZ31" s="65"/>
      <c r="ABA31" s="65"/>
      <c r="ABB31" s="65"/>
      <c r="ABC31" s="65"/>
      <c r="ABD31" s="65"/>
      <c r="ABE31" s="65"/>
      <c r="ABF31" s="65"/>
      <c r="ABG31" s="65"/>
      <c r="ABH31" s="65"/>
      <c r="ABI31" s="65"/>
      <c r="ABJ31" s="65"/>
      <c r="ABK31" s="65"/>
      <c r="ABL31" s="65"/>
      <c r="ABM31" s="65"/>
      <c r="ABN31" s="65"/>
      <c r="ABO31" s="65"/>
      <c r="ABP31" s="65"/>
      <c r="ABQ31" s="65"/>
      <c r="ABR31" s="65"/>
      <c r="ABS31" s="65"/>
      <c r="ABT31" s="65"/>
      <c r="ABU31" s="65"/>
      <c r="ABV31" s="65"/>
      <c r="ABW31" s="65"/>
      <c r="ABX31" s="65"/>
      <c r="ABY31" s="65"/>
      <c r="ABZ31" s="65"/>
      <c r="ACA31" s="65"/>
      <c r="ACB31" s="65"/>
      <c r="ACC31" s="65"/>
      <c r="ACD31" s="65"/>
      <c r="ACE31" s="65"/>
      <c r="ACF31" s="65"/>
      <c r="ACG31" s="65"/>
      <c r="ACH31" s="65"/>
      <c r="ACI31" s="65"/>
      <c r="ACJ31" s="65"/>
      <c r="ACK31" s="65"/>
      <c r="ACL31" s="65"/>
      <c r="ACM31" s="65"/>
      <c r="ACN31" s="65"/>
      <c r="ACO31" s="65"/>
      <c r="ACP31" s="65"/>
      <c r="ACQ31" s="65"/>
      <c r="ACR31" s="65"/>
      <c r="ACS31" s="65"/>
      <c r="ACT31" s="65"/>
      <c r="ACU31" s="65"/>
      <c r="ACV31" s="65"/>
      <c r="ACW31" s="65"/>
      <c r="ACX31" s="65"/>
      <c r="ACY31" s="65"/>
      <c r="ACZ31" s="65"/>
      <c r="ADA31" s="65"/>
      <c r="ADB31" s="65"/>
      <c r="ADC31" s="65"/>
      <c r="ADD31" s="65"/>
      <c r="ADE31" s="65"/>
      <c r="ADF31" s="65"/>
      <c r="ADG31" s="65"/>
      <c r="ADH31" s="65"/>
      <c r="ADI31" s="65"/>
      <c r="ADJ31" s="65"/>
      <c r="ADK31" s="65"/>
      <c r="ADL31" s="65"/>
      <c r="ADM31" s="65"/>
      <c r="ADN31" s="65"/>
      <c r="ADO31" s="65"/>
      <c r="ADP31" s="65"/>
      <c r="ADQ31" s="65"/>
      <c r="ADR31" s="65"/>
      <c r="ADS31" s="65"/>
      <c r="ADT31" s="65"/>
      <c r="ADU31" s="65"/>
      <c r="ADV31" s="65"/>
      <c r="ADW31" s="65"/>
      <c r="ADX31" s="65"/>
      <c r="ADY31" s="65"/>
      <c r="ADZ31" s="65"/>
      <c r="AEA31" s="65"/>
      <c r="AEB31" s="65"/>
      <c r="AEC31" s="65"/>
      <c r="AED31" s="65"/>
      <c r="AEE31" s="65"/>
      <c r="AEF31" s="65"/>
      <c r="AEG31" s="65"/>
      <c r="AEH31" s="65"/>
      <c r="AEI31" s="65"/>
      <c r="AEJ31" s="65"/>
      <c r="AEK31" s="65"/>
      <c r="AEL31" s="65"/>
      <c r="AEM31" s="65"/>
      <c r="AEN31" s="65"/>
      <c r="AEO31" s="65"/>
      <c r="AEP31" s="65"/>
      <c r="AEQ31" s="65"/>
      <c r="AER31" s="65"/>
      <c r="AES31" s="65"/>
      <c r="AET31" s="65"/>
      <c r="AEU31" s="65"/>
      <c r="AEV31" s="65"/>
      <c r="AEW31" s="65"/>
      <c r="AEX31" s="65"/>
      <c r="AEY31" s="65"/>
      <c r="AEZ31" s="65"/>
      <c r="AFA31" s="65"/>
      <c r="AFB31" s="65"/>
      <c r="AFC31" s="65"/>
      <c r="AFD31" s="65"/>
      <c r="AFE31" s="65"/>
      <c r="AFF31" s="65"/>
      <c r="AFG31" s="65"/>
      <c r="AFH31" s="65"/>
      <c r="AFI31" s="65"/>
      <c r="AFJ31" s="65"/>
      <c r="AFK31" s="65"/>
      <c r="AFL31" s="65"/>
      <c r="AFM31" s="65"/>
      <c r="AFN31" s="65"/>
      <c r="AFO31" s="65"/>
      <c r="AFP31" s="65"/>
      <c r="AFQ31" s="65"/>
      <c r="AFR31" s="65"/>
      <c r="AFS31" s="65"/>
      <c r="AFT31" s="65"/>
      <c r="AFU31" s="65"/>
      <c r="AFV31" s="65"/>
      <c r="AFW31" s="65"/>
      <c r="AFX31" s="65"/>
      <c r="AFY31" s="65"/>
      <c r="AFZ31" s="65"/>
      <c r="AGA31" s="65"/>
      <c r="AGB31" s="65"/>
      <c r="AGC31" s="65"/>
      <c r="AGD31" s="65"/>
      <c r="AGE31" s="65"/>
      <c r="AGF31" s="65"/>
      <c r="AGG31" s="65"/>
      <c r="AGH31" s="65"/>
      <c r="AGI31" s="65"/>
      <c r="AGJ31" s="65"/>
      <c r="AGK31" s="65"/>
      <c r="AGL31" s="65"/>
      <c r="AGM31" s="65"/>
      <c r="AGN31" s="65"/>
      <c r="AGO31" s="65"/>
      <c r="AGP31" s="65"/>
      <c r="AGQ31" s="65"/>
      <c r="AGR31" s="65"/>
      <c r="AGS31" s="65"/>
      <c r="AGT31" s="65"/>
      <c r="AGU31" s="65"/>
      <c r="AGV31" s="65"/>
      <c r="AGW31" s="65"/>
      <c r="AGX31" s="65"/>
      <c r="AGY31" s="65"/>
      <c r="AGZ31" s="65"/>
      <c r="AHA31" s="65"/>
      <c r="AHB31" s="65"/>
      <c r="AHC31" s="65"/>
      <c r="AHD31" s="65"/>
      <c r="AHE31" s="65"/>
      <c r="AHF31" s="65"/>
      <c r="AHG31" s="65"/>
      <c r="AHH31" s="65"/>
      <c r="AHI31" s="65"/>
      <c r="AHJ31" s="65"/>
      <c r="AHK31" s="65"/>
      <c r="AHL31" s="65"/>
      <c r="AHM31" s="65"/>
      <c r="AHN31" s="65"/>
      <c r="AHO31" s="65"/>
      <c r="AHP31" s="65"/>
      <c r="AHQ31" s="65"/>
      <c r="AHR31" s="65"/>
      <c r="AHS31" s="65"/>
      <c r="AHT31" s="65"/>
      <c r="AHU31" s="65"/>
      <c r="AHV31" s="65"/>
      <c r="AHW31" s="65"/>
      <c r="AHX31" s="65"/>
      <c r="AHY31" s="65"/>
      <c r="AHZ31" s="65"/>
      <c r="AIA31" s="65"/>
      <c r="AIB31" s="65"/>
      <c r="AIC31" s="65"/>
      <c r="AID31" s="65"/>
      <c r="AIE31" s="65"/>
      <c r="AIF31" s="65"/>
      <c r="AIG31" s="65"/>
      <c r="AIH31" s="65"/>
      <c r="AII31" s="65"/>
      <c r="AIJ31" s="65"/>
      <c r="AIK31" s="65"/>
      <c r="AIL31" s="65"/>
      <c r="AIM31" s="65"/>
      <c r="AIN31" s="65"/>
      <c r="AIO31" s="65"/>
      <c r="AIP31" s="65"/>
      <c r="AIQ31" s="65"/>
      <c r="AIR31" s="65"/>
      <c r="AIS31" s="65"/>
      <c r="AIT31" s="65"/>
      <c r="AIU31" s="65"/>
      <c r="AIV31" s="65"/>
      <c r="AIW31" s="65"/>
      <c r="AIX31" s="65"/>
      <c r="AIY31" s="65"/>
      <c r="AIZ31" s="65"/>
      <c r="AJA31" s="65"/>
      <c r="AJB31" s="65"/>
      <c r="AJC31" s="65"/>
      <c r="AJD31" s="65"/>
      <c r="AJE31" s="65"/>
      <c r="AJF31" s="65"/>
      <c r="AJG31" s="65"/>
      <c r="AJH31" s="65"/>
      <c r="AJI31" s="65"/>
      <c r="AJJ31" s="65"/>
      <c r="AJK31" s="65"/>
      <c r="AJL31" s="65"/>
      <c r="AJM31" s="65"/>
      <c r="AJN31" s="65"/>
      <c r="AJO31" s="65"/>
      <c r="AJP31" s="65"/>
      <c r="AJQ31" s="65"/>
      <c r="AJR31" s="65"/>
      <c r="AJS31" s="65"/>
      <c r="AJT31" s="65"/>
      <c r="AJU31" s="65"/>
      <c r="AJV31" s="65"/>
      <c r="AJW31" s="65"/>
      <c r="AJX31" s="65"/>
      <c r="AJY31" s="65"/>
      <c r="AJZ31" s="65"/>
      <c r="AKA31" s="65"/>
      <c r="AKB31" s="65"/>
      <c r="AKC31" s="65"/>
      <c r="AKD31" s="65"/>
      <c r="AKE31" s="65"/>
      <c r="AKF31" s="65"/>
      <c r="AKG31" s="65"/>
      <c r="AKH31" s="65"/>
      <c r="AKI31" s="65"/>
      <c r="AKJ31" s="65"/>
      <c r="AKK31" s="65"/>
      <c r="AKL31" s="65"/>
      <c r="AKM31" s="65"/>
      <c r="AKN31" s="65"/>
      <c r="AKO31" s="65"/>
      <c r="AKP31" s="65"/>
      <c r="AKQ31" s="65"/>
      <c r="AKR31" s="65"/>
      <c r="AKS31" s="65"/>
      <c r="AKT31" s="65"/>
      <c r="AKU31" s="65"/>
      <c r="AKV31" s="65"/>
      <c r="AKW31" s="65"/>
      <c r="AKX31" s="65"/>
      <c r="AKY31" s="65"/>
      <c r="AKZ31" s="65"/>
      <c r="ALA31" s="65"/>
      <c r="ALB31" s="65"/>
      <c r="ALC31" s="65"/>
      <c r="ALD31" s="65"/>
      <c r="ALE31" s="65"/>
      <c r="ALF31" s="65"/>
      <c r="ALG31" s="65"/>
      <c r="ALH31" s="65"/>
      <c r="ALI31" s="65"/>
      <c r="ALJ31" s="65"/>
      <c r="ALK31" s="65"/>
      <c r="ALL31" s="65"/>
      <c r="ALM31" s="65"/>
      <c r="ALN31" s="65"/>
      <c r="ALO31" s="65"/>
      <c r="ALP31" s="65"/>
      <c r="ALQ31" s="65"/>
      <c r="ALR31" s="65"/>
      <c r="ALS31" s="65"/>
      <c r="ALT31" s="65"/>
      <c r="ALU31" s="65"/>
      <c r="ALV31" s="65"/>
      <c r="ALW31" s="65"/>
      <c r="ALX31" s="65"/>
      <c r="ALY31" s="65"/>
      <c r="ALZ31" s="65"/>
      <c r="AMA31" s="65"/>
      <c r="AMB31" s="65"/>
      <c r="AMC31" s="65"/>
      <c r="AMD31" s="65"/>
      <c r="AME31" s="65"/>
      <c r="AMF31" s="65"/>
      <c r="AMG31" s="65"/>
      <c r="AMH31" s="65"/>
      <c r="AMI31" s="65"/>
      <c r="AMJ31" s="65"/>
    </row>
    <row r="32" spans="1:1024" s="66" customFormat="1" ht="16.5" x14ac:dyDescent="0.25">
      <c r="A32" s="48"/>
      <c r="B32" s="201"/>
      <c r="C32" s="50"/>
      <c r="D32" s="5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2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  <c r="VE32" s="65"/>
      <c r="VF32" s="65"/>
      <c r="VG32" s="65"/>
      <c r="VH32" s="65"/>
      <c r="VI32" s="65"/>
      <c r="VJ32" s="65"/>
      <c r="VK32" s="65"/>
      <c r="VL32" s="65"/>
      <c r="VM32" s="65"/>
      <c r="VN32" s="65"/>
      <c r="VO32" s="65"/>
      <c r="VP32" s="65"/>
      <c r="VQ32" s="65"/>
      <c r="VR32" s="65"/>
      <c r="VS32" s="65"/>
      <c r="VT32" s="65"/>
      <c r="VU32" s="65"/>
      <c r="VV32" s="65"/>
      <c r="VW32" s="65"/>
      <c r="VX32" s="65"/>
      <c r="VY32" s="65"/>
      <c r="VZ32" s="65"/>
      <c r="WA32" s="65"/>
      <c r="WB32" s="65"/>
      <c r="WC32" s="65"/>
      <c r="WD32" s="65"/>
      <c r="WE32" s="65"/>
      <c r="WF32" s="65"/>
      <c r="WG32" s="65"/>
      <c r="WH32" s="65"/>
      <c r="WI32" s="65"/>
      <c r="WJ32" s="65"/>
      <c r="WK32" s="65"/>
      <c r="WL32" s="65"/>
      <c r="WM32" s="65"/>
      <c r="WN32" s="65"/>
      <c r="WO32" s="65"/>
      <c r="WP32" s="65"/>
      <c r="WQ32" s="65"/>
      <c r="WR32" s="65"/>
      <c r="WS32" s="65"/>
      <c r="WT32" s="65"/>
      <c r="WU32" s="65"/>
      <c r="WV32" s="65"/>
      <c r="WW32" s="65"/>
      <c r="WX32" s="65"/>
      <c r="WY32" s="65"/>
      <c r="WZ32" s="65"/>
      <c r="XA32" s="65"/>
      <c r="XB32" s="65"/>
      <c r="XC32" s="65"/>
      <c r="XD32" s="65"/>
      <c r="XE32" s="65"/>
      <c r="XF32" s="65"/>
      <c r="XG32" s="65"/>
      <c r="XH32" s="65"/>
      <c r="XI32" s="65"/>
      <c r="XJ32" s="65"/>
      <c r="XK32" s="65"/>
      <c r="XL32" s="65"/>
      <c r="XM32" s="65"/>
      <c r="XN32" s="65"/>
      <c r="XO32" s="65"/>
      <c r="XP32" s="65"/>
      <c r="XQ32" s="65"/>
      <c r="XR32" s="65"/>
      <c r="XS32" s="65"/>
      <c r="XT32" s="65"/>
      <c r="XU32" s="65"/>
      <c r="XV32" s="65"/>
      <c r="XW32" s="65"/>
      <c r="XX32" s="65"/>
      <c r="XY32" s="65"/>
      <c r="XZ32" s="65"/>
      <c r="YA32" s="65"/>
      <c r="YB32" s="65"/>
      <c r="YC32" s="65"/>
      <c r="YD32" s="65"/>
      <c r="YE32" s="65"/>
      <c r="YF32" s="65"/>
      <c r="YG32" s="65"/>
      <c r="YH32" s="65"/>
      <c r="YI32" s="65"/>
      <c r="YJ32" s="65"/>
      <c r="YK32" s="65"/>
      <c r="YL32" s="65"/>
      <c r="YM32" s="65"/>
      <c r="YN32" s="65"/>
      <c r="YO32" s="65"/>
      <c r="YP32" s="65"/>
      <c r="YQ32" s="65"/>
      <c r="YR32" s="65"/>
      <c r="YS32" s="65"/>
      <c r="YT32" s="65"/>
      <c r="YU32" s="65"/>
      <c r="YV32" s="65"/>
      <c r="YW32" s="65"/>
      <c r="YX32" s="65"/>
      <c r="YY32" s="65"/>
      <c r="YZ32" s="65"/>
      <c r="ZA32" s="65"/>
      <c r="ZB32" s="65"/>
      <c r="ZC32" s="65"/>
      <c r="ZD32" s="65"/>
      <c r="ZE32" s="65"/>
      <c r="ZF32" s="65"/>
      <c r="ZG32" s="65"/>
      <c r="ZH32" s="65"/>
      <c r="ZI32" s="65"/>
      <c r="ZJ32" s="65"/>
      <c r="ZK32" s="65"/>
      <c r="ZL32" s="65"/>
      <c r="ZM32" s="65"/>
      <c r="ZN32" s="65"/>
      <c r="ZO32" s="65"/>
      <c r="ZP32" s="65"/>
      <c r="ZQ32" s="65"/>
      <c r="ZR32" s="65"/>
      <c r="ZS32" s="65"/>
      <c r="ZT32" s="65"/>
      <c r="ZU32" s="65"/>
      <c r="ZV32" s="65"/>
      <c r="ZW32" s="65"/>
      <c r="ZX32" s="65"/>
      <c r="ZY32" s="65"/>
      <c r="ZZ32" s="65"/>
      <c r="AAA32" s="65"/>
      <c r="AAB32" s="65"/>
      <c r="AAC32" s="65"/>
      <c r="AAD32" s="65"/>
      <c r="AAE32" s="65"/>
      <c r="AAF32" s="65"/>
      <c r="AAG32" s="65"/>
      <c r="AAH32" s="65"/>
      <c r="AAI32" s="65"/>
      <c r="AAJ32" s="65"/>
      <c r="AAK32" s="65"/>
      <c r="AAL32" s="65"/>
      <c r="AAM32" s="65"/>
      <c r="AAN32" s="65"/>
      <c r="AAO32" s="65"/>
      <c r="AAP32" s="65"/>
      <c r="AAQ32" s="65"/>
      <c r="AAR32" s="65"/>
      <c r="AAS32" s="65"/>
      <c r="AAT32" s="65"/>
      <c r="AAU32" s="65"/>
      <c r="AAV32" s="65"/>
      <c r="AAW32" s="65"/>
      <c r="AAX32" s="65"/>
      <c r="AAY32" s="65"/>
      <c r="AAZ32" s="65"/>
      <c r="ABA32" s="65"/>
      <c r="ABB32" s="65"/>
      <c r="ABC32" s="65"/>
      <c r="ABD32" s="65"/>
      <c r="ABE32" s="65"/>
      <c r="ABF32" s="65"/>
      <c r="ABG32" s="65"/>
      <c r="ABH32" s="65"/>
      <c r="ABI32" s="65"/>
      <c r="ABJ32" s="65"/>
      <c r="ABK32" s="65"/>
      <c r="ABL32" s="65"/>
      <c r="ABM32" s="65"/>
      <c r="ABN32" s="65"/>
      <c r="ABO32" s="65"/>
      <c r="ABP32" s="65"/>
      <c r="ABQ32" s="65"/>
      <c r="ABR32" s="65"/>
      <c r="ABS32" s="65"/>
      <c r="ABT32" s="65"/>
      <c r="ABU32" s="65"/>
      <c r="ABV32" s="65"/>
      <c r="ABW32" s="65"/>
      <c r="ABX32" s="65"/>
      <c r="ABY32" s="65"/>
      <c r="ABZ32" s="65"/>
      <c r="ACA32" s="65"/>
      <c r="ACB32" s="65"/>
      <c r="ACC32" s="65"/>
      <c r="ACD32" s="65"/>
      <c r="ACE32" s="65"/>
      <c r="ACF32" s="65"/>
      <c r="ACG32" s="65"/>
      <c r="ACH32" s="65"/>
      <c r="ACI32" s="65"/>
      <c r="ACJ32" s="65"/>
      <c r="ACK32" s="65"/>
      <c r="ACL32" s="65"/>
      <c r="ACM32" s="65"/>
      <c r="ACN32" s="65"/>
      <c r="ACO32" s="65"/>
      <c r="ACP32" s="65"/>
      <c r="ACQ32" s="65"/>
      <c r="ACR32" s="65"/>
      <c r="ACS32" s="65"/>
      <c r="ACT32" s="65"/>
      <c r="ACU32" s="65"/>
      <c r="ACV32" s="65"/>
      <c r="ACW32" s="65"/>
      <c r="ACX32" s="65"/>
      <c r="ACY32" s="65"/>
      <c r="ACZ32" s="65"/>
      <c r="ADA32" s="65"/>
      <c r="ADB32" s="65"/>
      <c r="ADC32" s="65"/>
      <c r="ADD32" s="65"/>
      <c r="ADE32" s="65"/>
      <c r="ADF32" s="65"/>
      <c r="ADG32" s="65"/>
      <c r="ADH32" s="65"/>
      <c r="ADI32" s="65"/>
      <c r="ADJ32" s="65"/>
      <c r="ADK32" s="65"/>
      <c r="ADL32" s="65"/>
      <c r="ADM32" s="65"/>
      <c r="ADN32" s="65"/>
      <c r="ADO32" s="65"/>
      <c r="ADP32" s="65"/>
      <c r="ADQ32" s="65"/>
      <c r="ADR32" s="65"/>
      <c r="ADS32" s="65"/>
      <c r="ADT32" s="65"/>
      <c r="ADU32" s="65"/>
      <c r="ADV32" s="65"/>
      <c r="ADW32" s="65"/>
      <c r="ADX32" s="65"/>
      <c r="ADY32" s="65"/>
      <c r="ADZ32" s="65"/>
      <c r="AEA32" s="65"/>
      <c r="AEB32" s="65"/>
      <c r="AEC32" s="65"/>
      <c r="AED32" s="65"/>
      <c r="AEE32" s="65"/>
      <c r="AEF32" s="65"/>
      <c r="AEG32" s="65"/>
      <c r="AEH32" s="65"/>
      <c r="AEI32" s="65"/>
      <c r="AEJ32" s="65"/>
      <c r="AEK32" s="65"/>
      <c r="AEL32" s="65"/>
      <c r="AEM32" s="65"/>
      <c r="AEN32" s="65"/>
      <c r="AEO32" s="65"/>
      <c r="AEP32" s="65"/>
      <c r="AEQ32" s="65"/>
      <c r="AER32" s="65"/>
      <c r="AES32" s="65"/>
      <c r="AET32" s="65"/>
      <c r="AEU32" s="65"/>
      <c r="AEV32" s="65"/>
      <c r="AEW32" s="65"/>
      <c r="AEX32" s="65"/>
      <c r="AEY32" s="65"/>
      <c r="AEZ32" s="65"/>
      <c r="AFA32" s="65"/>
      <c r="AFB32" s="65"/>
      <c r="AFC32" s="65"/>
      <c r="AFD32" s="65"/>
      <c r="AFE32" s="65"/>
      <c r="AFF32" s="65"/>
      <c r="AFG32" s="65"/>
      <c r="AFH32" s="65"/>
      <c r="AFI32" s="65"/>
      <c r="AFJ32" s="65"/>
      <c r="AFK32" s="65"/>
      <c r="AFL32" s="65"/>
      <c r="AFM32" s="65"/>
      <c r="AFN32" s="65"/>
      <c r="AFO32" s="65"/>
      <c r="AFP32" s="65"/>
      <c r="AFQ32" s="65"/>
      <c r="AFR32" s="65"/>
      <c r="AFS32" s="65"/>
      <c r="AFT32" s="65"/>
      <c r="AFU32" s="65"/>
      <c r="AFV32" s="65"/>
      <c r="AFW32" s="65"/>
      <c r="AFX32" s="65"/>
      <c r="AFY32" s="65"/>
      <c r="AFZ32" s="65"/>
      <c r="AGA32" s="65"/>
      <c r="AGB32" s="65"/>
      <c r="AGC32" s="65"/>
      <c r="AGD32" s="65"/>
      <c r="AGE32" s="65"/>
      <c r="AGF32" s="65"/>
      <c r="AGG32" s="65"/>
      <c r="AGH32" s="65"/>
      <c r="AGI32" s="65"/>
      <c r="AGJ32" s="65"/>
      <c r="AGK32" s="65"/>
      <c r="AGL32" s="65"/>
      <c r="AGM32" s="65"/>
      <c r="AGN32" s="65"/>
      <c r="AGO32" s="65"/>
      <c r="AGP32" s="65"/>
      <c r="AGQ32" s="65"/>
      <c r="AGR32" s="65"/>
      <c r="AGS32" s="65"/>
      <c r="AGT32" s="65"/>
      <c r="AGU32" s="65"/>
      <c r="AGV32" s="65"/>
      <c r="AGW32" s="65"/>
      <c r="AGX32" s="65"/>
      <c r="AGY32" s="65"/>
      <c r="AGZ32" s="65"/>
      <c r="AHA32" s="65"/>
      <c r="AHB32" s="65"/>
      <c r="AHC32" s="65"/>
      <c r="AHD32" s="65"/>
      <c r="AHE32" s="65"/>
      <c r="AHF32" s="65"/>
      <c r="AHG32" s="65"/>
      <c r="AHH32" s="65"/>
      <c r="AHI32" s="65"/>
      <c r="AHJ32" s="65"/>
      <c r="AHK32" s="65"/>
      <c r="AHL32" s="65"/>
      <c r="AHM32" s="65"/>
      <c r="AHN32" s="65"/>
      <c r="AHO32" s="65"/>
      <c r="AHP32" s="65"/>
      <c r="AHQ32" s="65"/>
      <c r="AHR32" s="65"/>
      <c r="AHS32" s="65"/>
      <c r="AHT32" s="65"/>
      <c r="AHU32" s="65"/>
      <c r="AHV32" s="65"/>
      <c r="AHW32" s="65"/>
      <c r="AHX32" s="65"/>
      <c r="AHY32" s="65"/>
      <c r="AHZ32" s="65"/>
      <c r="AIA32" s="65"/>
      <c r="AIB32" s="65"/>
      <c r="AIC32" s="65"/>
      <c r="AID32" s="65"/>
      <c r="AIE32" s="65"/>
      <c r="AIF32" s="65"/>
      <c r="AIG32" s="65"/>
      <c r="AIH32" s="65"/>
      <c r="AII32" s="65"/>
      <c r="AIJ32" s="65"/>
      <c r="AIK32" s="65"/>
      <c r="AIL32" s="65"/>
      <c r="AIM32" s="65"/>
      <c r="AIN32" s="65"/>
      <c r="AIO32" s="65"/>
      <c r="AIP32" s="65"/>
      <c r="AIQ32" s="65"/>
      <c r="AIR32" s="65"/>
      <c r="AIS32" s="65"/>
      <c r="AIT32" s="65"/>
      <c r="AIU32" s="65"/>
      <c r="AIV32" s="65"/>
      <c r="AIW32" s="65"/>
      <c r="AIX32" s="65"/>
      <c r="AIY32" s="65"/>
      <c r="AIZ32" s="65"/>
      <c r="AJA32" s="65"/>
      <c r="AJB32" s="65"/>
      <c r="AJC32" s="65"/>
      <c r="AJD32" s="65"/>
      <c r="AJE32" s="65"/>
      <c r="AJF32" s="65"/>
      <c r="AJG32" s="65"/>
      <c r="AJH32" s="65"/>
      <c r="AJI32" s="65"/>
      <c r="AJJ32" s="65"/>
      <c r="AJK32" s="65"/>
      <c r="AJL32" s="65"/>
      <c r="AJM32" s="65"/>
      <c r="AJN32" s="65"/>
      <c r="AJO32" s="65"/>
      <c r="AJP32" s="65"/>
      <c r="AJQ32" s="65"/>
      <c r="AJR32" s="65"/>
      <c r="AJS32" s="65"/>
      <c r="AJT32" s="65"/>
      <c r="AJU32" s="65"/>
      <c r="AJV32" s="65"/>
      <c r="AJW32" s="65"/>
      <c r="AJX32" s="65"/>
      <c r="AJY32" s="65"/>
      <c r="AJZ32" s="65"/>
      <c r="AKA32" s="65"/>
      <c r="AKB32" s="65"/>
      <c r="AKC32" s="65"/>
      <c r="AKD32" s="65"/>
      <c r="AKE32" s="65"/>
      <c r="AKF32" s="65"/>
      <c r="AKG32" s="65"/>
      <c r="AKH32" s="65"/>
      <c r="AKI32" s="65"/>
      <c r="AKJ32" s="65"/>
      <c r="AKK32" s="65"/>
      <c r="AKL32" s="65"/>
      <c r="AKM32" s="65"/>
      <c r="AKN32" s="65"/>
      <c r="AKO32" s="65"/>
      <c r="AKP32" s="65"/>
      <c r="AKQ32" s="65"/>
      <c r="AKR32" s="65"/>
      <c r="AKS32" s="65"/>
      <c r="AKT32" s="65"/>
      <c r="AKU32" s="65"/>
      <c r="AKV32" s="65"/>
      <c r="AKW32" s="65"/>
      <c r="AKX32" s="65"/>
      <c r="AKY32" s="65"/>
      <c r="AKZ32" s="65"/>
      <c r="ALA32" s="65"/>
      <c r="ALB32" s="65"/>
      <c r="ALC32" s="65"/>
      <c r="ALD32" s="65"/>
      <c r="ALE32" s="65"/>
      <c r="ALF32" s="65"/>
      <c r="ALG32" s="65"/>
      <c r="ALH32" s="65"/>
      <c r="ALI32" s="65"/>
      <c r="ALJ32" s="65"/>
      <c r="ALK32" s="65"/>
      <c r="ALL32" s="65"/>
      <c r="ALM32" s="65"/>
      <c r="ALN32" s="65"/>
      <c r="ALO32" s="65"/>
      <c r="ALP32" s="65"/>
      <c r="ALQ32" s="65"/>
      <c r="ALR32" s="65"/>
      <c r="ALS32" s="65"/>
      <c r="ALT32" s="65"/>
      <c r="ALU32" s="65"/>
      <c r="ALV32" s="65"/>
      <c r="ALW32" s="65"/>
      <c r="ALX32" s="65"/>
      <c r="ALY32" s="65"/>
      <c r="ALZ32" s="65"/>
      <c r="AMA32" s="65"/>
      <c r="AMB32" s="65"/>
      <c r="AMC32" s="65"/>
      <c r="AMD32" s="65"/>
      <c r="AME32" s="65"/>
      <c r="AMF32" s="65"/>
      <c r="AMG32" s="65"/>
      <c r="AMH32" s="65"/>
      <c r="AMI32" s="65"/>
      <c r="AMJ32" s="65"/>
    </row>
    <row r="33" spans="1:1024" s="66" customFormat="1" ht="16.5" x14ac:dyDescent="0.25">
      <c r="A33" s="48"/>
      <c r="B33" s="201"/>
      <c r="C33" s="50"/>
      <c r="D33" s="5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2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  <c r="VE33" s="65"/>
      <c r="VF33" s="65"/>
      <c r="VG33" s="65"/>
      <c r="VH33" s="65"/>
      <c r="VI33" s="65"/>
      <c r="VJ33" s="65"/>
      <c r="VK33" s="65"/>
      <c r="VL33" s="65"/>
      <c r="VM33" s="65"/>
      <c r="VN33" s="65"/>
      <c r="VO33" s="65"/>
      <c r="VP33" s="65"/>
      <c r="VQ33" s="65"/>
      <c r="VR33" s="65"/>
      <c r="VS33" s="65"/>
      <c r="VT33" s="65"/>
      <c r="VU33" s="65"/>
      <c r="VV33" s="65"/>
      <c r="VW33" s="65"/>
      <c r="VX33" s="65"/>
      <c r="VY33" s="65"/>
      <c r="VZ33" s="65"/>
      <c r="WA33" s="65"/>
      <c r="WB33" s="65"/>
      <c r="WC33" s="65"/>
      <c r="WD33" s="65"/>
      <c r="WE33" s="65"/>
      <c r="WF33" s="65"/>
      <c r="WG33" s="65"/>
      <c r="WH33" s="65"/>
      <c r="WI33" s="65"/>
      <c r="WJ33" s="65"/>
      <c r="WK33" s="65"/>
      <c r="WL33" s="65"/>
      <c r="WM33" s="65"/>
      <c r="WN33" s="65"/>
      <c r="WO33" s="65"/>
      <c r="WP33" s="65"/>
      <c r="WQ33" s="65"/>
      <c r="WR33" s="65"/>
      <c r="WS33" s="65"/>
      <c r="WT33" s="65"/>
      <c r="WU33" s="65"/>
      <c r="WV33" s="65"/>
      <c r="WW33" s="65"/>
      <c r="WX33" s="65"/>
      <c r="WY33" s="65"/>
      <c r="WZ33" s="65"/>
      <c r="XA33" s="65"/>
      <c r="XB33" s="65"/>
      <c r="XC33" s="65"/>
      <c r="XD33" s="65"/>
      <c r="XE33" s="65"/>
      <c r="XF33" s="65"/>
      <c r="XG33" s="65"/>
      <c r="XH33" s="65"/>
      <c r="XI33" s="65"/>
      <c r="XJ33" s="65"/>
      <c r="XK33" s="65"/>
      <c r="XL33" s="65"/>
      <c r="XM33" s="65"/>
      <c r="XN33" s="65"/>
      <c r="XO33" s="65"/>
      <c r="XP33" s="65"/>
      <c r="XQ33" s="65"/>
      <c r="XR33" s="65"/>
      <c r="XS33" s="65"/>
      <c r="XT33" s="65"/>
      <c r="XU33" s="65"/>
      <c r="XV33" s="65"/>
      <c r="XW33" s="65"/>
      <c r="XX33" s="65"/>
      <c r="XY33" s="65"/>
      <c r="XZ33" s="65"/>
      <c r="YA33" s="65"/>
      <c r="YB33" s="65"/>
      <c r="YC33" s="65"/>
      <c r="YD33" s="65"/>
      <c r="YE33" s="65"/>
      <c r="YF33" s="65"/>
      <c r="YG33" s="65"/>
      <c r="YH33" s="65"/>
      <c r="YI33" s="65"/>
      <c r="YJ33" s="65"/>
      <c r="YK33" s="65"/>
      <c r="YL33" s="65"/>
      <c r="YM33" s="65"/>
      <c r="YN33" s="65"/>
      <c r="YO33" s="65"/>
      <c r="YP33" s="65"/>
      <c r="YQ33" s="65"/>
      <c r="YR33" s="65"/>
      <c r="YS33" s="65"/>
      <c r="YT33" s="65"/>
      <c r="YU33" s="65"/>
      <c r="YV33" s="65"/>
      <c r="YW33" s="65"/>
      <c r="YX33" s="65"/>
      <c r="YY33" s="65"/>
      <c r="YZ33" s="65"/>
      <c r="ZA33" s="65"/>
      <c r="ZB33" s="65"/>
      <c r="ZC33" s="65"/>
      <c r="ZD33" s="65"/>
      <c r="ZE33" s="65"/>
      <c r="ZF33" s="65"/>
      <c r="ZG33" s="65"/>
      <c r="ZH33" s="65"/>
      <c r="ZI33" s="65"/>
      <c r="ZJ33" s="65"/>
      <c r="ZK33" s="65"/>
      <c r="ZL33" s="65"/>
      <c r="ZM33" s="65"/>
      <c r="ZN33" s="65"/>
      <c r="ZO33" s="65"/>
      <c r="ZP33" s="65"/>
      <c r="ZQ33" s="65"/>
      <c r="ZR33" s="65"/>
      <c r="ZS33" s="65"/>
      <c r="ZT33" s="65"/>
      <c r="ZU33" s="65"/>
      <c r="ZV33" s="65"/>
      <c r="ZW33" s="65"/>
      <c r="ZX33" s="65"/>
      <c r="ZY33" s="65"/>
      <c r="ZZ33" s="65"/>
      <c r="AAA33" s="65"/>
      <c r="AAB33" s="65"/>
      <c r="AAC33" s="65"/>
      <c r="AAD33" s="65"/>
      <c r="AAE33" s="65"/>
      <c r="AAF33" s="65"/>
      <c r="AAG33" s="65"/>
      <c r="AAH33" s="65"/>
      <c r="AAI33" s="65"/>
      <c r="AAJ33" s="65"/>
      <c r="AAK33" s="65"/>
      <c r="AAL33" s="65"/>
      <c r="AAM33" s="65"/>
      <c r="AAN33" s="65"/>
      <c r="AAO33" s="65"/>
      <c r="AAP33" s="65"/>
      <c r="AAQ33" s="65"/>
      <c r="AAR33" s="65"/>
      <c r="AAS33" s="65"/>
      <c r="AAT33" s="65"/>
      <c r="AAU33" s="65"/>
      <c r="AAV33" s="65"/>
      <c r="AAW33" s="65"/>
      <c r="AAX33" s="65"/>
      <c r="AAY33" s="65"/>
      <c r="AAZ33" s="65"/>
      <c r="ABA33" s="65"/>
      <c r="ABB33" s="65"/>
      <c r="ABC33" s="65"/>
      <c r="ABD33" s="65"/>
      <c r="ABE33" s="65"/>
      <c r="ABF33" s="65"/>
      <c r="ABG33" s="65"/>
      <c r="ABH33" s="65"/>
      <c r="ABI33" s="65"/>
      <c r="ABJ33" s="65"/>
      <c r="ABK33" s="65"/>
      <c r="ABL33" s="65"/>
      <c r="ABM33" s="65"/>
      <c r="ABN33" s="65"/>
      <c r="ABO33" s="65"/>
      <c r="ABP33" s="65"/>
      <c r="ABQ33" s="65"/>
      <c r="ABR33" s="65"/>
      <c r="ABS33" s="65"/>
      <c r="ABT33" s="65"/>
      <c r="ABU33" s="65"/>
      <c r="ABV33" s="65"/>
      <c r="ABW33" s="65"/>
      <c r="ABX33" s="65"/>
      <c r="ABY33" s="65"/>
      <c r="ABZ33" s="65"/>
      <c r="ACA33" s="65"/>
      <c r="ACB33" s="65"/>
      <c r="ACC33" s="65"/>
      <c r="ACD33" s="65"/>
      <c r="ACE33" s="65"/>
      <c r="ACF33" s="65"/>
      <c r="ACG33" s="65"/>
      <c r="ACH33" s="65"/>
      <c r="ACI33" s="65"/>
      <c r="ACJ33" s="65"/>
      <c r="ACK33" s="65"/>
      <c r="ACL33" s="65"/>
      <c r="ACM33" s="65"/>
      <c r="ACN33" s="65"/>
      <c r="ACO33" s="65"/>
      <c r="ACP33" s="65"/>
      <c r="ACQ33" s="65"/>
      <c r="ACR33" s="65"/>
      <c r="ACS33" s="65"/>
      <c r="ACT33" s="65"/>
      <c r="ACU33" s="65"/>
      <c r="ACV33" s="65"/>
      <c r="ACW33" s="65"/>
      <c r="ACX33" s="65"/>
      <c r="ACY33" s="65"/>
      <c r="ACZ33" s="65"/>
      <c r="ADA33" s="65"/>
      <c r="ADB33" s="65"/>
      <c r="ADC33" s="65"/>
      <c r="ADD33" s="65"/>
      <c r="ADE33" s="65"/>
      <c r="ADF33" s="65"/>
      <c r="ADG33" s="65"/>
      <c r="ADH33" s="65"/>
      <c r="ADI33" s="65"/>
      <c r="ADJ33" s="65"/>
      <c r="ADK33" s="65"/>
      <c r="ADL33" s="65"/>
      <c r="ADM33" s="65"/>
      <c r="ADN33" s="65"/>
      <c r="ADO33" s="65"/>
      <c r="ADP33" s="65"/>
      <c r="ADQ33" s="65"/>
      <c r="ADR33" s="65"/>
      <c r="ADS33" s="65"/>
      <c r="ADT33" s="65"/>
      <c r="ADU33" s="65"/>
      <c r="ADV33" s="65"/>
      <c r="ADW33" s="65"/>
      <c r="ADX33" s="65"/>
      <c r="ADY33" s="65"/>
      <c r="ADZ33" s="65"/>
      <c r="AEA33" s="65"/>
      <c r="AEB33" s="65"/>
      <c r="AEC33" s="65"/>
      <c r="AED33" s="65"/>
      <c r="AEE33" s="65"/>
      <c r="AEF33" s="65"/>
      <c r="AEG33" s="65"/>
      <c r="AEH33" s="65"/>
      <c r="AEI33" s="65"/>
      <c r="AEJ33" s="65"/>
      <c r="AEK33" s="65"/>
      <c r="AEL33" s="65"/>
      <c r="AEM33" s="65"/>
      <c r="AEN33" s="65"/>
      <c r="AEO33" s="65"/>
      <c r="AEP33" s="65"/>
      <c r="AEQ33" s="65"/>
      <c r="AER33" s="65"/>
      <c r="AES33" s="65"/>
      <c r="AET33" s="65"/>
      <c r="AEU33" s="65"/>
      <c r="AEV33" s="65"/>
      <c r="AEW33" s="65"/>
      <c r="AEX33" s="65"/>
      <c r="AEY33" s="65"/>
      <c r="AEZ33" s="65"/>
      <c r="AFA33" s="65"/>
      <c r="AFB33" s="65"/>
      <c r="AFC33" s="65"/>
      <c r="AFD33" s="65"/>
      <c r="AFE33" s="65"/>
      <c r="AFF33" s="65"/>
      <c r="AFG33" s="65"/>
      <c r="AFH33" s="65"/>
      <c r="AFI33" s="65"/>
      <c r="AFJ33" s="65"/>
      <c r="AFK33" s="65"/>
      <c r="AFL33" s="65"/>
      <c r="AFM33" s="65"/>
      <c r="AFN33" s="65"/>
      <c r="AFO33" s="65"/>
      <c r="AFP33" s="65"/>
      <c r="AFQ33" s="65"/>
      <c r="AFR33" s="65"/>
      <c r="AFS33" s="65"/>
      <c r="AFT33" s="65"/>
      <c r="AFU33" s="65"/>
      <c r="AFV33" s="65"/>
      <c r="AFW33" s="65"/>
      <c r="AFX33" s="65"/>
      <c r="AFY33" s="65"/>
      <c r="AFZ33" s="65"/>
      <c r="AGA33" s="65"/>
      <c r="AGB33" s="65"/>
      <c r="AGC33" s="65"/>
      <c r="AGD33" s="65"/>
      <c r="AGE33" s="65"/>
      <c r="AGF33" s="65"/>
      <c r="AGG33" s="65"/>
      <c r="AGH33" s="65"/>
      <c r="AGI33" s="65"/>
      <c r="AGJ33" s="65"/>
      <c r="AGK33" s="65"/>
      <c r="AGL33" s="65"/>
      <c r="AGM33" s="65"/>
      <c r="AGN33" s="65"/>
      <c r="AGO33" s="65"/>
      <c r="AGP33" s="65"/>
      <c r="AGQ33" s="65"/>
      <c r="AGR33" s="65"/>
      <c r="AGS33" s="65"/>
      <c r="AGT33" s="65"/>
      <c r="AGU33" s="65"/>
      <c r="AGV33" s="65"/>
      <c r="AGW33" s="65"/>
      <c r="AGX33" s="65"/>
      <c r="AGY33" s="65"/>
      <c r="AGZ33" s="65"/>
      <c r="AHA33" s="65"/>
      <c r="AHB33" s="65"/>
      <c r="AHC33" s="65"/>
      <c r="AHD33" s="65"/>
      <c r="AHE33" s="65"/>
      <c r="AHF33" s="65"/>
      <c r="AHG33" s="65"/>
      <c r="AHH33" s="65"/>
      <c r="AHI33" s="65"/>
      <c r="AHJ33" s="65"/>
      <c r="AHK33" s="65"/>
      <c r="AHL33" s="65"/>
      <c r="AHM33" s="65"/>
      <c r="AHN33" s="65"/>
      <c r="AHO33" s="65"/>
      <c r="AHP33" s="65"/>
      <c r="AHQ33" s="65"/>
      <c r="AHR33" s="65"/>
      <c r="AHS33" s="65"/>
      <c r="AHT33" s="65"/>
      <c r="AHU33" s="65"/>
      <c r="AHV33" s="65"/>
      <c r="AHW33" s="65"/>
      <c r="AHX33" s="65"/>
      <c r="AHY33" s="65"/>
      <c r="AHZ33" s="65"/>
      <c r="AIA33" s="65"/>
      <c r="AIB33" s="65"/>
      <c r="AIC33" s="65"/>
      <c r="AID33" s="65"/>
      <c r="AIE33" s="65"/>
      <c r="AIF33" s="65"/>
      <c r="AIG33" s="65"/>
      <c r="AIH33" s="65"/>
      <c r="AII33" s="65"/>
      <c r="AIJ33" s="65"/>
      <c r="AIK33" s="65"/>
      <c r="AIL33" s="65"/>
      <c r="AIM33" s="65"/>
      <c r="AIN33" s="65"/>
      <c r="AIO33" s="65"/>
      <c r="AIP33" s="65"/>
      <c r="AIQ33" s="65"/>
      <c r="AIR33" s="65"/>
      <c r="AIS33" s="65"/>
      <c r="AIT33" s="65"/>
      <c r="AIU33" s="65"/>
      <c r="AIV33" s="65"/>
      <c r="AIW33" s="65"/>
      <c r="AIX33" s="65"/>
      <c r="AIY33" s="65"/>
      <c r="AIZ33" s="65"/>
      <c r="AJA33" s="65"/>
      <c r="AJB33" s="65"/>
      <c r="AJC33" s="65"/>
      <c r="AJD33" s="65"/>
      <c r="AJE33" s="65"/>
      <c r="AJF33" s="65"/>
      <c r="AJG33" s="65"/>
      <c r="AJH33" s="65"/>
      <c r="AJI33" s="65"/>
      <c r="AJJ33" s="65"/>
      <c r="AJK33" s="65"/>
      <c r="AJL33" s="65"/>
      <c r="AJM33" s="65"/>
      <c r="AJN33" s="65"/>
      <c r="AJO33" s="65"/>
      <c r="AJP33" s="65"/>
      <c r="AJQ33" s="65"/>
      <c r="AJR33" s="65"/>
      <c r="AJS33" s="65"/>
      <c r="AJT33" s="65"/>
      <c r="AJU33" s="65"/>
      <c r="AJV33" s="65"/>
      <c r="AJW33" s="65"/>
      <c r="AJX33" s="65"/>
      <c r="AJY33" s="65"/>
      <c r="AJZ33" s="65"/>
      <c r="AKA33" s="65"/>
      <c r="AKB33" s="65"/>
      <c r="AKC33" s="65"/>
      <c r="AKD33" s="65"/>
      <c r="AKE33" s="65"/>
      <c r="AKF33" s="65"/>
      <c r="AKG33" s="65"/>
      <c r="AKH33" s="65"/>
      <c r="AKI33" s="65"/>
      <c r="AKJ33" s="65"/>
      <c r="AKK33" s="65"/>
      <c r="AKL33" s="65"/>
      <c r="AKM33" s="65"/>
      <c r="AKN33" s="65"/>
      <c r="AKO33" s="65"/>
      <c r="AKP33" s="65"/>
      <c r="AKQ33" s="65"/>
      <c r="AKR33" s="65"/>
      <c r="AKS33" s="65"/>
      <c r="AKT33" s="65"/>
      <c r="AKU33" s="65"/>
      <c r="AKV33" s="65"/>
      <c r="AKW33" s="65"/>
      <c r="AKX33" s="65"/>
      <c r="AKY33" s="65"/>
      <c r="AKZ33" s="65"/>
      <c r="ALA33" s="65"/>
      <c r="ALB33" s="65"/>
      <c r="ALC33" s="65"/>
      <c r="ALD33" s="65"/>
      <c r="ALE33" s="65"/>
      <c r="ALF33" s="65"/>
      <c r="ALG33" s="65"/>
      <c r="ALH33" s="65"/>
      <c r="ALI33" s="65"/>
      <c r="ALJ33" s="65"/>
      <c r="ALK33" s="65"/>
      <c r="ALL33" s="65"/>
      <c r="ALM33" s="65"/>
      <c r="ALN33" s="65"/>
      <c r="ALO33" s="65"/>
      <c r="ALP33" s="65"/>
      <c r="ALQ33" s="65"/>
      <c r="ALR33" s="65"/>
      <c r="ALS33" s="65"/>
      <c r="ALT33" s="65"/>
      <c r="ALU33" s="65"/>
      <c r="ALV33" s="65"/>
      <c r="ALW33" s="65"/>
      <c r="ALX33" s="65"/>
      <c r="ALY33" s="65"/>
      <c r="ALZ33" s="65"/>
      <c r="AMA33" s="65"/>
      <c r="AMB33" s="65"/>
      <c r="AMC33" s="65"/>
      <c r="AMD33" s="65"/>
      <c r="AME33" s="65"/>
      <c r="AMF33" s="65"/>
      <c r="AMG33" s="65"/>
      <c r="AMH33" s="65"/>
      <c r="AMI33" s="65"/>
      <c r="AMJ33" s="65"/>
    </row>
    <row r="34" spans="1:1024" s="66" customFormat="1" ht="16.5" x14ac:dyDescent="0.25">
      <c r="A34" s="48"/>
      <c r="B34" s="201"/>
      <c r="C34" s="50"/>
      <c r="D34" s="5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  <c r="VE34" s="65"/>
      <c r="VF34" s="65"/>
      <c r="VG34" s="65"/>
      <c r="VH34" s="65"/>
      <c r="VI34" s="65"/>
      <c r="VJ34" s="65"/>
      <c r="VK34" s="65"/>
      <c r="VL34" s="65"/>
      <c r="VM34" s="65"/>
      <c r="VN34" s="65"/>
      <c r="VO34" s="65"/>
      <c r="VP34" s="65"/>
      <c r="VQ34" s="65"/>
      <c r="VR34" s="65"/>
      <c r="VS34" s="65"/>
      <c r="VT34" s="65"/>
      <c r="VU34" s="65"/>
      <c r="VV34" s="65"/>
      <c r="VW34" s="65"/>
      <c r="VX34" s="65"/>
      <c r="VY34" s="65"/>
      <c r="VZ34" s="65"/>
      <c r="WA34" s="65"/>
      <c r="WB34" s="65"/>
      <c r="WC34" s="65"/>
      <c r="WD34" s="65"/>
      <c r="WE34" s="65"/>
      <c r="WF34" s="65"/>
      <c r="WG34" s="65"/>
      <c r="WH34" s="65"/>
      <c r="WI34" s="65"/>
      <c r="WJ34" s="65"/>
      <c r="WK34" s="65"/>
      <c r="WL34" s="65"/>
      <c r="WM34" s="65"/>
      <c r="WN34" s="65"/>
      <c r="WO34" s="65"/>
      <c r="WP34" s="65"/>
      <c r="WQ34" s="65"/>
      <c r="WR34" s="65"/>
      <c r="WS34" s="65"/>
      <c r="WT34" s="65"/>
      <c r="WU34" s="65"/>
      <c r="WV34" s="65"/>
      <c r="WW34" s="65"/>
      <c r="WX34" s="65"/>
      <c r="WY34" s="65"/>
      <c r="WZ34" s="65"/>
      <c r="XA34" s="65"/>
      <c r="XB34" s="65"/>
      <c r="XC34" s="65"/>
      <c r="XD34" s="65"/>
      <c r="XE34" s="65"/>
      <c r="XF34" s="65"/>
      <c r="XG34" s="65"/>
      <c r="XH34" s="65"/>
      <c r="XI34" s="65"/>
      <c r="XJ34" s="65"/>
      <c r="XK34" s="65"/>
      <c r="XL34" s="65"/>
      <c r="XM34" s="65"/>
      <c r="XN34" s="65"/>
      <c r="XO34" s="65"/>
      <c r="XP34" s="65"/>
      <c r="XQ34" s="65"/>
      <c r="XR34" s="65"/>
      <c r="XS34" s="65"/>
      <c r="XT34" s="65"/>
      <c r="XU34" s="65"/>
      <c r="XV34" s="65"/>
      <c r="XW34" s="65"/>
      <c r="XX34" s="65"/>
      <c r="XY34" s="65"/>
      <c r="XZ34" s="65"/>
      <c r="YA34" s="65"/>
      <c r="YB34" s="65"/>
      <c r="YC34" s="65"/>
      <c r="YD34" s="65"/>
      <c r="YE34" s="65"/>
      <c r="YF34" s="65"/>
      <c r="YG34" s="65"/>
      <c r="YH34" s="65"/>
      <c r="YI34" s="65"/>
      <c r="YJ34" s="65"/>
      <c r="YK34" s="65"/>
      <c r="YL34" s="65"/>
      <c r="YM34" s="65"/>
      <c r="YN34" s="65"/>
      <c r="YO34" s="65"/>
      <c r="YP34" s="65"/>
      <c r="YQ34" s="65"/>
      <c r="YR34" s="65"/>
      <c r="YS34" s="65"/>
      <c r="YT34" s="65"/>
      <c r="YU34" s="65"/>
      <c r="YV34" s="65"/>
      <c r="YW34" s="65"/>
      <c r="YX34" s="65"/>
      <c r="YY34" s="65"/>
      <c r="YZ34" s="65"/>
      <c r="ZA34" s="65"/>
      <c r="ZB34" s="65"/>
      <c r="ZC34" s="65"/>
      <c r="ZD34" s="65"/>
      <c r="ZE34" s="65"/>
      <c r="ZF34" s="65"/>
      <c r="ZG34" s="65"/>
      <c r="ZH34" s="65"/>
      <c r="ZI34" s="65"/>
      <c r="ZJ34" s="65"/>
      <c r="ZK34" s="65"/>
      <c r="ZL34" s="65"/>
      <c r="ZM34" s="65"/>
      <c r="ZN34" s="65"/>
      <c r="ZO34" s="65"/>
      <c r="ZP34" s="65"/>
      <c r="ZQ34" s="65"/>
      <c r="ZR34" s="65"/>
      <c r="ZS34" s="65"/>
      <c r="ZT34" s="65"/>
      <c r="ZU34" s="65"/>
      <c r="ZV34" s="65"/>
      <c r="ZW34" s="65"/>
      <c r="ZX34" s="65"/>
      <c r="ZY34" s="65"/>
      <c r="ZZ34" s="65"/>
      <c r="AAA34" s="65"/>
      <c r="AAB34" s="65"/>
      <c r="AAC34" s="65"/>
      <c r="AAD34" s="65"/>
      <c r="AAE34" s="65"/>
      <c r="AAF34" s="65"/>
      <c r="AAG34" s="65"/>
      <c r="AAH34" s="65"/>
      <c r="AAI34" s="65"/>
      <c r="AAJ34" s="65"/>
      <c r="AAK34" s="65"/>
      <c r="AAL34" s="65"/>
      <c r="AAM34" s="65"/>
      <c r="AAN34" s="65"/>
      <c r="AAO34" s="65"/>
      <c r="AAP34" s="65"/>
      <c r="AAQ34" s="65"/>
      <c r="AAR34" s="65"/>
      <c r="AAS34" s="65"/>
      <c r="AAT34" s="65"/>
      <c r="AAU34" s="65"/>
      <c r="AAV34" s="65"/>
      <c r="AAW34" s="65"/>
      <c r="AAX34" s="65"/>
      <c r="AAY34" s="65"/>
      <c r="AAZ34" s="65"/>
      <c r="ABA34" s="65"/>
      <c r="ABB34" s="65"/>
      <c r="ABC34" s="65"/>
      <c r="ABD34" s="65"/>
      <c r="ABE34" s="65"/>
      <c r="ABF34" s="65"/>
      <c r="ABG34" s="65"/>
      <c r="ABH34" s="65"/>
      <c r="ABI34" s="65"/>
      <c r="ABJ34" s="65"/>
      <c r="ABK34" s="65"/>
      <c r="ABL34" s="65"/>
      <c r="ABM34" s="65"/>
      <c r="ABN34" s="65"/>
      <c r="ABO34" s="65"/>
      <c r="ABP34" s="65"/>
      <c r="ABQ34" s="65"/>
      <c r="ABR34" s="65"/>
      <c r="ABS34" s="65"/>
      <c r="ABT34" s="65"/>
      <c r="ABU34" s="65"/>
      <c r="ABV34" s="65"/>
      <c r="ABW34" s="65"/>
      <c r="ABX34" s="65"/>
      <c r="ABY34" s="65"/>
      <c r="ABZ34" s="65"/>
      <c r="ACA34" s="65"/>
      <c r="ACB34" s="65"/>
      <c r="ACC34" s="65"/>
      <c r="ACD34" s="65"/>
      <c r="ACE34" s="65"/>
      <c r="ACF34" s="65"/>
      <c r="ACG34" s="65"/>
      <c r="ACH34" s="65"/>
      <c r="ACI34" s="65"/>
      <c r="ACJ34" s="65"/>
      <c r="ACK34" s="65"/>
      <c r="ACL34" s="65"/>
      <c r="ACM34" s="65"/>
      <c r="ACN34" s="65"/>
      <c r="ACO34" s="65"/>
      <c r="ACP34" s="65"/>
      <c r="ACQ34" s="65"/>
      <c r="ACR34" s="65"/>
      <c r="ACS34" s="65"/>
      <c r="ACT34" s="65"/>
      <c r="ACU34" s="65"/>
      <c r="ACV34" s="65"/>
      <c r="ACW34" s="65"/>
      <c r="ACX34" s="65"/>
      <c r="ACY34" s="65"/>
      <c r="ACZ34" s="65"/>
      <c r="ADA34" s="65"/>
      <c r="ADB34" s="65"/>
      <c r="ADC34" s="65"/>
      <c r="ADD34" s="65"/>
      <c r="ADE34" s="65"/>
      <c r="ADF34" s="65"/>
      <c r="ADG34" s="65"/>
      <c r="ADH34" s="65"/>
      <c r="ADI34" s="65"/>
      <c r="ADJ34" s="65"/>
      <c r="ADK34" s="65"/>
      <c r="ADL34" s="65"/>
      <c r="ADM34" s="65"/>
      <c r="ADN34" s="65"/>
      <c r="ADO34" s="65"/>
      <c r="ADP34" s="65"/>
      <c r="ADQ34" s="65"/>
      <c r="ADR34" s="65"/>
      <c r="ADS34" s="65"/>
      <c r="ADT34" s="65"/>
      <c r="ADU34" s="65"/>
      <c r="ADV34" s="65"/>
      <c r="ADW34" s="65"/>
      <c r="ADX34" s="65"/>
      <c r="ADY34" s="65"/>
      <c r="ADZ34" s="65"/>
      <c r="AEA34" s="65"/>
      <c r="AEB34" s="65"/>
      <c r="AEC34" s="65"/>
      <c r="AED34" s="65"/>
      <c r="AEE34" s="65"/>
      <c r="AEF34" s="65"/>
      <c r="AEG34" s="65"/>
      <c r="AEH34" s="65"/>
      <c r="AEI34" s="65"/>
      <c r="AEJ34" s="65"/>
      <c r="AEK34" s="65"/>
      <c r="AEL34" s="65"/>
      <c r="AEM34" s="65"/>
      <c r="AEN34" s="65"/>
      <c r="AEO34" s="65"/>
      <c r="AEP34" s="65"/>
      <c r="AEQ34" s="65"/>
      <c r="AER34" s="65"/>
      <c r="AES34" s="65"/>
      <c r="AET34" s="65"/>
      <c r="AEU34" s="65"/>
      <c r="AEV34" s="65"/>
      <c r="AEW34" s="65"/>
      <c r="AEX34" s="65"/>
      <c r="AEY34" s="65"/>
      <c r="AEZ34" s="65"/>
      <c r="AFA34" s="65"/>
      <c r="AFB34" s="65"/>
      <c r="AFC34" s="65"/>
      <c r="AFD34" s="65"/>
      <c r="AFE34" s="65"/>
      <c r="AFF34" s="65"/>
      <c r="AFG34" s="65"/>
      <c r="AFH34" s="65"/>
      <c r="AFI34" s="65"/>
      <c r="AFJ34" s="65"/>
      <c r="AFK34" s="65"/>
      <c r="AFL34" s="65"/>
      <c r="AFM34" s="65"/>
      <c r="AFN34" s="65"/>
      <c r="AFO34" s="65"/>
      <c r="AFP34" s="65"/>
      <c r="AFQ34" s="65"/>
      <c r="AFR34" s="65"/>
      <c r="AFS34" s="65"/>
      <c r="AFT34" s="65"/>
      <c r="AFU34" s="65"/>
      <c r="AFV34" s="65"/>
      <c r="AFW34" s="65"/>
      <c r="AFX34" s="65"/>
      <c r="AFY34" s="65"/>
      <c r="AFZ34" s="65"/>
      <c r="AGA34" s="65"/>
      <c r="AGB34" s="65"/>
      <c r="AGC34" s="65"/>
      <c r="AGD34" s="65"/>
      <c r="AGE34" s="65"/>
      <c r="AGF34" s="65"/>
      <c r="AGG34" s="65"/>
      <c r="AGH34" s="65"/>
      <c r="AGI34" s="65"/>
      <c r="AGJ34" s="65"/>
      <c r="AGK34" s="65"/>
      <c r="AGL34" s="65"/>
      <c r="AGM34" s="65"/>
      <c r="AGN34" s="65"/>
      <c r="AGO34" s="65"/>
      <c r="AGP34" s="65"/>
      <c r="AGQ34" s="65"/>
      <c r="AGR34" s="65"/>
      <c r="AGS34" s="65"/>
      <c r="AGT34" s="65"/>
      <c r="AGU34" s="65"/>
      <c r="AGV34" s="65"/>
      <c r="AGW34" s="65"/>
      <c r="AGX34" s="65"/>
      <c r="AGY34" s="65"/>
      <c r="AGZ34" s="65"/>
      <c r="AHA34" s="65"/>
      <c r="AHB34" s="65"/>
      <c r="AHC34" s="65"/>
      <c r="AHD34" s="65"/>
      <c r="AHE34" s="65"/>
      <c r="AHF34" s="65"/>
      <c r="AHG34" s="65"/>
      <c r="AHH34" s="65"/>
      <c r="AHI34" s="65"/>
      <c r="AHJ34" s="65"/>
      <c r="AHK34" s="65"/>
      <c r="AHL34" s="65"/>
      <c r="AHM34" s="65"/>
      <c r="AHN34" s="65"/>
      <c r="AHO34" s="65"/>
      <c r="AHP34" s="65"/>
      <c r="AHQ34" s="65"/>
      <c r="AHR34" s="65"/>
      <c r="AHS34" s="65"/>
      <c r="AHT34" s="65"/>
      <c r="AHU34" s="65"/>
      <c r="AHV34" s="65"/>
      <c r="AHW34" s="65"/>
      <c r="AHX34" s="65"/>
      <c r="AHY34" s="65"/>
      <c r="AHZ34" s="65"/>
      <c r="AIA34" s="65"/>
      <c r="AIB34" s="65"/>
      <c r="AIC34" s="65"/>
      <c r="AID34" s="65"/>
      <c r="AIE34" s="65"/>
      <c r="AIF34" s="65"/>
      <c r="AIG34" s="65"/>
      <c r="AIH34" s="65"/>
      <c r="AII34" s="65"/>
      <c r="AIJ34" s="65"/>
      <c r="AIK34" s="65"/>
      <c r="AIL34" s="65"/>
      <c r="AIM34" s="65"/>
      <c r="AIN34" s="65"/>
      <c r="AIO34" s="65"/>
      <c r="AIP34" s="65"/>
      <c r="AIQ34" s="65"/>
      <c r="AIR34" s="65"/>
      <c r="AIS34" s="65"/>
      <c r="AIT34" s="65"/>
      <c r="AIU34" s="65"/>
      <c r="AIV34" s="65"/>
      <c r="AIW34" s="65"/>
      <c r="AIX34" s="65"/>
      <c r="AIY34" s="65"/>
      <c r="AIZ34" s="65"/>
      <c r="AJA34" s="65"/>
      <c r="AJB34" s="65"/>
      <c r="AJC34" s="65"/>
      <c r="AJD34" s="65"/>
      <c r="AJE34" s="65"/>
      <c r="AJF34" s="65"/>
      <c r="AJG34" s="65"/>
      <c r="AJH34" s="65"/>
      <c r="AJI34" s="65"/>
      <c r="AJJ34" s="65"/>
      <c r="AJK34" s="65"/>
      <c r="AJL34" s="65"/>
      <c r="AJM34" s="65"/>
      <c r="AJN34" s="65"/>
      <c r="AJO34" s="65"/>
      <c r="AJP34" s="65"/>
      <c r="AJQ34" s="65"/>
      <c r="AJR34" s="65"/>
      <c r="AJS34" s="65"/>
      <c r="AJT34" s="65"/>
      <c r="AJU34" s="65"/>
      <c r="AJV34" s="65"/>
      <c r="AJW34" s="65"/>
      <c r="AJX34" s="65"/>
      <c r="AJY34" s="65"/>
      <c r="AJZ34" s="65"/>
      <c r="AKA34" s="65"/>
      <c r="AKB34" s="65"/>
      <c r="AKC34" s="65"/>
      <c r="AKD34" s="65"/>
      <c r="AKE34" s="65"/>
      <c r="AKF34" s="65"/>
      <c r="AKG34" s="65"/>
      <c r="AKH34" s="65"/>
      <c r="AKI34" s="65"/>
      <c r="AKJ34" s="65"/>
      <c r="AKK34" s="65"/>
      <c r="AKL34" s="65"/>
      <c r="AKM34" s="65"/>
      <c r="AKN34" s="65"/>
      <c r="AKO34" s="65"/>
      <c r="AKP34" s="65"/>
      <c r="AKQ34" s="65"/>
      <c r="AKR34" s="65"/>
      <c r="AKS34" s="65"/>
      <c r="AKT34" s="65"/>
      <c r="AKU34" s="65"/>
      <c r="AKV34" s="65"/>
      <c r="AKW34" s="65"/>
      <c r="AKX34" s="65"/>
      <c r="AKY34" s="65"/>
      <c r="AKZ34" s="65"/>
      <c r="ALA34" s="65"/>
      <c r="ALB34" s="65"/>
      <c r="ALC34" s="65"/>
      <c r="ALD34" s="65"/>
      <c r="ALE34" s="65"/>
      <c r="ALF34" s="65"/>
      <c r="ALG34" s="65"/>
      <c r="ALH34" s="65"/>
      <c r="ALI34" s="65"/>
      <c r="ALJ34" s="65"/>
      <c r="ALK34" s="65"/>
      <c r="ALL34" s="65"/>
      <c r="ALM34" s="65"/>
      <c r="ALN34" s="65"/>
      <c r="ALO34" s="65"/>
      <c r="ALP34" s="65"/>
      <c r="ALQ34" s="65"/>
      <c r="ALR34" s="65"/>
      <c r="ALS34" s="65"/>
      <c r="ALT34" s="65"/>
      <c r="ALU34" s="65"/>
      <c r="ALV34" s="65"/>
      <c r="ALW34" s="65"/>
      <c r="ALX34" s="65"/>
      <c r="ALY34" s="65"/>
      <c r="ALZ34" s="65"/>
      <c r="AMA34" s="65"/>
      <c r="AMB34" s="65"/>
      <c r="AMC34" s="65"/>
      <c r="AMD34" s="65"/>
      <c r="AME34" s="65"/>
      <c r="AMF34" s="65"/>
      <c r="AMG34" s="65"/>
      <c r="AMH34" s="65"/>
      <c r="AMI34" s="65"/>
      <c r="AMJ34" s="65"/>
    </row>
    <row r="35" spans="1:1024" s="66" customFormat="1" ht="16.5" x14ac:dyDescent="0.25">
      <c r="A35" s="48"/>
      <c r="B35" s="201"/>
      <c r="C35" s="50"/>
      <c r="D35" s="5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2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  <c r="VE35" s="65"/>
      <c r="VF35" s="65"/>
      <c r="VG35" s="65"/>
      <c r="VH35" s="65"/>
      <c r="VI35" s="65"/>
      <c r="VJ35" s="65"/>
      <c r="VK35" s="65"/>
      <c r="VL35" s="65"/>
      <c r="VM35" s="65"/>
      <c r="VN35" s="65"/>
      <c r="VO35" s="65"/>
      <c r="VP35" s="65"/>
      <c r="VQ35" s="65"/>
      <c r="VR35" s="65"/>
      <c r="VS35" s="65"/>
      <c r="VT35" s="65"/>
      <c r="VU35" s="65"/>
      <c r="VV35" s="65"/>
      <c r="VW35" s="65"/>
      <c r="VX35" s="65"/>
      <c r="VY35" s="65"/>
      <c r="VZ35" s="65"/>
      <c r="WA35" s="65"/>
      <c r="WB35" s="65"/>
      <c r="WC35" s="65"/>
      <c r="WD35" s="65"/>
      <c r="WE35" s="65"/>
      <c r="WF35" s="65"/>
      <c r="WG35" s="65"/>
      <c r="WH35" s="65"/>
      <c r="WI35" s="65"/>
      <c r="WJ35" s="65"/>
      <c r="WK35" s="65"/>
      <c r="WL35" s="65"/>
      <c r="WM35" s="65"/>
      <c r="WN35" s="65"/>
      <c r="WO35" s="65"/>
      <c r="WP35" s="65"/>
      <c r="WQ35" s="65"/>
      <c r="WR35" s="65"/>
      <c r="WS35" s="65"/>
      <c r="WT35" s="65"/>
      <c r="WU35" s="65"/>
      <c r="WV35" s="65"/>
      <c r="WW35" s="65"/>
      <c r="WX35" s="65"/>
      <c r="WY35" s="65"/>
      <c r="WZ35" s="65"/>
      <c r="XA35" s="65"/>
      <c r="XB35" s="65"/>
      <c r="XC35" s="65"/>
      <c r="XD35" s="65"/>
      <c r="XE35" s="65"/>
      <c r="XF35" s="65"/>
      <c r="XG35" s="65"/>
      <c r="XH35" s="65"/>
      <c r="XI35" s="65"/>
      <c r="XJ35" s="65"/>
      <c r="XK35" s="65"/>
      <c r="XL35" s="65"/>
      <c r="XM35" s="65"/>
      <c r="XN35" s="65"/>
      <c r="XO35" s="65"/>
      <c r="XP35" s="65"/>
      <c r="XQ35" s="65"/>
      <c r="XR35" s="65"/>
      <c r="XS35" s="65"/>
      <c r="XT35" s="65"/>
      <c r="XU35" s="65"/>
      <c r="XV35" s="65"/>
      <c r="XW35" s="65"/>
      <c r="XX35" s="65"/>
      <c r="XY35" s="65"/>
      <c r="XZ35" s="65"/>
      <c r="YA35" s="65"/>
      <c r="YB35" s="65"/>
      <c r="YC35" s="65"/>
      <c r="YD35" s="65"/>
      <c r="YE35" s="65"/>
      <c r="YF35" s="65"/>
      <c r="YG35" s="65"/>
      <c r="YH35" s="65"/>
      <c r="YI35" s="65"/>
      <c r="YJ35" s="65"/>
      <c r="YK35" s="65"/>
      <c r="YL35" s="65"/>
      <c r="YM35" s="65"/>
      <c r="YN35" s="65"/>
      <c r="YO35" s="65"/>
      <c r="YP35" s="65"/>
      <c r="YQ35" s="65"/>
      <c r="YR35" s="65"/>
      <c r="YS35" s="65"/>
      <c r="YT35" s="65"/>
      <c r="YU35" s="65"/>
      <c r="YV35" s="65"/>
      <c r="YW35" s="65"/>
      <c r="YX35" s="65"/>
      <c r="YY35" s="65"/>
      <c r="YZ35" s="65"/>
      <c r="ZA35" s="65"/>
      <c r="ZB35" s="65"/>
      <c r="ZC35" s="65"/>
      <c r="ZD35" s="65"/>
      <c r="ZE35" s="65"/>
      <c r="ZF35" s="65"/>
      <c r="ZG35" s="65"/>
      <c r="ZH35" s="65"/>
      <c r="ZI35" s="65"/>
      <c r="ZJ35" s="65"/>
      <c r="ZK35" s="65"/>
      <c r="ZL35" s="65"/>
      <c r="ZM35" s="65"/>
      <c r="ZN35" s="65"/>
      <c r="ZO35" s="65"/>
      <c r="ZP35" s="65"/>
      <c r="ZQ35" s="65"/>
      <c r="ZR35" s="65"/>
      <c r="ZS35" s="65"/>
      <c r="ZT35" s="65"/>
      <c r="ZU35" s="65"/>
      <c r="ZV35" s="65"/>
      <c r="ZW35" s="65"/>
      <c r="ZX35" s="65"/>
      <c r="ZY35" s="65"/>
      <c r="ZZ35" s="65"/>
      <c r="AAA35" s="65"/>
      <c r="AAB35" s="65"/>
      <c r="AAC35" s="65"/>
      <c r="AAD35" s="65"/>
      <c r="AAE35" s="65"/>
      <c r="AAF35" s="65"/>
      <c r="AAG35" s="65"/>
      <c r="AAH35" s="65"/>
      <c r="AAI35" s="65"/>
      <c r="AAJ35" s="65"/>
      <c r="AAK35" s="65"/>
      <c r="AAL35" s="65"/>
      <c r="AAM35" s="65"/>
      <c r="AAN35" s="65"/>
      <c r="AAO35" s="65"/>
      <c r="AAP35" s="65"/>
      <c r="AAQ35" s="65"/>
      <c r="AAR35" s="65"/>
      <c r="AAS35" s="65"/>
      <c r="AAT35" s="65"/>
      <c r="AAU35" s="65"/>
      <c r="AAV35" s="65"/>
      <c r="AAW35" s="65"/>
      <c r="AAX35" s="65"/>
      <c r="AAY35" s="65"/>
      <c r="AAZ35" s="65"/>
      <c r="ABA35" s="65"/>
      <c r="ABB35" s="65"/>
      <c r="ABC35" s="65"/>
      <c r="ABD35" s="65"/>
      <c r="ABE35" s="65"/>
      <c r="ABF35" s="65"/>
      <c r="ABG35" s="65"/>
      <c r="ABH35" s="65"/>
      <c r="ABI35" s="65"/>
      <c r="ABJ35" s="65"/>
      <c r="ABK35" s="65"/>
      <c r="ABL35" s="65"/>
      <c r="ABM35" s="65"/>
      <c r="ABN35" s="65"/>
      <c r="ABO35" s="65"/>
      <c r="ABP35" s="65"/>
      <c r="ABQ35" s="65"/>
      <c r="ABR35" s="65"/>
      <c r="ABS35" s="65"/>
      <c r="ABT35" s="65"/>
      <c r="ABU35" s="65"/>
      <c r="ABV35" s="65"/>
      <c r="ABW35" s="65"/>
      <c r="ABX35" s="65"/>
      <c r="ABY35" s="65"/>
      <c r="ABZ35" s="65"/>
      <c r="ACA35" s="65"/>
      <c r="ACB35" s="65"/>
      <c r="ACC35" s="65"/>
      <c r="ACD35" s="65"/>
      <c r="ACE35" s="65"/>
      <c r="ACF35" s="65"/>
      <c r="ACG35" s="65"/>
      <c r="ACH35" s="65"/>
      <c r="ACI35" s="65"/>
      <c r="ACJ35" s="65"/>
      <c r="ACK35" s="65"/>
      <c r="ACL35" s="65"/>
      <c r="ACM35" s="65"/>
      <c r="ACN35" s="65"/>
      <c r="ACO35" s="65"/>
      <c r="ACP35" s="65"/>
      <c r="ACQ35" s="65"/>
      <c r="ACR35" s="65"/>
      <c r="ACS35" s="65"/>
      <c r="ACT35" s="65"/>
      <c r="ACU35" s="65"/>
      <c r="ACV35" s="65"/>
      <c r="ACW35" s="65"/>
      <c r="ACX35" s="65"/>
      <c r="ACY35" s="65"/>
      <c r="ACZ35" s="65"/>
      <c r="ADA35" s="65"/>
      <c r="ADB35" s="65"/>
      <c r="ADC35" s="65"/>
      <c r="ADD35" s="65"/>
      <c r="ADE35" s="65"/>
      <c r="ADF35" s="65"/>
      <c r="ADG35" s="65"/>
      <c r="ADH35" s="65"/>
      <c r="ADI35" s="65"/>
      <c r="ADJ35" s="65"/>
      <c r="ADK35" s="65"/>
      <c r="ADL35" s="65"/>
      <c r="ADM35" s="65"/>
      <c r="ADN35" s="65"/>
      <c r="ADO35" s="65"/>
      <c r="ADP35" s="65"/>
      <c r="ADQ35" s="65"/>
      <c r="ADR35" s="65"/>
      <c r="ADS35" s="65"/>
      <c r="ADT35" s="65"/>
      <c r="ADU35" s="65"/>
      <c r="ADV35" s="65"/>
      <c r="ADW35" s="65"/>
      <c r="ADX35" s="65"/>
      <c r="ADY35" s="65"/>
      <c r="ADZ35" s="65"/>
      <c r="AEA35" s="65"/>
      <c r="AEB35" s="65"/>
      <c r="AEC35" s="65"/>
      <c r="AED35" s="65"/>
      <c r="AEE35" s="65"/>
      <c r="AEF35" s="65"/>
      <c r="AEG35" s="65"/>
      <c r="AEH35" s="65"/>
      <c r="AEI35" s="65"/>
      <c r="AEJ35" s="65"/>
      <c r="AEK35" s="65"/>
      <c r="AEL35" s="65"/>
      <c r="AEM35" s="65"/>
      <c r="AEN35" s="65"/>
      <c r="AEO35" s="65"/>
      <c r="AEP35" s="65"/>
      <c r="AEQ35" s="65"/>
      <c r="AER35" s="65"/>
      <c r="AES35" s="65"/>
      <c r="AET35" s="65"/>
      <c r="AEU35" s="65"/>
      <c r="AEV35" s="65"/>
      <c r="AEW35" s="65"/>
      <c r="AEX35" s="65"/>
      <c r="AEY35" s="65"/>
      <c r="AEZ35" s="65"/>
      <c r="AFA35" s="65"/>
      <c r="AFB35" s="65"/>
      <c r="AFC35" s="65"/>
      <c r="AFD35" s="65"/>
      <c r="AFE35" s="65"/>
      <c r="AFF35" s="65"/>
      <c r="AFG35" s="65"/>
      <c r="AFH35" s="65"/>
      <c r="AFI35" s="65"/>
      <c r="AFJ35" s="65"/>
      <c r="AFK35" s="65"/>
      <c r="AFL35" s="65"/>
      <c r="AFM35" s="65"/>
      <c r="AFN35" s="65"/>
      <c r="AFO35" s="65"/>
      <c r="AFP35" s="65"/>
      <c r="AFQ35" s="65"/>
      <c r="AFR35" s="65"/>
      <c r="AFS35" s="65"/>
      <c r="AFT35" s="65"/>
      <c r="AFU35" s="65"/>
      <c r="AFV35" s="65"/>
      <c r="AFW35" s="65"/>
      <c r="AFX35" s="65"/>
      <c r="AFY35" s="65"/>
      <c r="AFZ35" s="65"/>
      <c r="AGA35" s="65"/>
      <c r="AGB35" s="65"/>
      <c r="AGC35" s="65"/>
      <c r="AGD35" s="65"/>
      <c r="AGE35" s="65"/>
      <c r="AGF35" s="65"/>
      <c r="AGG35" s="65"/>
      <c r="AGH35" s="65"/>
      <c r="AGI35" s="65"/>
      <c r="AGJ35" s="65"/>
      <c r="AGK35" s="65"/>
      <c r="AGL35" s="65"/>
      <c r="AGM35" s="65"/>
      <c r="AGN35" s="65"/>
      <c r="AGO35" s="65"/>
      <c r="AGP35" s="65"/>
      <c r="AGQ35" s="65"/>
      <c r="AGR35" s="65"/>
      <c r="AGS35" s="65"/>
      <c r="AGT35" s="65"/>
      <c r="AGU35" s="65"/>
      <c r="AGV35" s="65"/>
      <c r="AGW35" s="65"/>
      <c r="AGX35" s="65"/>
      <c r="AGY35" s="65"/>
      <c r="AGZ35" s="65"/>
      <c r="AHA35" s="65"/>
      <c r="AHB35" s="65"/>
      <c r="AHC35" s="65"/>
      <c r="AHD35" s="65"/>
      <c r="AHE35" s="65"/>
      <c r="AHF35" s="65"/>
      <c r="AHG35" s="65"/>
      <c r="AHH35" s="65"/>
      <c r="AHI35" s="65"/>
      <c r="AHJ35" s="65"/>
      <c r="AHK35" s="65"/>
      <c r="AHL35" s="65"/>
      <c r="AHM35" s="65"/>
      <c r="AHN35" s="65"/>
      <c r="AHO35" s="65"/>
      <c r="AHP35" s="65"/>
      <c r="AHQ35" s="65"/>
      <c r="AHR35" s="65"/>
      <c r="AHS35" s="65"/>
      <c r="AHT35" s="65"/>
      <c r="AHU35" s="65"/>
      <c r="AHV35" s="65"/>
      <c r="AHW35" s="65"/>
      <c r="AHX35" s="65"/>
      <c r="AHY35" s="65"/>
      <c r="AHZ35" s="65"/>
      <c r="AIA35" s="65"/>
      <c r="AIB35" s="65"/>
      <c r="AIC35" s="65"/>
      <c r="AID35" s="65"/>
      <c r="AIE35" s="65"/>
      <c r="AIF35" s="65"/>
      <c r="AIG35" s="65"/>
      <c r="AIH35" s="65"/>
      <c r="AII35" s="65"/>
      <c r="AIJ35" s="65"/>
      <c r="AIK35" s="65"/>
      <c r="AIL35" s="65"/>
      <c r="AIM35" s="65"/>
      <c r="AIN35" s="65"/>
      <c r="AIO35" s="65"/>
      <c r="AIP35" s="65"/>
      <c r="AIQ35" s="65"/>
      <c r="AIR35" s="65"/>
      <c r="AIS35" s="65"/>
      <c r="AIT35" s="65"/>
      <c r="AIU35" s="65"/>
      <c r="AIV35" s="65"/>
      <c r="AIW35" s="65"/>
      <c r="AIX35" s="65"/>
      <c r="AIY35" s="65"/>
      <c r="AIZ35" s="65"/>
      <c r="AJA35" s="65"/>
      <c r="AJB35" s="65"/>
      <c r="AJC35" s="65"/>
      <c r="AJD35" s="65"/>
      <c r="AJE35" s="65"/>
      <c r="AJF35" s="65"/>
      <c r="AJG35" s="65"/>
      <c r="AJH35" s="65"/>
      <c r="AJI35" s="65"/>
      <c r="AJJ35" s="65"/>
      <c r="AJK35" s="65"/>
      <c r="AJL35" s="65"/>
      <c r="AJM35" s="65"/>
      <c r="AJN35" s="65"/>
      <c r="AJO35" s="65"/>
      <c r="AJP35" s="65"/>
      <c r="AJQ35" s="65"/>
      <c r="AJR35" s="65"/>
      <c r="AJS35" s="65"/>
      <c r="AJT35" s="65"/>
      <c r="AJU35" s="65"/>
      <c r="AJV35" s="65"/>
      <c r="AJW35" s="65"/>
      <c r="AJX35" s="65"/>
      <c r="AJY35" s="65"/>
      <c r="AJZ35" s="65"/>
      <c r="AKA35" s="65"/>
      <c r="AKB35" s="65"/>
      <c r="AKC35" s="65"/>
      <c r="AKD35" s="65"/>
      <c r="AKE35" s="65"/>
      <c r="AKF35" s="65"/>
      <c r="AKG35" s="65"/>
      <c r="AKH35" s="65"/>
      <c r="AKI35" s="65"/>
      <c r="AKJ35" s="65"/>
      <c r="AKK35" s="65"/>
      <c r="AKL35" s="65"/>
      <c r="AKM35" s="65"/>
      <c r="AKN35" s="65"/>
      <c r="AKO35" s="65"/>
      <c r="AKP35" s="65"/>
      <c r="AKQ35" s="65"/>
      <c r="AKR35" s="65"/>
      <c r="AKS35" s="65"/>
      <c r="AKT35" s="65"/>
      <c r="AKU35" s="65"/>
      <c r="AKV35" s="65"/>
      <c r="AKW35" s="65"/>
      <c r="AKX35" s="65"/>
      <c r="AKY35" s="65"/>
      <c r="AKZ35" s="65"/>
      <c r="ALA35" s="65"/>
      <c r="ALB35" s="65"/>
      <c r="ALC35" s="65"/>
      <c r="ALD35" s="65"/>
      <c r="ALE35" s="65"/>
      <c r="ALF35" s="65"/>
      <c r="ALG35" s="65"/>
      <c r="ALH35" s="65"/>
      <c r="ALI35" s="65"/>
      <c r="ALJ35" s="65"/>
      <c r="ALK35" s="65"/>
      <c r="ALL35" s="65"/>
      <c r="ALM35" s="65"/>
      <c r="ALN35" s="65"/>
      <c r="ALO35" s="65"/>
      <c r="ALP35" s="65"/>
      <c r="ALQ35" s="65"/>
      <c r="ALR35" s="65"/>
      <c r="ALS35" s="65"/>
      <c r="ALT35" s="65"/>
      <c r="ALU35" s="65"/>
      <c r="ALV35" s="65"/>
      <c r="ALW35" s="65"/>
      <c r="ALX35" s="65"/>
      <c r="ALY35" s="65"/>
      <c r="ALZ35" s="65"/>
      <c r="AMA35" s="65"/>
      <c r="AMB35" s="65"/>
      <c r="AMC35" s="65"/>
      <c r="AMD35" s="65"/>
      <c r="AME35" s="65"/>
      <c r="AMF35" s="65"/>
      <c r="AMG35" s="65"/>
      <c r="AMH35" s="65"/>
      <c r="AMI35" s="65"/>
      <c r="AMJ35" s="65"/>
    </row>
    <row r="36" spans="1:1024" s="66" customFormat="1" ht="24" customHeight="1" x14ac:dyDescent="0.25">
      <c r="A36" s="207"/>
      <c r="B36" s="207"/>
      <c r="C36" s="207"/>
      <c r="D36" s="207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2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  <c r="VE36" s="65"/>
      <c r="VF36" s="65"/>
      <c r="VG36" s="65"/>
      <c r="VH36" s="65"/>
      <c r="VI36" s="65"/>
      <c r="VJ36" s="65"/>
      <c r="VK36" s="65"/>
      <c r="VL36" s="65"/>
      <c r="VM36" s="65"/>
      <c r="VN36" s="65"/>
      <c r="VO36" s="65"/>
      <c r="VP36" s="65"/>
      <c r="VQ36" s="65"/>
      <c r="VR36" s="65"/>
      <c r="VS36" s="65"/>
      <c r="VT36" s="65"/>
      <c r="VU36" s="65"/>
      <c r="VV36" s="65"/>
      <c r="VW36" s="65"/>
      <c r="VX36" s="65"/>
      <c r="VY36" s="65"/>
      <c r="VZ36" s="65"/>
      <c r="WA36" s="65"/>
      <c r="WB36" s="65"/>
      <c r="WC36" s="65"/>
      <c r="WD36" s="65"/>
      <c r="WE36" s="65"/>
      <c r="WF36" s="65"/>
      <c r="WG36" s="65"/>
      <c r="WH36" s="65"/>
      <c r="WI36" s="65"/>
      <c r="WJ36" s="65"/>
      <c r="WK36" s="65"/>
      <c r="WL36" s="65"/>
      <c r="WM36" s="65"/>
      <c r="WN36" s="65"/>
      <c r="WO36" s="65"/>
      <c r="WP36" s="65"/>
      <c r="WQ36" s="65"/>
      <c r="WR36" s="65"/>
      <c r="WS36" s="65"/>
      <c r="WT36" s="65"/>
      <c r="WU36" s="65"/>
      <c r="WV36" s="65"/>
      <c r="WW36" s="65"/>
      <c r="WX36" s="65"/>
      <c r="WY36" s="65"/>
      <c r="WZ36" s="65"/>
      <c r="XA36" s="65"/>
      <c r="XB36" s="65"/>
      <c r="XC36" s="65"/>
      <c r="XD36" s="65"/>
      <c r="XE36" s="65"/>
      <c r="XF36" s="65"/>
      <c r="XG36" s="65"/>
      <c r="XH36" s="65"/>
      <c r="XI36" s="65"/>
      <c r="XJ36" s="65"/>
      <c r="XK36" s="65"/>
      <c r="XL36" s="65"/>
      <c r="XM36" s="65"/>
      <c r="XN36" s="65"/>
      <c r="XO36" s="65"/>
      <c r="XP36" s="65"/>
      <c r="XQ36" s="65"/>
      <c r="XR36" s="65"/>
      <c r="XS36" s="65"/>
      <c r="XT36" s="65"/>
      <c r="XU36" s="65"/>
      <c r="XV36" s="65"/>
      <c r="XW36" s="65"/>
      <c r="XX36" s="65"/>
      <c r="XY36" s="65"/>
      <c r="XZ36" s="65"/>
      <c r="YA36" s="65"/>
      <c r="YB36" s="65"/>
      <c r="YC36" s="65"/>
      <c r="YD36" s="65"/>
      <c r="YE36" s="65"/>
      <c r="YF36" s="65"/>
      <c r="YG36" s="65"/>
      <c r="YH36" s="65"/>
      <c r="YI36" s="65"/>
      <c r="YJ36" s="65"/>
      <c r="YK36" s="65"/>
      <c r="YL36" s="65"/>
      <c r="YM36" s="65"/>
      <c r="YN36" s="65"/>
      <c r="YO36" s="65"/>
      <c r="YP36" s="65"/>
      <c r="YQ36" s="65"/>
      <c r="YR36" s="65"/>
      <c r="YS36" s="65"/>
      <c r="YT36" s="65"/>
      <c r="YU36" s="65"/>
      <c r="YV36" s="65"/>
      <c r="YW36" s="65"/>
      <c r="YX36" s="65"/>
      <c r="YY36" s="65"/>
      <c r="YZ36" s="65"/>
      <c r="ZA36" s="65"/>
      <c r="ZB36" s="65"/>
      <c r="ZC36" s="65"/>
      <c r="ZD36" s="65"/>
      <c r="ZE36" s="65"/>
      <c r="ZF36" s="65"/>
      <c r="ZG36" s="65"/>
      <c r="ZH36" s="65"/>
      <c r="ZI36" s="65"/>
      <c r="ZJ36" s="65"/>
      <c r="ZK36" s="65"/>
      <c r="ZL36" s="65"/>
      <c r="ZM36" s="65"/>
      <c r="ZN36" s="65"/>
      <c r="ZO36" s="65"/>
      <c r="ZP36" s="65"/>
      <c r="ZQ36" s="65"/>
      <c r="ZR36" s="65"/>
      <c r="ZS36" s="65"/>
      <c r="ZT36" s="65"/>
      <c r="ZU36" s="65"/>
      <c r="ZV36" s="65"/>
      <c r="ZW36" s="65"/>
      <c r="ZX36" s="65"/>
      <c r="ZY36" s="65"/>
      <c r="ZZ36" s="65"/>
      <c r="AAA36" s="65"/>
      <c r="AAB36" s="65"/>
      <c r="AAC36" s="65"/>
      <c r="AAD36" s="65"/>
      <c r="AAE36" s="65"/>
      <c r="AAF36" s="65"/>
      <c r="AAG36" s="65"/>
      <c r="AAH36" s="65"/>
      <c r="AAI36" s="65"/>
      <c r="AAJ36" s="65"/>
      <c r="AAK36" s="65"/>
      <c r="AAL36" s="65"/>
      <c r="AAM36" s="65"/>
      <c r="AAN36" s="65"/>
      <c r="AAO36" s="65"/>
      <c r="AAP36" s="65"/>
      <c r="AAQ36" s="65"/>
      <c r="AAR36" s="65"/>
      <c r="AAS36" s="65"/>
      <c r="AAT36" s="65"/>
      <c r="AAU36" s="65"/>
      <c r="AAV36" s="65"/>
      <c r="AAW36" s="65"/>
      <c r="AAX36" s="65"/>
      <c r="AAY36" s="65"/>
      <c r="AAZ36" s="65"/>
      <c r="ABA36" s="65"/>
      <c r="ABB36" s="65"/>
      <c r="ABC36" s="65"/>
      <c r="ABD36" s="65"/>
      <c r="ABE36" s="65"/>
      <c r="ABF36" s="65"/>
      <c r="ABG36" s="65"/>
      <c r="ABH36" s="65"/>
      <c r="ABI36" s="65"/>
      <c r="ABJ36" s="65"/>
      <c r="ABK36" s="65"/>
      <c r="ABL36" s="65"/>
      <c r="ABM36" s="65"/>
      <c r="ABN36" s="65"/>
      <c r="ABO36" s="65"/>
      <c r="ABP36" s="65"/>
      <c r="ABQ36" s="65"/>
      <c r="ABR36" s="65"/>
      <c r="ABS36" s="65"/>
      <c r="ABT36" s="65"/>
      <c r="ABU36" s="65"/>
      <c r="ABV36" s="65"/>
      <c r="ABW36" s="65"/>
      <c r="ABX36" s="65"/>
      <c r="ABY36" s="65"/>
      <c r="ABZ36" s="65"/>
      <c r="ACA36" s="65"/>
      <c r="ACB36" s="65"/>
      <c r="ACC36" s="65"/>
      <c r="ACD36" s="65"/>
      <c r="ACE36" s="65"/>
      <c r="ACF36" s="65"/>
      <c r="ACG36" s="65"/>
      <c r="ACH36" s="65"/>
      <c r="ACI36" s="65"/>
      <c r="ACJ36" s="65"/>
      <c r="ACK36" s="65"/>
      <c r="ACL36" s="65"/>
      <c r="ACM36" s="65"/>
      <c r="ACN36" s="65"/>
      <c r="ACO36" s="65"/>
      <c r="ACP36" s="65"/>
      <c r="ACQ36" s="65"/>
      <c r="ACR36" s="65"/>
      <c r="ACS36" s="65"/>
      <c r="ACT36" s="65"/>
      <c r="ACU36" s="65"/>
      <c r="ACV36" s="65"/>
      <c r="ACW36" s="65"/>
      <c r="ACX36" s="65"/>
      <c r="ACY36" s="65"/>
      <c r="ACZ36" s="65"/>
      <c r="ADA36" s="65"/>
      <c r="ADB36" s="65"/>
      <c r="ADC36" s="65"/>
      <c r="ADD36" s="65"/>
      <c r="ADE36" s="65"/>
      <c r="ADF36" s="65"/>
      <c r="ADG36" s="65"/>
      <c r="ADH36" s="65"/>
      <c r="ADI36" s="65"/>
      <c r="ADJ36" s="65"/>
      <c r="ADK36" s="65"/>
      <c r="ADL36" s="65"/>
      <c r="ADM36" s="65"/>
      <c r="ADN36" s="65"/>
      <c r="ADO36" s="65"/>
      <c r="ADP36" s="65"/>
      <c r="ADQ36" s="65"/>
      <c r="ADR36" s="65"/>
      <c r="ADS36" s="65"/>
      <c r="ADT36" s="65"/>
      <c r="ADU36" s="65"/>
      <c r="ADV36" s="65"/>
      <c r="ADW36" s="65"/>
      <c r="ADX36" s="65"/>
      <c r="ADY36" s="65"/>
      <c r="ADZ36" s="65"/>
      <c r="AEA36" s="65"/>
      <c r="AEB36" s="65"/>
      <c r="AEC36" s="65"/>
      <c r="AED36" s="65"/>
      <c r="AEE36" s="65"/>
      <c r="AEF36" s="65"/>
      <c r="AEG36" s="65"/>
      <c r="AEH36" s="65"/>
      <c r="AEI36" s="65"/>
      <c r="AEJ36" s="65"/>
      <c r="AEK36" s="65"/>
      <c r="AEL36" s="65"/>
      <c r="AEM36" s="65"/>
      <c r="AEN36" s="65"/>
      <c r="AEO36" s="65"/>
      <c r="AEP36" s="65"/>
      <c r="AEQ36" s="65"/>
      <c r="AER36" s="65"/>
      <c r="AES36" s="65"/>
      <c r="AET36" s="65"/>
      <c r="AEU36" s="65"/>
      <c r="AEV36" s="65"/>
      <c r="AEW36" s="65"/>
      <c r="AEX36" s="65"/>
      <c r="AEY36" s="65"/>
      <c r="AEZ36" s="65"/>
      <c r="AFA36" s="65"/>
      <c r="AFB36" s="65"/>
      <c r="AFC36" s="65"/>
      <c r="AFD36" s="65"/>
      <c r="AFE36" s="65"/>
      <c r="AFF36" s="65"/>
      <c r="AFG36" s="65"/>
      <c r="AFH36" s="65"/>
      <c r="AFI36" s="65"/>
      <c r="AFJ36" s="65"/>
      <c r="AFK36" s="65"/>
      <c r="AFL36" s="65"/>
      <c r="AFM36" s="65"/>
      <c r="AFN36" s="65"/>
      <c r="AFO36" s="65"/>
      <c r="AFP36" s="65"/>
      <c r="AFQ36" s="65"/>
      <c r="AFR36" s="65"/>
      <c r="AFS36" s="65"/>
      <c r="AFT36" s="65"/>
      <c r="AFU36" s="65"/>
      <c r="AFV36" s="65"/>
      <c r="AFW36" s="65"/>
      <c r="AFX36" s="65"/>
      <c r="AFY36" s="65"/>
      <c r="AFZ36" s="65"/>
      <c r="AGA36" s="65"/>
      <c r="AGB36" s="65"/>
      <c r="AGC36" s="65"/>
      <c r="AGD36" s="65"/>
      <c r="AGE36" s="65"/>
      <c r="AGF36" s="65"/>
      <c r="AGG36" s="65"/>
      <c r="AGH36" s="65"/>
      <c r="AGI36" s="65"/>
      <c r="AGJ36" s="65"/>
      <c r="AGK36" s="65"/>
      <c r="AGL36" s="65"/>
      <c r="AGM36" s="65"/>
      <c r="AGN36" s="65"/>
      <c r="AGO36" s="65"/>
      <c r="AGP36" s="65"/>
      <c r="AGQ36" s="65"/>
      <c r="AGR36" s="65"/>
      <c r="AGS36" s="65"/>
      <c r="AGT36" s="65"/>
      <c r="AGU36" s="65"/>
      <c r="AGV36" s="65"/>
      <c r="AGW36" s="65"/>
      <c r="AGX36" s="65"/>
      <c r="AGY36" s="65"/>
      <c r="AGZ36" s="65"/>
      <c r="AHA36" s="65"/>
      <c r="AHB36" s="65"/>
      <c r="AHC36" s="65"/>
      <c r="AHD36" s="65"/>
      <c r="AHE36" s="65"/>
      <c r="AHF36" s="65"/>
      <c r="AHG36" s="65"/>
      <c r="AHH36" s="65"/>
      <c r="AHI36" s="65"/>
      <c r="AHJ36" s="65"/>
      <c r="AHK36" s="65"/>
      <c r="AHL36" s="65"/>
      <c r="AHM36" s="65"/>
      <c r="AHN36" s="65"/>
      <c r="AHO36" s="65"/>
      <c r="AHP36" s="65"/>
      <c r="AHQ36" s="65"/>
      <c r="AHR36" s="65"/>
      <c r="AHS36" s="65"/>
      <c r="AHT36" s="65"/>
      <c r="AHU36" s="65"/>
      <c r="AHV36" s="65"/>
      <c r="AHW36" s="65"/>
      <c r="AHX36" s="65"/>
      <c r="AHY36" s="65"/>
      <c r="AHZ36" s="65"/>
      <c r="AIA36" s="65"/>
      <c r="AIB36" s="65"/>
      <c r="AIC36" s="65"/>
      <c r="AID36" s="65"/>
      <c r="AIE36" s="65"/>
      <c r="AIF36" s="65"/>
      <c r="AIG36" s="65"/>
      <c r="AIH36" s="65"/>
      <c r="AII36" s="65"/>
      <c r="AIJ36" s="65"/>
      <c r="AIK36" s="65"/>
      <c r="AIL36" s="65"/>
      <c r="AIM36" s="65"/>
      <c r="AIN36" s="65"/>
      <c r="AIO36" s="65"/>
      <c r="AIP36" s="65"/>
      <c r="AIQ36" s="65"/>
      <c r="AIR36" s="65"/>
      <c r="AIS36" s="65"/>
      <c r="AIT36" s="65"/>
      <c r="AIU36" s="65"/>
      <c r="AIV36" s="65"/>
      <c r="AIW36" s="65"/>
      <c r="AIX36" s="65"/>
      <c r="AIY36" s="65"/>
      <c r="AIZ36" s="65"/>
      <c r="AJA36" s="65"/>
      <c r="AJB36" s="65"/>
      <c r="AJC36" s="65"/>
      <c r="AJD36" s="65"/>
      <c r="AJE36" s="65"/>
      <c r="AJF36" s="65"/>
      <c r="AJG36" s="65"/>
      <c r="AJH36" s="65"/>
      <c r="AJI36" s="65"/>
      <c r="AJJ36" s="65"/>
      <c r="AJK36" s="65"/>
      <c r="AJL36" s="65"/>
      <c r="AJM36" s="65"/>
      <c r="AJN36" s="65"/>
      <c r="AJO36" s="65"/>
      <c r="AJP36" s="65"/>
      <c r="AJQ36" s="65"/>
      <c r="AJR36" s="65"/>
      <c r="AJS36" s="65"/>
      <c r="AJT36" s="65"/>
      <c r="AJU36" s="65"/>
      <c r="AJV36" s="65"/>
      <c r="AJW36" s="65"/>
      <c r="AJX36" s="65"/>
      <c r="AJY36" s="65"/>
      <c r="AJZ36" s="65"/>
      <c r="AKA36" s="65"/>
      <c r="AKB36" s="65"/>
      <c r="AKC36" s="65"/>
      <c r="AKD36" s="65"/>
      <c r="AKE36" s="65"/>
      <c r="AKF36" s="65"/>
      <c r="AKG36" s="65"/>
      <c r="AKH36" s="65"/>
      <c r="AKI36" s="65"/>
      <c r="AKJ36" s="65"/>
      <c r="AKK36" s="65"/>
      <c r="AKL36" s="65"/>
      <c r="AKM36" s="65"/>
      <c r="AKN36" s="65"/>
      <c r="AKO36" s="65"/>
      <c r="AKP36" s="65"/>
      <c r="AKQ36" s="65"/>
      <c r="AKR36" s="65"/>
      <c r="AKS36" s="65"/>
      <c r="AKT36" s="65"/>
      <c r="AKU36" s="65"/>
      <c r="AKV36" s="65"/>
      <c r="AKW36" s="65"/>
      <c r="AKX36" s="65"/>
      <c r="AKY36" s="65"/>
      <c r="AKZ36" s="65"/>
      <c r="ALA36" s="65"/>
      <c r="ALB36" s="65"/>
      <c r="ALC36" s="65"/>
      <c r="ALD36" s="65"/>
      <c r="ALE36" s="65"/>
      <c r="ALF36" s="65"/>
      <c r="ALG36" s="65"/>
      <c r="ALH36" s="65"/>
      <c r="ALI36" s="65"/>
      <c r="ALJ36" s="65"/>
      <c r="ALK36" s="65"/>
      <c r="ALL36" s="65"/>
      <c r="ALM36" s="65"/>
      <c r="ALN36" s="65"/>
      <c r="ALO36" s="65"/>
      <c r="ALP36" s="65"/>
      <c r="ALQ36" s="65"/>
      <c r="ALR36" s="65"/>
      <c r="ALS36" s="65"/>
      <c r="ALT36" s="65"/>
      <c r="ALU36" s="65"/>
      <c r="ALV36" s="65"/>
      <c r="ALW36" s="65"/>
      <c r="ALX36" s="65"/>
      <c r="ALY36" s="65"/>
      <c r="ALZ36" s="65"/>
      <c r="AMA36" s="65"/>
      <c r="AMB36" s="65"/>
      <c r="AMC36" s="65"/>
      <c r="AMD36" s="65"/>
      <c r="AME36" s="65"/>
      <c r="AMF36" s="65"/>
      <c r="AMG36" s="65"/>
      <c r="AMH36" s="65"/>
      <c r="AMI36" s="65"/>
      <c r="AMJ36" s="65"/>
    </row>
    <row r="37" spans="1:1024" s="66" customFormat="1" ht="24" customHeight="1" x14ac:dyDescent="0.25">
      <c r="A37" s="208"/>
      <c r="B37" s="208"/>
      <c r="C37" s="208"/>
      <c r="D37" s="208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2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  <c r="VD37" s="65"/>
      <c r="VE37" s="65"/>
      <c r="VF37" s="65"/>
      <c r="VG37" s="65"/>
      <c r="VH37" s="65"/>
      <c r="VI37" s="65"/>
      <c r="VJ37" s="65"/>
      <c r="VK37" s="65"/>
      <c r="VL37" s="65"/>
      <c r="VM37" s="65"/>
      <c r="VN37" s="65"/>
      <c r="VO37" s="65"/>
      <c r="VP37" s="65"/>
      <c r="VQ37" s="65"/>
      <c r="VR37" s="65"/>
      <c r="VS37" s="65"/>
      <c r="VT37" s="65"/>
      <c r="VU37" s="65"/>
      <c r="VV37" s="65"/>
      <c r="VW37" s="65"/>
      <c r="VX37" s="65"/>
      <c r="VY37" s="65"/>
      <c r="VZ37" s="65"/>
      <c r="WA37" s="65"/>
      <c r="WB37" s="65"/>
      <c r="WC37" s="65"/>
      <c r="WD37" s="65"/>
      <c r="WE37" s="65"/>
      <c r="WF37" s="65"/>
      <c r="WG37" s="65"/>
      <c r="WH37" s="65"/>
      <c r="WI37" s="65"/>
      <c r="WJ37" s="65"/>
      <c r="WK37" s="65"/>
      <c r="WL37" s="65"/>
      <c r="WM37" s="65"/>
      <c r="WN37" s="65"/>
      <c r="WO37" s="65"/>
      <c r="WP37" s="65"/>
      <c r="WQ37" s="65"/>
      <c r="WR37" s="65"/>
      <c r="WS37" s="65"/>
      <c r="WT37" s="65"/>
      <c r="WU37" s="65"/>
      <c r="WV37" s="65"/>
      <c r="WW37" s="65"/>
      <c r="WX37" s="65"/>
      <c r="WY37" s="65"/>
      <c r="WZ37" s="65"/>
      <c r="XA37" s="65"/>
      <c r="XB37" s="65"/>
      <c r="XC37" s="65"/>
      <c r="XD37" s="65"/>
      <c r="XE37" s="65"/>
      <c r="XF37" s="65"/>
      <c r="XG37" s="65"/>
      <c r="XH37" s="65"/>
      <c r="XI37" s="65"/>
      <c r="XJ37" s="65"/>
      <c r="XK37" s="65"/>
      <c r="XL37" s="65"/>
      <c r="XM37" s="65"/>
      <c r="XN37" s="65"/>
      <c r="XO37" s="65"/>
      <c r="XP37" s="65"/>
      <c r="XQ37" s="65"/>
      <c r="XR37" s="65"/>
      <c r="XS37" s="65"/>
      <c r="XT37" s="65"/>
      <c r="XU37" s="65"/>
      <c r="XV37" s="65"/>
      <c r="XW37" s="65"/>
      <c r="XX37" s="65"/>
      <c r="XY37" s="65"/>
      <c r="XZ37" s="65"/>
      <c r="YA37" s="65"/>
      <c r="YB37" s="65"/>
      <c r="YC37" s="65"/>
      <c r="YD37" s="65"/>
      <c r="YE37" s="65"/>
      <c r="YF37" s="65"/>
      <c r="YG37" s="65"/>
      <c r="YH37" s="65"/>
      <c r="YI37" s="65"/>
      <c r="YJ37" s="65"/>
      <c r="YK37" s="65"/>
      <c r="YL37" s="65"/>
      <c r="YM37" s="65"/>
      <c r="YN37" s="65"/>
      <c r="YO37" s="65"/>
      <c r="YP37" s="65"/>
      <c r="YQ37" s="65"/>
      <c r="YR37" s="65"/>
      <c r="YS37" s="65"/>
      <c r="YT37" s="65"/>
      <c r="YU37" s="65"/>
      <c r="YV37" s="65"/>
      <c r="YW37" s="65"/>
      <c r="YX37" s="65"/>
      <c r="YY37" s="65"/>
      <c r="YZ37" s="65"/>
      <c r="ZA37" s="65"/>
      <c r="ZB37" s="65"/>
      <c r="ZC37" s="65"/>
      <c r="ZD37" s="65"/>
      <c r="ZE37" s="65"/>
      <c r="ZF37" s="65"/>
      <c r="ZG37" s="65"/>
      <c r="ZH37" s="65"/>
      <c r="ZI37" s="65"/>
      <c r="ZJ37" s="65"/>
      <c r="ZK37" s="65"/>
      <c r="ZL37" s="65"/>
      <c r="ZM37" s="65"/>
      <c r="ZN37" s="65"/>
      <c r="ZO37" s="65"/>
      <c r="ZP37" s="65"/>
      <c r="ZQ37" s="65"/>
      <c r="ZR37" s="65"/>
      <c r="ZS37" s="65"/>
      <c r="ZT37" s="65"/>
      <c r="ZU37" s="65"/>
      <c r="ZV37" s="65"/>
      <c r="ZW37" s="65"/>
      <c r="ZX37" s="65"/>
      <c r="ZY37" s="65"/>
      <c r="ZZ37" s="65"/>
      <c r="AAA37" s="65"/>
      <c r="AAB37" s="65"/>
      <c r="AAC37" s="65"/>
      <c r="AAD37" s="65"/>
      <c r="AAE37" s="65"/>
      <c r="AAF37" s="65"/>
      <c r="AAG37" s="65"/>
      <c r="AAH37" s="65"/>
      <c r="AAI37" s="65"/>
      <c r="AAJ37" s="65"/>
      <c r="AAK37" s="65"/>
      <c r="AAL37" s="65"/>
      <c r="AAM37" s="65"/>
      <c r="AAN37" s="65"/>
      <c r="AAO37" s="65"/>
      <c r="AAP37" s="65"/>
      <c r="AAQ37" s="65"/>
      <c r="AAR37" s="65"/>
      <c r="AAS37" s="65"/>
      <c r="AAT37" s="65"/>
      <c r="AAU37" s="65"/>
      <c r="AAV37" s="65"/>
      <c r="AAW37" s="65"/>
      <c r="AAX37" s="65"/>
      <c r="AAY37" s="65"/>
      <c r="AAZ37" s="65"/>
      <c r="ABA37" s="65"/>
      <c r="ABB37" s="65"/>
      <c r="ABC37" s="65"/>
      <c r="ABD37" s="65"/>
      <c r="ABE37" s="65"/>
      <c r="ABF37" s="65"/>
      <c r="ABG37" s="65"/>
      <c r="ABH37" s="65"/>
      <c r="ABI37" s="65"/>
      <c r="ABJ37" s="65"/>
      <c r="ABK37" s="65"/>
      <c r="ABL37" s="65"/>
      <c r="ABM37" s="65"/>
      <c r="ABN37" s="65"/>
      <c r="ABO37" s="65"/>
      <c r="ABP37" s="65"/>
      <c r="ABQ37" s="65"/>
      <c r="ABR37" s="65"/>
      <c r="ABS37" s="65"/>
      <c r="ABT37" s="65"/>
      <c r="ABU37" s="65"/>
      <c r="ABV37" s="65"/>
      <c r="ABW37" s="65"/>
      <c r="ABX37" s="65"/>
      <c r="ABY37" s="65"/>
      <c r="ABZ37" s="65"/>
      <c r="ACA37" s="65"/>
      <c r="ACB37" s="65"/>
      <c r="ACC37" s="65"/>
      <c r="ACD37" s="65"/>
      <c r="ACE37" s="65"/>
      <c r="ACF37" s="65"/>
      <c r="ACG37" s="65"/>
      <c r="ACH37" s="65"/>
      <c r="ACI37" s="65"/>
      <c r="ACJ37" s="65"/>
      <c r="ACK37" s="65"/>
      <c r="ACL37" s="65"/>
      <c r="ACM37" s="65"/>
      <c r="ACN37" s="65"/>
      <c r="ACO37" s="65"/>
      <c r="ACP37" s="65"/>
      <c r="ACQ37" s="65"/>
      <c r="ACR37" s="65"/>
      <c r="ACS37" s="65"/>
      <c r="ACT37" s="65"/>
      <c r="ACU37" s="65"/>
      <c r="ACV37" s="65"/>
      <c r="ACW37" s="65"/>
      <c r="ACX37" s="65"/>
      <c r="ACY37" s="65"/>
      <c r="ACZ37" s="65"/>
      <c r="ADA37" s="65"/>
      <c r="ADB37" s="65"/>
      <c r="ADC37" s="65"/>
      <c r="ADD37" s="65"/>
      <c r="ADE37" s="65"/>
      <c r="ADF37" s="65"/>
      <c r="ADG37" s="65"/>
      <c r="ADH37" s="65"/>
      <c r="ADI37" s="65"/>
      <c r="ADJ37" s="65"/>
      <c r="ADK37" s="65"/>
      <c r="ADL37" s="65"/>
      <c r="ADM37" s="65"/>
      <c r="ADN37" s="65"/>
      <c r="ADO37" s="65"/>
      <c r="ADP37" s="65"/>
      <c r="ADQ37" s="65"/>
      <c r="ADR37" s="65"/>
      <c r="ADS37" s="65"/>
      <c r="ADT37" s="65"/>
      <c r="ADU37" s="65"/>
      <c r="ADV37" s="65"/>
      <c r="ADW37" s="65"/>
      <c r="ADX37" s="65"/>
      <c r="ADY37" s="65"/>
      <c r="ADZ37" s="65"/>
      <c r="AEA37" s="65"/>
      <c r="AEB37" s="65"/>
      <c r="AEC37" s="65"/>
      <c r="AED37" s="65"/>
      <c r="AEE37" s="65"/>
      <c r="AEF37" s="65"/>
      <c r="AEG37" s="65"/>
      <c r="AEH37" s="65"/>
      <c r="AEI37" s="65"/>
      <c r="AEJ37" s="65"/>
      <c r="AEK37" s="65"/>
      <c r="AEL37" s="65"/>
      <c r="AEM37" s="65"/>
      <c r="AEN37" s="65"/>
      <c r="AEO37" s="65"/>
      <c r="AEP37" s="65"/>
      <c r="AEQ37" s="65"/>
      <c r="AER37" s="65"/>
      <c r="AES37" s="65"/>
      <c r="AET37" s="65"/>
      <c r="AEU37" s="65"/>
      <c r="AEV37" s="65"/>
      <c r="AEW37" s="65"/>
      <c r="AEX37" s="65"/>
      <c r="AEY37" s="65"/>
      <c r="AEZ37" s="65"/>
      <c r="AFA37" s="65"/>
      <c r="AFB37" s="65"/>
      <c r="AFC37" s="65"/>
      <c r="AFD37" s="65"/>
      <c r="AFE37" s="65"/>
      <c r="AFF37" s="65"/>
      <c r="AFG37" s="65"/>
      <c r="AFH37" s="65"/>
      <c r="AFI37" s="65"/>
      <c r="AFJ37" s="65"/>
      <c r="AFK37" s="65"/>
      <c r="AFL37" s="65"/>
      <c r="AFM37" s="65"/>
      <c r="AFN37" s="65"/>
      <c r="AFO37" s="65"/>
      <c r="AFP37" s="65"/>
      <c r="AFQ37" s="65"/>
      <c r="AFR37" s="65"/>
      <c r="AFS37" s="65"/>
      <c r="AFT37" s="65"/>
      <c r="AFU37" s="65"/>
      <c r="AFV37" s="65"/>
      <c r="AFW37" s="65"/>
      <c r="AFX37" s="65"/>
      <c r="AFY37" s="65"/>
      <c r="AFZ37" s="65"/>
      <c r="AGA37" s="65"/>
      <c r="AGB37" s="65"/>
      <c r="AGC37" s="65"/>
      <c r="AGD37" s="65"/>
      <c r="AGE37" s="65"/>
      <c r="AGF37" s="65"/>
      <c r="AGG37" s="65"/>
      <c r="AGH37" s="65"/>
      <c r="AGI37" s="65"/>
      <c r="AGJ37" s="65"/>
      <c r="AGK37" s="65"/>
      <c r="AGL37" s="65"/>
      <c r="AGM37" s="65"/>
      <c r="AGN37" s="65"/>
      <c r="AGO37" s="65"/>
      <c r="AGP37" s="65"/>
      <c r="AGQ37" s="65"/>
      <c r="AGR37" s="65"/>
      <c r="AGS37" s="65"/>
      <c r="AGT37" s="65"/>
      <c r="AGU37" s="65"/>
      <c r="AGV37" s="65"/>
      <c r="AGW37" s="65"/>
      <c r="AGX37" s="65"/>
      <c r="AGY37" s="65"/>
      <c r="AGZ37" s="65"/>
      <c r="AHA37" s="65"/>
      <c r="AHB37" s="65"/>
      <c r="AHC37" s="65"/>
      <c r="AHD37" s="65"/>
      <c r="AHE37" s="65"/>
      <c r="AHF37" s="65"/>
      <c r="AHG37" s="65"/>
      <c r="AHH37" s="65"/>
      <c r="AHI37" s="65"/>
      <c r="AHJ37" s="65"/>
      <c r="AHK37" s="65"/>
      <c r="AHL37" s="65"/>
      <c r="AHM37" s="65"/>
      <c r="AHN37" s="65"/>
      <c r="AHO37" s="65"/>
      <c r="AHP37" s="65"/>
      <c r="AHQ37" s="65"/>
      <c r="AHR37" s="65"/>
      <c r="AHS37" s="65"/>
      <c r="AHT37" s="65"/>
      <c r="AHU37" s="65"/>
      <c r="AHV37" s="65"/>
      <c r="AHW37" s="65"/>
      <c r="AHX37" s="65"/>
      <c r="AHY37" s="65"/>
      <c r="AHZ37" s="65"/>
      <c r="AIA37" s="65"/>
      <c r="AIB37" s="65"/>
      <c r="AIC37" s="65"/>
      <c r="AID37" s="65"/>
      <c r="AIE37" s="65"/>
      <c r="AIF37" s="65"/>
      <c r="AIG37" s="65"/>
      <c r="AIH37" s="65"/>
      <c r="AII37" s="65"/>
      <c r="AIJ37" s="65"/>
      <c r="AIK37" s="65"/>
      <c r="AIL37" s="65"/>
      <c r="AIM37" s="65"/>
      <c r="AIN37" s="65"/>
      <c r="AIO37" s="65"/>
      <c r="AIP37" s="65"/>
      <c r="AIQ37" s="65"/>
      <c r="AIR37" s="65"/>
      <c r="AIS37" s="65"/>
      <c r="AIT37" s="65"/>
      <c r="AIU37" s="65"/>
      <c r="AIV37" s="65"/>
      <c r="AIW37" s="65"/>
      <c r="AIX37" s="65"/>
      <c r="AIY37" s="65"/>
      <c r="AIZ37" s="65"/>
      <c r="AJA37" s="65"/>
      <c r="AJB37" s="65"/>
      <c r="AJC37" s="65"/>
      <c r="AJD37" s="65"/>
      <c r="AJE37" s="65"/>
      <c r="AJF37" s="65"/>
      <c r="AJG37" s="65"/>
      <c r="AJH37" s="65"/>
      <c r="AJI37" s="65"/>
      <c r="AJJ37" s="65"/>
      <c r="AJK37" s="65"/>
      <c r="AJL37" s="65"/>
      <c r="AJM37" s="65"/>
      <c r="AJN37" s="65"/>
      <c r="AJO37" s="65"/>
      <c r="AJP37" s="65"/>
      <c r="AJQ37" s="65"/>
      <c r="AJR37" s="65"/>
      <c r="AJS37" s="65"/>
      <c r="AJT37" s="65"/>
      <c r="AJU37" s="65"/>
      <c r="AJV37" s="65"/>
      <c r="AJW37" s="65"/>
      <c r="AJX37" s="65"/>
      <c r="AJY37" s="65"/>
      <c r="AJZ37" s="65"/>
      <c r="AKA37" s="65"/>
      <c r="AKB37" s="65"/>
      <c r="AKC37" s="65"/>
      <c r="AKD37" s="65"/>
      <c r="AKE37" s="65"/>
      <c r="AKF37" s="65"/>
      <c r="AKG37" s="65"/>
      <c r="AKH37" s="65"/>
      <c r="AKI37" s="65"/>
      <c r="AKJ37" s="65"/>
      <c r="AKK37" s="65"/>
      <c r="AKL37" s="65"/>
      <c r="AKM37" s="65"/>
      <c r="AKN37" s="65"/>
      <c r="AKO37" s="65"/>
      <c r="AKP37" s="65"/>
      <c r="AKQ37" s="65"/>
      <c r="AKR37" s="65"/>
      <c r="AKS37" s="65"/>
      <c r="AKT37" s="65"/>
      <c r="AKU37" s="65"/>
      <c r="AKV37" s="65"/>
      <c r="AKW37" s="65"/>
      <c r="AKX37" s="65"/>
      <c r="AKY37" s="65"/>
      <c r="AKZ37" s="65"/>
      <c r="ALA37" s="65"/>
      <c r="ALB37" s="65"/>
      <c r="ALC37" s="65"/>
      <c r="ALD37" s="65"/>
      <c r="ALE37" s="65"/>
      <c r="ALF37" s="65"/>
      <c r="ALG37" s="65"/>
      <c r="ALH37" s="65"/>
      <c r="ALI37" s="65"/>
      <c r="ALJ37" s="65"/>
      <c r="ALK37" s="65"/>
      <c r="ALL37" s="65"/>
      <c r="ALM37" s="65"/>
      <c r="ALN37" s="65"/>
      <c r="ALO37" s="65"/>
      <c r="ALP37" s="65"/>
      <c r="ALQ37" s="65"/>
      <c r="ALR37" s="65"/>
      <c r="ALS37" s="65"/>
      <c r="ALT37" s="65"/>
      <c r="ALU37" s="65"/>
      <c r="ALV37" s="65"/>
      <c r="ALW37" s="65"/>
      <c r="ALX37" s="65"/>
      <c r="ALY37" s="65"/>
      <c r="ALZ37" s="65"/>
      <c r="AMA37" s="65"/>
      <c r="AMB37" s="65"/>
      <c r="AMC37" s="65"/>
      <c r="AMD37" s="65"/>
      <c r="AME37" s="65"/>
      <c r="AMF37" s="65"/>
      <c r="AMG37" s="65"/>
      <c r="AMH37" s="65"/>
      <c r="AMI37" s="65"/>
      <c r="AMJ37" s="65"/>
    </row>
    <row r="38" spans="1:1024" s="66" customFormat="1" ht="16.5" x14ac:dyDescent="0.25">
      <c r="A38" s="48"/>
      <c r="B38" s="201"/>
      <c r="C38" s="50"/>
      <c r="D38" s="49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2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</row>
    <row r="39" spans="1:1024" s="66" customFormat="1" ht="33" customHeight="1" x14ac:dyDescent="0.25">
      <c r="A39" s="48"/>
      <c r="B39" s="201"/>
      <c r="C39" s="50"/>
      <c r="D39" s="49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  <c r="QF39" s="65"/>
      <c r="QG39" s="65"/>
      <c r="QH39" s="65"/>
      <c r="QI39" s="65"/>
      <c r="QJ39" s="65"/>
      <c r="QK39" s="65"/>
      <c r="QL39" s="65"/>
      <c r="QM39" s="65"/>
      <c r="QN39" s="65"/>
      <c r="QO39" s="65"/>
      <c r="QP39" s="65"/>
      <c r="QQ39" s="65"/>
      <c r="QR39" s="65"/>
      <c r="QS39" s="65"/>
      <c r="QT39" s="65"/>
      <c r="QU39" s="65"/>
      <c r="QV39" s="65"/>
      <c r="QW39" s="65"/>
      <c r="QX39" s="65"/>
      <c r="QY39" s="65"/>
      <c r="QZ39" s="65"/>
      <c r="RA39" s="65"/>
      <c r="RB39" s="65"/>
      <c r="RC39" s="65"/>
      <c r="RD39" s="65"/>
      <c r="RE39" s="65"/>
      <c r="RF39" s="65"/>
      <c r="RG39" s="65"/>
      <c r="RH39" s="65"/>
      <c r="RI39" s="65"/>
      <c r="RJ39" s="65"/>
      <c r="RK39" s="65"/>
      <c r="RL39" s="65"/>
      <c r="RM39" s="65"/>
      <c r="RN39" s="65"/>
      <c r="RO39" s="65"/>
      <c r="RP39" s="65"/>
      <c r="RQ39" s="65"/>
      <c r="RR39" s="65"/>
      <c r="RS39" s="65"/>
      <c r="RT39" s="65"/>
      <c r="RU39" s="65"/>
      <c r="RV39" s="65"/>
      <c r="RW39" s="65"/>
      <c r="RX39" s="65"/>
      <c r="RY39" s="65"/>
      <c r="RZ39" s="65"/>
      <c r="SA39" s="65"/>
      <c r="SB39" s="65"/>
      <c r="SC39" s="65"/>
      <c r="SD39" s="65"/>
      <c r="SE39" s="65"/>
      <c r="SF39" s="65"/>
      <c r="SG39" s="65"/>
      <c r="SH39" s="65"/>
      <c r="SI39" s="65"/>
      <c r="SJ39" s="65"/>
      <c r="SK39" s="65"/>
      <c r="SL39" s="65"/>
      <c r="SM39" s="65"/>
      <c r="SN39" s="65"/>
      <c r="SO39" s="65"/>
      <c r="SP39" s="65"/>
      <c r="SQ39" s="65"/>
      <c r="SR39" s="65"/>
      <c r="SS39" s="65"/>
      <c r="ST39" s="65"/>
      <c r="SU39" s="65"/>
      <c r="SV39" s="65"/>
      <c r="SW39" s="65"/>
      <c r="SX39" s="65"/>
      <c r="SY39" s="65"/>
      <c r="SZ39" s="65"/>
      <c r="TA39" s="65"/>
      <c r="TB39" s="65"/>
      <c r="TC39" s="65"/>
      <c r="TD39" s="65"/>
      <c r="TE39" s="65"/>
      <c r="TF39" s="65"/>
      <c r="TG39" s="65"/>
      <c r="TH39" s="65"/>
      <c r="TI39" s="65"/>
      <c r="TJ39" s="65"/>
      <c r="TK39" s="65"/>
      <c r="TL39" s="65"/>
      <c r="TM39" s="65"/>
      <c r="TN39" s="65"/>
      <c r="TO39" s="65"/>
      <c r="TP39" s="65"/>
      <c r="TQ39" s="65"/>
      <c r="TR39" s="65"/>
      <c r="TS39" s="65"/>
      <c r="TT39" s="65"/>
      <c r="TU39" s="65"/>
      <c r="TV39" s="65"/>
      <c r="TW39" s="65"/>
      <c r="TX39" s="65"/>
      <c r="TY39" s="65"/>
      <c r="TZ39" s="65"/>
      <c r="UA39" s="65"/>
      <c r="UB39" s="65"/>
      <c r="UC39" s="65"/>
      <c r="UD39" s="65"/>
      <c r="UE39" s="65"/>
      <c r="UF39" s="65"/>
      <c r="UG39" s="65"/>
      <c r="UH39" s="65"/>
      <c r="UI39" s="65"/>
      <c r="UJ39" s="65"/>
      <c r="UK39" s="65"/>
      <c r="UL39" s="65"/>
      <c r="UM39" s="65"/>
      <c r="UN39" s="65"/>
      <c r="UO39" s="65"/>
      <c r="UP39" s="65"/>
      <c r="UQ39" s="65"/>
      <c r="UR39" s="65"/>
      <c r="US39" s="65"/>
      <c r="UT39" s="65"/>
      <c r="UU39" s="65"/>
      <c r="UV39" s="65"/>
      <c r="UW39" s="65"/>
      <c r="UX39" s="65"/>
      <c r="UY39" s="65"/>
      <c r="UZ39" s="65"/>
      <c r="VA39" s="65"/>
      <c r="VB39" s="65"/>
      <c r="VC39" s="65"/>
      <c r="VD39" s="65"/>
      <c r="VE39" s="65"/>
      <c r="VF39" s="65"/>
      <c r="VG39" s="65"/>
      <c r="VH39" s="65"/>
      <c r="VI39" s="65"/>
      <c r="VJ39" s="65"/>
      <c r="VK39" s="65"/>
      <c r="VL39" s="65"/>
      <c r="VM39" s="65"/>
      <c r="VN39" s="65"/>
      <c r="VO39" s="65"/>
      <c r="VP39" s="65"/>
      <c r="VQ39" s="65"/>
      <c r="VR39" s="65"/>
      <c r="VS39" s="65"/>
      <c r="VT39" s="65"/>
      <c r="VU39" s="65"/>
      <c r="VV39" s="65"/>
      <c r="VW39" s="65"/>
      <c r="VX39" s="65"/>
      <c r="VY39" s="65"/>
      <c r="VZ39" s="65"/>
      <c r="WA39" s="65"/>
      <c r="WB39" s="65"/>
      <c r="WC39" s="65"/>
      <c r="WD39" s="65"/>
      <c r="WE39" s="65"/>
      <c r="WF39" s="65"/>
      <c r="WG39" s="65"/>
      <c r="WH39" s="65"/>
      <c r="WI39" s="65"/>
      <c r="WJ39" s="65"/>
      <c r="WK39" s="65"/>
      <c r="WL39" s="65"/>
      <c r="WM39" s="65"/>
      <c r="WN39" s="65"/>
      <c r="WO39" s="65"/>
      <c r="WP39" s="65"/>
      <c r="WQ39" s="65"/>
      <c r="WR39" s="65"/>
      <c r="WS39" s="65"/>
      <c r="WT39" s="65"/>
      <c r="WU39" s="65"/>
      <c r="WV39" s="65"/>
      <c r="WW39" s="65"/>
      <c r="WX39" s="65"/>
      <c r="WY39" s="65"/>
      <c r="WZ39" s="65"/>
      <c r="XA39" s="65"/>
      <c r="XB39" s="65"/>
      <c r="XC39" s="65"/>
      <c r="XD39" s="65"/>
      <c r="XE39" s="65"/>
      <c r="XF39" s="65"/>
      <c r="XG39" s="65"/>
      <c r="XH39" s="65"/>
      <c r="XI39" s="65"/>
      <c r="XJ39" s="65"/>
      <c r="XK39" s="65"/>
      <c r="XL39" s="65"/>
      <c r="XM39" s="65"/>
      <c r="XN39" s="65"/>
      <c r="XO39" s="65"/>
      <c r="XP39" s="65"/>
      <c r="XQ39" s="65"/>
      <c r="XR39" s="65"/>
      <c r="XS39" s="65"/>
      <c r="XT39" s="65"/>
      <c r="XU39" s="65"/>
      <c r="XV39" s="65"/>
      <c r="XW39" s="65"/>
      <c r="XX39" s="65"/>
      <c r="XY39" s="65"/>
      <c r="XZ39" s="65"/>
      <c r="YA39" s="65"/>
      <c r="YB39" s="65"/>
      <c r="YC39" s="65"/>
      <c r="YD39" s="65"/>
      <c r="YE39" s="65"/>
      <c r="YF39" s="65"/>
      <c r="YG39" s="65"/>
      <c r="YH39" s="65"/>
      <c r="YI39" s="65"/>
      <c r="YJ39" s="65"/>
      <c r="YK39" s="65"/>
      <c r="YL39" s="65"/>
      <c r="YM39" s="65"/>
      <c r="YN39" s="65"/>
      <c r="YO39" s="65"/>
      <c r="YP39" s="65"/>
      <c r="YQ39" s="65"/>
      <c r="YR39" s="65"/>
      <c r="YS39" s="65"/>
      <c r="YT39" s="65"/>
      <c r="YU39" s="65"/>
      <c r="YV39" s="65"/>
      <c r="YW39" s="65"/>
      <c r="YX39" s="65"/>
      <c r="YY39" s="65"/>
      <c r="YZ39" s="65"/>
      <c r="ZA39" s="65"/>
      <c r="ZB39" s="65"/>
      <c r="ZC39" s="65"/>
      <c r="ZD39" s="65"/>
      <c r="ZE39" s="65"/>
      <c r="ZF39" s="65"/>
      <c r="ZG39" s="65"/>
      <c r="ZH39" s="65"/>
      <c r="ZI39" s="65"/>
      <c r="ZJ39" s="65"/>
      <c r="ZK39" s="65"/>
      <c r="ZL39" s="65"/>
      <c r="ZM39" s="65"/>
      <c r="ZN39" s="65"/>
      <c r="ZO39" s="65"/>
      <c r="ZP39" s="65"/>
      <c r="ZQ39" s="65"/>
      <c r="ZR39" s="65"/>
      <c r="ZS39" s="65"/>
      <c r="ZT39" s="65"/>
      <c r="ZU39" s="65"/>
      <c r="ZV39" s="65"/>
      <c r="ZW39" s="65"/>
      <c r="ZX39" s="65"/>
      <c r="ZY39" s="65"/>
      <c r="ZZ39" s="65"/>
      <c r="AAA39" s="65"/>
      <c r="AAB39" s="65"/>
      <c r="AAC39" s="65"/>
      <c r="AAD39" s="65"/>
      <c r="AAE39" s="65"/>
      <c r="AAF39" s="65"/>
      <c r="AAG39" s="65"/>
      <c r="AAH39" s="65"/>
      <c r="AAI39" s="65"/>
      <c r="AAJ39" s="65"/>
      <c r="AAK39" s="65"/>
      <c r="AAL39" s="65"/>
      <c r="AAM39" s="65"/>
      <c r="AAN39" s="65"/>
      <c r="AAO39" s="65"/>
      <c r="AAP39" s="65"/>
      <c r="AAQ39" s="65"/>
      <c r="AAR39" s="65"/>
      <c r="AAS39" s="65"/>
      <c r="AAT39" s="65"/>
      <c r="AAU39" s="65"/>
      <c r="AAV39" s="65"/>
      <c r="AAW39" s="65"/>
      <c r="AAX39" s="65"/>
      <c r="AAY39" s="65"/>
      <c r="AAZ39" s="65"/>
      <c r="ABA39" s="65"/>
      <c r="ABB39" s="65"/>
      <c r="ABC39" s="65"/>
      <c r="ABD39" s="65"/>
      <c r="ABE39" s="65"/>
      <c r="ABF39" s="65"/>
      <c r="ABG39" s="65"/>
      <c r="ABH39" s="65"/>
      <c r="ABI39" s="65"/>
      <c r="ABJ39" s="65"/>
      <c r="ABK39" s="65"/>
      <c r="ABL39" s="65"/>
      <c r="ABM39" s="65"/>
      <c r="ABN39" s="65"/>
      <c r="ABO39" s="65"/>
      <c r="ABP39" s="65"/>
      <c r="ABQ39" s="65"/>
      <c r="ABR39" s="65"/>
      <c r="ABS39" s="65"/>
      <c r="ABT39" s="65"/>
      <c r="ABU39" s="65"/>
      <c r="ABV39" s="65"/>
      <c r="ABW39" s="65"/>
      <c r="ABX39" s="65"/>
      <c r="ABY39" s="65"/>
      <c r="ABZ39" s="65"/>
      <c r="ACA39" s="65"/>
      <c r="ACB39" s="65"/>
      <c r="ACC39" s="65"/>
      <c r="ACD39" s="65"/>
      <c r="ACE39" s="65"/>
      <c r="ACF39" s="65"/>
      <c r="ACG39" s="65"/>
      <c r="ACH39" s="65"/>
      <c r="ACI39" s="65"/>
      <c r="ACJ39" s="65"/>
      <c r="ACK39" s="65"/>
      <c r="ACL39" s="65"/>
      <c r="ACM39" s="65"/>
      <c r="ACN39" s="65"/>
      <c r="ACO39" s="65"/>
      <c r="ACP39" s="65"/>
      <c r="ACQ39" s="65"/>
      <c r="ACR39" s="65"/>
      <c r="ACS39" s="65"/>
      <c r="ACT39" s="65"/>
      <c r="ACU39" s="65"/>
      <c r="ACV39" s="65"/>
      <c r="ACW39" s="65"/>
      <c r="ACX39" s="65"/>
      <c r="ACY39" s="65"/>
      <c r="ACZ39" s="65"/>
      <c r="ADA39" s="65"/>
      <c r="ADB39" s="65"/>
      <c r="ADC39" s="65"/>
      <c r="ADD39" s="65"/>
      <c r="ADE39" s="65"/>
      <c r="ADF39" s="65"/>
      <c r="ADG39" s="65"/>
      <c r="ADH39" s="65"/>
      <c r="ADI39" s="65"/>
      <c r="ADJ39" s="65"/>
      <c r="ADK39" s="65"/>
      <c r="ADL39" s="65"/>
      <c r="ADM39" s="65"/>
      <c r="ADN39" s="65"/>
      <c r="ADO39" s="65"/>
      <c r="ADP39" s="65"/>
      <c r="ADQ39" s="65"/>
      <c r="ADR39" s="65"/>
      <c r="ADS39" s="65"/>
      <c r="ADT39" s="65"/>
      <c r="ADU39" s="65"/>
      <c r="ADV39" s="65"/>
      <c r="ADW39" s="65"/>
      <c r="ADX39" s="65"/>
      <c r="ADY39" s="65"/>
      <c r="ADZ39" s="65"/>
      <c r="AEA39" s="65"/>
      <c r="AEB39" s="65"/>
      <c r="AEC39" s="65"/>
      <c r="AED39" s="65"/>
      <c r="AEE39" s="65"/>
      <c r="AEF39" s="65"/>
      <c r="AEG39" s="65"/>
      <c r="AEH39" s="65"/>
      <c r="AEI39" s="65"/>
      <c r="AEJ39" s="65"/>
      <c r="AEK39" s="65"/>
      <c r="AEL39" s="65"/>
      <c r="AEM39" s="65"/>
      <c r="AEN39" s="65"/>
      <c r="AEO39" s="65"/>
      <c r="AEP39" s="65"/>
      <c r="AEQ39" s="65"/>
      <c r="AER39" s="65"/>
      <c r="AES39" s="65"/>
      <c r="AET39" s="65"/>
      <c r="AEU39" s="65"/>
      <c r="AEV39" s="65"/>
      <c r="AEW39" s="65"/>
      <c r="AEX39" s="65"/>
      <c r="AEY39" s="65"/>
      <c r="AEZ39" s="65"/>
      <c r="AFA39" s="65"/>
      <c r="AFB39" s="65"/>
      <c r="AFC39" s="65"/>
      <c r="AFD39" s="65"/>
      <c r="AFE39" s="65"/>
      <c r="AFF39" s="65"/>
      <c r="AFG39" s="65"/>
      <c r="AFH39" s="65"/>
      <c r="AFI39" s="65"/>
      <c r="AFJ39" s="65"/>
      <c r="AFK39" s="65"/>
      <c r="AFL39" s="65"/>
      <c r="AFM39" s="65"/>
      <c r="AFN39" s="65"/>
      <c r="AFO39" s="65"/>
      <c r="AFP39" s="65"/>
      <c r="AFQ39" s="65"/>
      <c r="AFR39" s="65"/>
      <c r="AFS39" s="65"/>
      <c r="AFT39" s="65"/>
      <c r="AFU39" s="65"/>
      <c r="AFV39" s="65"/>
      <c r="AFW39" s="65"/>
      <c r="AFX39" s="65"/>
      <c r="AFY39" s="65"/>
      <c r="AFZ39" s="65"/>
      <c r="AGA39" s="65"/>
      <c r="AGB39" s="65"/>
      <c r="AGC39" s="65"/>
      <c r="AGD39" s="65"/>
      <c r="AGE39" s="65"/>
      <c r="AGF39" s="65"/>
      <c r="AGG39" s="65"/>
      <c r="AGH39" s="65"/>
      <c r="AGI39" s="65"/>
      <c r="AGJ39" s="65"/>
      <c r="AGK39" s="65"/>
      <c r="AGL39" s="65"/>
      <c r="AGM39" s="65"/>
      <c r="AGN39" s="65"/>
      <c r="AGO39" s="65"/>
      <c r="AGP39" s="65"/>
      <c r="AGQ39" s="65"/>
      <c r="AGR39" s="65"/>
      <c r="AGS39" s="65"/>
      <c r="AGT39" s="65"/>
      <c r="AGU39" s="65"/>
      <c r="AGV39" s="65"/>
      <c r="AGW39" s="65"/>
      <c r="AGX39" s="65"/>
      <c r="AGY39" s="65"/>
      <c r="AGZ39" s="65"/>
      <c r="AHA39" s="65"/>
      <c r="AHB39" s="65"/>
      <c r="AHC39" s="65"/>
      <c r="AHD39" s="65"/>
      <c r="AHE39" s="65"/>
      <c r="AHF39" s="65"/>
      <c r="AHG39" s="65"/>
      <c r="AHH39" s="65"/>
      <c r="AHI39" s="65"/>
      <c r="AHJ39" s="65"/>
      <c r="AHK39" s="65"/>
      <c r="AHL39" s="65"/>
      <c r="AHM39" s="65"/>
      <c r="AHN39" s="65"/>
      <c r="AHO39" s="65"/>
      <c r="AHP39" s="65"/>
      <c r="AHQ39" s="65"/>
      <c r="AHR39" s="65"/>
      <c r="AHS39" s="65"/>
      <c r="AHT39" s="65"/>
      <c r="AHU39" s="65"/>
      <c r="AHV39" s="65"/>
      <c r="AHW39" s="65"/>
      <c r="AHX39" s="65"/>
      <c r="AHY39" s="65"/>
      <c r="AHZ39" s="65"/>
      <c r="AIA39" s="65"/>
      <c r="AIB39" s="65"/>
      <c r="AIC39" s="65"/>
      <c r="AID39" s="65"/>
      <c r="AIE39" s="65"/>
      <c r="AIF39" s="65"/>
      <c r="AIG39" s="65"/>
      <c r="AIH39" s="65"/>
      <c r="AII39" s="65"/>
      <c r="AIJ39" s="65"/>
      <c r="AIK39" s="65"/>
      <c r="AIL39" s="65"/>
      <c r="AIM39" s="65"/>
      <c r="AIN39" s="65"/>
      <c r="AIO39" s="65"/>
      <c r="AIP39" s="65"/>
      <c r="AIQ39" s="65"/>
      <c r="AIR39" s="65"/>
      <c r="AIS39" s="65"/>
      <c r="AIT39" s="65"/>
      <c r="AIU39" s="65"/>
      <c r="AIV39" s="65"/>
      <c r="AIW39" s="65"/>
      <c r="AIX39" s="65"/>
      <c r="AIY39" s="65"/>
      <c r="AIZ39" s="65"/>
      <c r="AJA39" s="65"/>
      <c r="AJB39" s="65"/>
      <c r="AJC39" s="65"/>
      <c r="AJD39" s="65"/>
      <c r="AJE39" s="65"/>
      <c r="AJF39" s="65"/>
      <c r="AJG39" s="65"/>
      <c r="AJH39" s="65"/>
      <c r="AJI39" s="65"/>
      <c r="AJJ39" s="65"/>
      <c r="AJK39" s="65"/>
      <c r="AJL39" s="65"/>
      <c r="AJM39" s="65"/>
      <c r="AJN39" s="65"/>
      <c r="AJO39" s="65"/>
      <c r="AJP39" s="65"/>
      <c r="AJQ39" s="65"/>
      <c r="AJR39" s="65"/>
      <c r="AJS39" s="65"/>
      <c r="AJT39" s="65"/>
      <c r="AJU39" s="65"/>
      <c r="AJV39" s="65"/>
      <c r="AJW39" s="65"/>
      <c r="AJX39" s="65"/>
      <c r="AJY39" s="65"/>
      <c r="AJZ39" s="65"/>
      <c r="AKA39" s="65"/>
      <c r="AKB39" s="65"/>
      <c r="AKC39" s="65"/>
      <c r="AKD39" s="65"/>
      <c r="AKE39" s="65"/>
      <c r="AKF39" s="65"/>
      <c r="AKG39" s="65"/>
      <c r="AKH39" s="65"/>
      <c r="AKI39" s="65"/>
      <c r="AKJ39" s="65"/>
      <c r="AKK39" s="65"/>
      <c r="AKL39" s="65"/>
      <c r="AKM39" s="65"/>
      <c r="AKN39" s="65"/>
      <c r="AKO39" s="65"/>
      <c r="AKP39" s="65"/>
      <c r="AKQ39" s="65"/>
      <c r="AKR39" s="65"/>
      <c r="AKS39" s="65"/>
      <c r="AKT39" s="65"/>
      <c r="AKU39" s="65"/>
      <c r="AKV39" s="65"/>
      <c r="AKW39" s="65"/>
      <c r="AKX39" s="65"/>
      <c r="AKY39" s="65"/>
      <c r="AKZ39" s="65"/>
      <c r="ALA39" s="65"/>
      <c r="ALB39" s="65"/>
      <c r="ALC39" s="65"/>
      <c r="ALD39" s="65"/>
      <c r="ALE39" s="65"/>
      <c r="ALF39" s="65"/>
      <c r="ALG39" s="65"/>
      <c r="ALH39" s="65"/>
      <c r="ALI39" s="65"/>
      <c r="ALJ39" s="65"/>
      <c r="ALK39" s="65"/>
      <c r="ALL39" s="65"/>
      <c r="ALM39" s="65"/>
      <c r="ALN39" s="65"/>
      <c r="ALO39" s="65"/>
      <c r="ALP39" s="65"/>
      <c r="ALQ39" s="65"/>
      <c r="ALR39" s="65"/>
      <c r="ALS39" s="65"/>
      <c r="ALT39" s="65"/>
      <c r="ALU39" s="65"/>
      <c r="ALV39" s="65"/>
      <c r="ALW39" s="65"/>
      <c r="ALX39" s="65"/>
      <c r="ALY39" s="65"/>
      <c r="ALZ39" s="65"/>
      <c r="AMA39" s="65"/>
      <c r="AMB39" s="65"/>
      <c r="AMC39" s="65"/>
      <c r="AMD39" s="65"/>
      <c r="AME39" s="65"/>
      <c r="AMF39" s="65"/>
      <c r="AMG39" s="65"/>
      <c r="AMH39" s="65"/>
      <c r="AMI39" s="65"/>
      <c r="AMJ39" s="65"/>
    </row>
    <row r="40" spans="1:1024" s="66" customFormat="1" ht="33" customHeight="1" x14ac:dyDescent="0.25">
      <c r="A40" s="48"/>
      <c r="B40" s="201"/>
      <c r="C40" s="50"/>
      <c r="D40" s="49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2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65"/>
      <c r="SG40" s="65"/>
      <c r="SH40" s="65"/>
      <c r="SI40" s="65"/>
      <c r="SJ40" s="65"/>
      <c r="SK40" s="65"/>
      <c r="SL40" s="65"/>
      <c r="SM40" s="65"/>
      <c r="SN40" s="65"/>
      <c r="SO40" s="65"/>
      <c r="SP40" s="65"/>
      <c r="SQ40" s="65"/>
      <c r="SR40" s="65"/>
      <c r="SS40" s="65"/>
      <c r="ST40" s="65"/>
      <c r="SU40" s="65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65"/>
      <c r="TL40" s="65"/>
      <c r="TM40" s="65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65"/>
      <c r="UQ40" s="65"/>
      <c r="UR40" s="65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  <c r="VD40" s="65"/>
      <c r="VE40" s="65"/>
      <c r="VF40" s="65"/>
      <c r="VG40" s="65"/>
      <c r="VH40" s="65"/>
      <c r="VI40" s="65"/>
      <c r="VJ40" s="65"/>
      <c r="VK40" s="65"/>
      <c r="VL40" s="65"/>
      <c r="VM40" s="65"/>
      <c r="VN40" s="65"/>
      <c r="VO40" s="65"/>
      <c r="VP40" s="65"/>
      <c r="VQ40" s="65"/>
      <c r="VR40" s="65"/>
      <c r="VS40" s="65"/>
      <c r="VT40" s="65"/>
      <c r="VU40" s="65"/>
      <c r="VV40" s="65"/>
      <c r="VW40" s="65"/>
      <c r="VX40" s="65"/>
      <c r="VY40" s="65"/>
      <c r="VZ40" s="65"/>
      <c r="WA40" s="65"/>
      <c r="WB40" s="65"/>
      <c r="WC40" s="65"/>
      <c r="WD40" s="65"/>
      <c r="WE40" s="65"/>
      <c r="WF40" s="65"/>
      <c r="WG40" s="65"/>
      <c r="WH40" s="65"/>
      <c r="WI40" s="65"/>
      <c r="WJ40" s="65"/>
      <c r="WK40" s="65"/>
      <c r="WL40" s="65"/>
      <c r="WM40" s="65"/>
      <c r="WN40" s="65"/>
      <c r="WO40" s="65"/>
      <c r="WP40" s="65"/>
      <c r="WQ40" s="65"/>
      <c r="WR40" s="65"/>
      <c r="WS40" s="65"/>
      <c r="WT40" s="65"/>
      <c r="WU40" s="65"/>
      <c r="WV40" s="65"/>
      <c r="WW40" s="65"/>
      <c r="WX40" s="65"/>
      <c r="WY40" s="65"/>
      <c r="WZ40" s="65"/>
      <c r="XA40" s="65"/>
      <c r="XB40" s="65"/>
      <c r="XC40" s="65"/>
      <c r="XD40" s="65"/>
      <c r="XE40" s="65"/>
      <c r="XF40" s="65"/>
      <c r="XG40" s="65"/>
      <c r="XH40" s="65"/>
      <c r="XI40" s="65"/>
      <c r="XJ40" s="65"/>
      <c r="XK40" s="65"/>
      <c r="XL40" s="65"/>
      <c r="XM40" s="65"/>
      <c r="XN40" s="65"/>
      <c r="XO40" s="65"/>
      <c r="XP40" s="65"/>
      <c r="XQ40" s="65"/>
      <c r="XR40" s="65"/>
      <c r="XS40" s="65"/>
      <c r="XT40" s="65"/>
      <c r="XU40" s="65"/>
      <c r="XV40" s="65"/>
      <c r="XW40" s="65"/>
      <c r="XX40" s="65"/>
      <c r="XY40" s="65"/>
      <c r="XZ40" s="65"/>
      <c r="YA40" s="65"/>
      <c r="YB40" s="65"/>
      <c r="YC40" s="65"/>
      <c r="YD40" s="65"/>
      <c r="YE40" s="65"/>
      <c r="YF40" s="65"/>
      <c r="YG40" s="65"/>
      <c r="YH40" s="65"/>
      <c r="YI40" s="65"/>
      <c r="YJ40" s="65"/>
      <c r="YK40" s="65"/>
      <c r="YL40" s="65"/>
      <c r="YM40" s="65"/>
      <c r="YN40" s="65"/>
      <c r="YO40" s="65"/>
      <c r="YP40" s="65"/>
      <c r="YQ40" s="65"/>
      <c r="YR40" s="65"/>
      <c r="YS40" s="65"/>
      <c r="YT40" s="65"/>
      <c r="YU40" s="65"/>
      <c r="YV40" s="65"/>
      <c r="YW40" s="65"/>
      <c r="YX40" s="65"/>
      <c r="YY40" s="65"/>
      <c r="YZ40" s="65"/>
      <c r="ZA40" s="65"/>
      <c r="ZB40" s="65"/>
      <c r="ZC40" s="65"/>
      <c r="ZD40" s="65"/>
      <c r="ZE40" s="65"/>
      <c r="ZF40" s="65"/>
      <c r="ZG40" s="65"/>
      <c r="ZH40" s="65"/>
      <c r="ZI40" s="65"/>
      <c r="ZJ40" s="65"/>
      <c r="ZK40" s="65"/>
      <c r="ZL40" s="65"/>
      <c r="ZM40" s="65"/>
      <c r="ZN40" s="65"/>
      <c r="ZO40" s="65"/>
      <c r="ZP40" s="65"/>
      <c r="ZQ40" s="65"/>
      <c r="ZR40" s="65"/>
      <c r="ZS40" s="65"/>
      <c r="ZT40" s="65"/>
      <c r="ZU40" s="65"/>
      <c r="ZV40" s="65"/>
      <c r="ZW40" s="65"/>
      <c r="ZX40" s="65"/>
      <c r="ZY40" s="65"/>
      <c r="ZZ40" s="65"/>
      <c r="AAA40" s="65"/>
      <c r="AAB40" s="65"/>
      <c r="AAC40" s="65"/>
      <c r="AAD40" s="65"/>
      <c r="AAE40" s="65"/>
      <c r="AAF40" s="65"/>
      <c r="AAG40" s="65"/>
      <c r="AAH40" s="65"/>
      <c r="AAI40" s="65"/>
      <c r="AAJ40" s="65"/>
      <c r="AAK40" s="65"/>
      <c r="AAL40" s="65"/>
      <c r="AAM40" s="65"/>
      <c r="AAN40" s="65"/>
      <c r="AAO40" s="65"/>
      <c r="AAP40" s="65"/>
      <c r="AAQ40" s="65"/>
      <c r="AAR40" s="65"/>
      <c r="AAS40" s="65"/>
      <c r="AAT40" s="65"/>
      <c r="AAU40" s="65"/>
      <c r="AAV40" s="65"/>
      <c r="AAW40" s="65"/>
      <c r="AAX40" s="65"/>
      <c r="AAY40" s="65"/>
      <c r="AAZ40" s="65"/>
      <c r="ABA40" s="65"/>
      <c r="ABB40" s="65"/>
      <c r="ABC40" s="65"/>
      <c r="ABD40" s="65"/>
      <c r="ABE40" s="65"/>
      <c r="ABF40" s="65"/>
      <c r="ABG40" s="65"/>
      <c r="ABH40" s="65"/>
      <c r="ABI40" s="65"/>
      <c r="ABJ40" s="65"/>
      <c r="ABK40" s="65"/>
      <c r="ABL40" s="65"/>
      <c r="ABM40" s="65"/>
      <c r="ABN40" s="65"/>
      <c r="ABO40" s="65"/>
      <c r="ABP40" s="65"/>
      <c r="ABQ40" s="65"/>
      <c r="ABR40" s="65"/>
      <c r="ABS40" s="65"/>
      <c r="ABT40" s="65"/>
      <c r="ABU40" s="65"/>
      <c r="ABV40" s="65"/>
      <c r="ABW40" s="65"/>
      <c r="ABX40" s="65"/>
      <c r="ABY40" s="65"/>
      <c r="ABZ40" s="65"/>
      <c r="ACA40" s="65"/>
      <c r="ACB40" s="65"/>
      <c r="ACC40" s="65"/>
      <c r="ACD40" s="65"/>
      <c r="ACE40" s="65"/>
      <c r="ACF40" s="65"/>
      <c r="ACG40" s="65"/>
      <c r="ACH40" s="65"/>
      <c r="ACI40" s="65"/>
      <c r="ACJ40" s="65"/>
      <c r="ACK40" s="65"/>
      <c r="ACL40" s="65"/>
      <c r="ACM40" s="65"/>
      <c r="ACN40" s="65"/>
      <c r="ACO40" s="65"/>
      <c r="ACP40" s="65"/>
      <c r="ACQ40" s="65"/>
      <c r="ACR40" s="65"/>
      <c r="ACS40" s="65"/>
      <c r="ACT40" s="65"/>
      <c r="ACU40" s="65"/>
      <c r="ACV40" s="65"/>
      <c r="ACW40" s="65"/>
      <c r="ACX40" s="65"/>
      <c r="ACY40" s="65"/>
      <c r="ACZ40" s="65"/>
      <c r="ADA40" s="65"/>
      <c r="ADB40" s="65"/>
      <c r="ADC40" s="65"/>
      <c r="ADD40" s="65"/>
      <c r="ADE40" s="65"/>
      <c r="ADF40" s="65"/>
      <c r="ADG40" s="65"/>
      <c r="ADH40" s="65"/>
      <c r="ADI40" s="65"/>
      <c r="ADJ40" s="65"/>
      <c r="ADK40" s="65"/>
      <c r="ADL40" s="65"/>
      <c r="ADM40" s="65"/>
      <c r="ADN40" s="65"/>
      <c r="ADO40" s="65"/>
      <c r="ADP40" s="65"/>
      <c r="ADQ40" s="65"/>
      <c r="ADR40" s="65"/>
      <c r="ADS40" s="65"/>
      <c r="ADT40" s="65"/>
      <c r="ADU40" s="65"/>
      <c r="ADV40" s="65"/>
      <c r="ADW40" s="65"/>
      <c r="ADX40" s="65"/>
      <c r="ADY40" s="65"/>
      <c r="ADZ40" s="65"/>
      <c r="AEA40" s="65"/>
      <c r="AEB40" s="65"/>
      <c r="AEC40" s="65"/>
      <c r="AED40" s="65"/>
      <c r="AEE40" s="65"/>
      <c r="AEF40" s="65"/>
      <c r="AEG40" s="65"/>
      <c r="AEH40" s="65"/>
      <c r="AEI40" s="65"/>
      <c r="AEJ40" s="65"/>
      <c r="AEK40" s="65"/>
      <c r="AEL40" s="65"/>
      <c r="AEM40" s="65"/>
      <c r="AEN40" s="65"/>
      <c r="AEO40" s="65"/>
      <c r="AEP40" s="65"/>
      <c r="AEQ40" s="65"/>
      <c r="AER40" s="65"/>
      <c r="AES40" s="65"/>
      <c r="AET40" s="65"/>
      <c r="AEU40" s="65"/>
      <c r="AEV40" s="65"/>
      <c r="AEW40" s="65"/>
      <c r="AEX40" s="65"/>
      <c r="AEY40" s="65"/>
      <c r="AEZ40" s="65"/>
      <c r="AFA40" s="65"/>
      <c r="AFB40" s="65"/>
      <c r="AFC40" s="65"/>
      <c r="AFD40" s="65"/>
      <c r="AFE40" s="65"/>
      <c r="AFF40" s="65"/>
      <c r="AFG40" s="65"/>
      <c r="AFH40" s="65"/>
      <c r="AFI40" s="65"/>
      <c r="AFJ40" s="65"/>
      <c r="AFK40" s="65"/>
      <c r="AFL40" s="65"/>
      <c r="AFM40" s="65"/>
      <c r="AFN40" s="65"/>
      <c r="AFO40" s="65"/>
      <c r="AFP40" s="65"/>
      <c r="AFQ40" s="65"/>
      <c r="AFR40" s="65"/>
      <c r="AFS40" s="65"/>
      <c r="AFT40" s="65"/>
      <c r="AFU40" s="65"/>
      <c r="AFV40" s="65"/>
      <c r="AFW40" s="65"/>
      <c r="AFX40" s="65"/>
      <c r="AFY40" s="65"/>
      <c r="AFZ40" s="65"/>
      <c r="AGA40" s="65"/>
      <c r="AGB40" s="65"/>
      <c r="AGC40" s="65"/>
      <c r="AGD40" s="65"/>
      <c r="AGE40" s="65"/>
      <c r="AGF40" s="65"/>
      <c r="AGG40" s="65"/>
      <c r="AGH40" s="65"/>
      <c r="AGI40" s="65"/>
      <c r="AGJ40" s="65"/>
      <c r="AGK40" s="65"/>
      <c r="AGL40" s="65"/>
      <c r="AGM40" s="65"/>
      <c r="AGN40" s="65"/>
      <c r="AGO40" s="65"/>
      <c r="AGP40" s="65"/>
      <c r="AGQ40" s="65"/>
      <c r="AGR40" s="65"/>
      <c r="AGS40" s="65"/>
      <c r="AGT40" s="65"/>
      <c r="AGU40" s="65"/>
      <c r="AGV40" s="65"/>
      <c r="AGW40" s="65"/>
      <c r="AGX40" s="65"/>
      <c r="AGY40" s="65"/>
      <c r="AGZ40" s="65"/>
      <c r="AHA40" s="65"/>
      <c r="AHB40" s="65"/>
      <c r="AHC40" s="65"/>
      <c r="AHD40" s="65"/>
      <c r="AHE40" s="65"/>
      <c r="AHF40" s="65"/>
      <c r="AHG40" s="65"/>
      <c r="AHH40" s="65"/>
      <c r="AHI40" s="65"/>
      <c r="AHJ40" s="65"/>
      <c r="AHK40" s="65"/>
      <c r="AHL40" s="65"/>
      <c r="AHM40" s="65"/>
      <c r="AHN40" s="65"/>
      <c r="AHO40" s="65"/>
      <c r="AHP40" s="65"/>
      <c r="AHQ40" s="65"/>
      <c r="AHR40" s="65"/>
      <c r="AHS40" s="65"/>
      <c r="AHT40" s="65"/>
      <c r="AHU40" s="65"/>
      <c r="AHV40" s="65"/>
      <c r="AHW40" s="65"/>
      <c r="AHX40" s="65"/>
      <c r="AHY40" s="65"/>
      <c r="AHZ40" s="65"/>
      <c r="AIA40" s="65"/>
      <c r="AIB40" s="65"/>
      <c r="AIC40" s="65"/>
      <c r="AID40" s="65"/>
      <c r="AIE40" s="65"/>
      <c r="AIF40" s="65"/>
      <c r="AIG40" s="65"/>
      <c r="AIH40" s="65"/>
      <c r="AII40" s="65"/>
      <c r="AIJ40" s="65"/>
      <c r="AIK40" s="65"/>
      <c r="AIL40" s="65"/>
      <c r="AIM40" s="65"/>
      <c r="AIN40" s="65"/>
      <c r="AIO40" s="65"/>
      <c r="AIP40" s="65"/>
      <c r="AIQ40" s="65"/>
      <c r="AIR40" s="65"/>
      <c r="AIS40" s="65"/>
      <c r="AIT40" s="65"/>
      <c r="AIU40" s="65"/>
      <c r="AIV40" s="65"/>
      <c r="AIW40" s="65"/>
      <c r="AIX40" s="65"/>
      <c r="AIY40" s="65"/>
      <c r="AIZ40" s="65"/>
      <c r="AJA40" s="65"/>
      <c r="AJB40" s="65"/>
      <c r="AJC40" s="65"/>
      <c r="AJD40" s="65"/>
      <c r="AJE40" s="65"/>
      <c r="AJF40" s="65"/>
      <c r="AJG40" s="65"/>
      <c r="AJH40" s="65"/>
      <c r="AJI40" s="65"/>
      <c r="AJJ40" s="65"/>
      <c r="AJK40" s="65"/>
      <c r="AJL40" s="65"/>
      <c r="AJM40" s="65"/>
      <c r="AJN40" s="65"/>
      <c r="AJO40" s="65"/>
      <c r="AJP40" s="65"/>
      <c r="AJQ40" s="65"/>
      <c r="AJR40" s="65"/>
      <c r="AJS40" s="65"/>
      <c r="AJT40" s="65"/>
      <c r="AJU40" s="65"/>
      <c r="AJV40" s="65"/>
      <c r="AJW40" s="65"/>
      <c r="AJX40" s="65"/>
      <c r="AJY40" s="65"/>
      <c r="AJZ40" s="65"/>
      <c r="AKA40" s="65"/>
      <c r="AKB40" s="65"/>
      <c r="AKC40" s="65"/>
      <c r="AKD40" s="65"/>
      <c r="AKE40" s="65"/>
      <c r="AKF40" s="65"/>
      <c r="AKG40" s="65"/>
      <c r="AKH40" s="65"/>
      <c r="AKI40" s="65"/>
      <c r="AKJ40" s="65"/>
      <c r="AKK40" s="65"/>
      <c r="AKL40" s="65"/>
      <c r="AKM40" s="65"/>
      <c r="AKN40" s="65"/>
      <c r="AKO40" s="65"/>
      <c r="AKP40" s="65"/>
      <c r="AKQ40" s="65"/>
      <c r="AKR40" s="65"/>
      <c r="AKS40" s="65"/>
      <c r="AKT40" s="65"/>
      <c r="AKU40" s="65"/>
      <c r="AKV40" s="65"/>
      <c r="AKW40" s="65"/>
      <c r="AKX40" s="65"/>
      <c r="AKY40" s="65"/>
      <c r="AKZ40" s="65"/>
      <c r="ALA40" s="65"/>
      <c r="ALB40" s="65"/>
      <c r="ALC40" s="65"/>
      <c r="ALD40" s="65"/>
      <c r="ALE40" s="65"/>
      <c r="ALF40" s="65"/>
      <c r="ALG40" s="65"/>
      <c r="ALH40" s="65"/>
      <c r="ALI40" s="65"/>
      <c r="ALJ40" s="65"/>
      <c r="ALK40" s="65"/>
      <c r="ALL40" s="65"/>
      <c r="ALM40" s="65"/>
      <c r="ALN40" s="65"/>
      <c r="ALO40" s="65"/>
      <c r="ALP40" s="65"/>
      <c r="ALQ40" s="65"/>
      <c r="ALR40" s="65"/>
      <c r="ALS40" s="65"/>
      <c r="ALT40" s="65"/>
      <c r="ALU40" s="65"/>
      <c r="ALV40" s="65"/>
      <c r="ALW40" s="65"/>
      <c r="ALX40" s="65"/>
      <c r="ALY40" s="65"/>
      <c r="ALZ40" s="65"/>
      <c r="AMA40" s="65"/>
      <c r="AMB40" s="65"/>
      <c r="AMC40" s="65"/>
      <c r="AMD40" s="65"/>
      <c r="AME40" s="65"/>
      <c r="AMF40" s="65"/>
      <c r="AMG40" s="65"/>
      <c r="AMH40" s="65"/>
      <c r="AMI40" s="65"/>
      <c r="AMJ40" s="65"/>
    </row>
    <row r="41" spans="1:1024" s="66" customFormat="1" ht="33" customHeight="1" x14ac:dyDescent="0.25">
      <c r="A41" s="48"/>
      <c r="B41" s="201"/>
      <c r="C41" s="50"/>
      <c r="D41" s="49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2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  <c r="VE41" s="65"/>
      <c r="VF41" s="65"/>
      <c r="VG41" s="65"/>
      <c r="VH41" s="65"/>
      <c r="VI41" s="65"/>
      <c r="VJ41" s="65"/>
      <c r="VK41" s="65"/>
      <c r="VL41" s="65"/>
      <c r="VM41" s="65"/>
      <c r="VN41" s="65"/>
      <c r="VO41" s="65"/>
      <c r="VP41" s="65"/>
      <c r="VQ41" s="65"/>
      <c r="VR41" s="65"/>
      <c r="VS41" s="65"/>
      <c r="VT41" s="65"/>
      <c r="VU41" s="65"/>
      <c r="VV41" s="65"/>
      <c r="VW41" s="65"/>
      <c r="VX41" s="65"/>
      <c r="VY41" s="65"/>
      <c r="VZ41" s="65"/>
      <c r="WA41" s="65"/>
      <c r="WB41" s="65"/>
      <c r="WC41" s="65"/>
      <c r="WD41" s="65"/>
      <c r="WE41" s="65"/>
      <c r="WF41" s="65"/>
      <c r="WG41" s="65"/>
      <c r="WH41" s="65"/>
      <c r="WI41" s="65"/>
      <c r="WJ41" s="65"/>
      <c r="WK41" s="65"/>
      <c r="WL41" s="65"/>
      <c r="WM41" s="65"/>
      <c r="WN41" s="65"/>
      <c r="WO41" s="65"/>
      <c r="WP41" s="65"/>
      <c r="WQ41" s="65"/>
      <c r="WR41" s="65"/>
      <c r="WS41" s="65"/>
      <c r="WT41" s="65"/>
      <c r="WU41" s="65"/>
      <c r="WV41" s="65"/>
      <c r="WW41" s="65"/>
      <c r="WX41" s="65"/>
      <c r="WY41" s="65"/>
      <c r="WZ41" s="65"/>
      <c r="XA41" s="65"/>
      <c r="XB41" s="65"/>
      <c r="XC41" s="65"/>
      <c r="XD41" s="65"/>
      <c r="XE41" s="65"/>
      <c r="XF41" s="65"/>
      <c r="XG41" s="65"/>
      <c r="XH41" s="65"/>
      <c r="XI41" s="65"/>
      <c r="XJ41" s="65"/>
      <c r="XK41" s="65"/>
      <c r="XL41" s="65"/>
      <c r="XM41" s="65"/>
      <c r="XN41" s="65"/>
      <c r="XO41" s="65"/>
      <c r="XP41" s="65"/>
      <c r="XQ41" s="65"/>
      <c r="XR41" s="65"/>
      <c r="XS41" s="65"/>
      <c r="XT41" s="65"/>
      <c r="XU41" s="65"/>
      <c r="XV41" s="65"/>
      <c r="XW41" s="65"/>
      <c r="XX41" s="65"/>
      <c r="XY41" s="65"/>
      <c r="XZ41" s="65"/>
      <c r="YA41" s="65"/>
      <c r="YB41" s="65"/>
      <c r="YC41" s="65"/>
      <c r="YD41" s="65"/>
      <c r="YE41" s="65"/>
      <c r="YF41" s="65"/>
      <c r="YG41" s="65"/>
      <c r="YH41" s="65"/>
      <c r="YI41" s="65"/>
      <c r="YJ41" s="65"/>
      <c r="YK41" s="65"/>
      <c r="YL41" s="65"/>
      <c r="YM41" s="65"/>
      <c r="YN41" s="65"/>
      <c r="YO41" s="65"/>
      <c r="YP41" s="65"/>
      <c r="YQ41" s="65"/>
      <c r="YR41" s="65"/>
      <c r="YS41" s="65"/>
      <c r="YT41" s="65"/>
      <c r="YU41" s="65"/>
      <c r="YV41" s="65"/>
      <c r="YW41" s="65"/>
      <c r="YX41" s="65"/>
      <c r="YY41" s="65"/>
      <c r="YZ41" s="65"/>
      <c r="ZA41" s="65"/>
      <c r="ZB41" s="65"/>
      <c r="ZC41" s="65"/>
      <c r="ZD41" s="65"/>
      <c r="ZE41" s="65"/>
      <c r="ZF41" s="65"/>
      <c r="ZG41" s="65"/>
      <c r="ZH41" s="65"/>
      <c r="ZI41" s="65"/>
      <c r="ZJ41" s="65"/>
      <c r="ZK41" s="65"/>
      <c r="ZL41" s="65"/>
      <c r="ZM41" s="65"/>
      <c r="ZN41" s="65"/>
      <c r="ZO41" s="65"/>
      <c r="ZP41" s="65"/>
      <c r="ZQ41" s="65"/>
      <c r="ZR41" s="65"/>
      <c r="ZS41" s="65"/>
      <c r="ZT41" s="65"/>
      <c r="ZU41" s="65"/>
      <c r="ZV41" s="65"/>
      <c r="ZW41" s="65"/>
      <c r="ZX41" s="65"/>
      <c r="ZY41" s="65"/>
      <c r="ZZ41" s="65"/>
      <c r="AAA41" s="65"/>
      <c r="AAB41" s="65"/>
      <c r="AAC41" s="65"/>
      <c r="AAD41" s="65"/>
      <c r="AAE41" s="65"/>
      <c r="AAF41" s="65"/>
      <c r="AAG41" s="65"/>
      <c r="AAH41" s="65"/>
      <c r="AAI41" s="65"/>
      <c r="AAJ41" s="65"/>
      <c r="AAK41" s="65"/>
      <c r="AAL41" s="65"/>
      <c r="AAM41" s="65"/>
      <c r="AAN41" s="65"/>
      <c r="AAO41" s="65"/>
      <c r="AAP41" s="65"/>
      <c r="AAQ41" s="65"/>
      <c r="AAR41" s="65"/>
      <c r="AAS41" s="65"/>
      <c r="AAT41" s="65"/>
      <c r="AAU41" s="65"/>
      <c r="AAV41" s="65"/>
      <c r="AAW41" s="65"/>
      <c r="AAX41" s="65"/>
      <c r="AAY41" s="65"/>
      <c r="AAZ41" s="65"/>
      <c r="ABA41" s="65"/>
      <c r="ABB41" s="65"/>
      <c r="ABC41" s="65"/>
      <c r="ABD41" s="65"/>
      <c r="ABE41" s="65"/>
      <c r="ABF41" s="65"/>
      <c r="ABG41" s="65"/>
      <c r="ABH41" s="65"/>
      <c r="ABI41" s="65"/>
      <c r="ABJ41" s="65"/>
      <c r="ABK41" s="65"/>
      <c r="ABL41" s="65"/>
      <c r="ABM41" s="65"/>
      <c r="ABN41" s="65"/>
      <c r="ABO41" s="65"/>
      <c r="ABP41" s="65"/>
      <c r="ABQ41" s="65"/>
      <c r="ABR41" s="65"/>
      <c r="ABS41" s="65"/>
      <c r="ABT41" s="65"/>
      <c r="ABU41" s="65"/>
      <c r="ABV41" s="65"/>
      <c r="ABW41" s="65"/>
      <c r="ABX41" s="65"/>
      <c r="ABY41" s="65"/>
      <c r="ABZ41" s="65"/>
      <c r="ACA41" s="65"/>
      <c r="ACB41" s="65"/>
      <c r="ACC41" s="65"/>
      <c r="ACD41" s="65"/>
      <c r="ACE41" s="65"/>
      <c r="ACF41" s="65"/>
      <c r="ACG41" s="65"/>
      <c r="ACH41" s="65"/>
      <c r="ACI41" s="65"/>
      <c r="ACJ41" s="65"/>
      <c r="ACK41" s="65"/>
      <c r="ACL41" s="65"/>
      <c r="ACM41" s="65"/>
      <c r="ACN41" s="65"/>
      <c r="ACO41" s="65"/>
      <c r="ACP41" s="65"/>
      <c r="ACQ41" s="65"/>
      <c r="ACR41" s="65"/>
      <c r="ACS41" s="65"/>
      <c r="ACT41" s="65"/>
      <c r="ACU41" s="65"/>
      <c r="ACV41" s="65"/>
      <c r="ACW41" s="65"/>
      <c r="ACX41" s="65"/>
      <c r="ACY41" s="65"/>
      <c r="ACZ41" s="65"/>
      <c r="ADA41" s="65"/>
      <c r="ADB41" s="65"/>
      <c r="ADC41" s="65"/>
      <c r="ADD41" s="65"/>
      <c r="ADE41" s="65"/>
      <c r="ADF41" s="65"/>
      <c r="ADG41" s="65"/>
      <c r="ADH41" s="65"/>
      <c r="ADI41" s="65"/>
      <c r="ADJ41" s="65"/>
      <c r="ADK41" s="65"/>
      <c r="ADL41" s="65"/>
      <c r="ADM41" s="65"/>
      <c r="ADN41" s="65"/>
      <c r="ADO41" s="65"/>
      <c r="ADP41" s="65"/>
      <c r="ADQ41" s="65"/>
      <c r="ADR41" s="65"/>
      <c r="ADS41" s="65"/>
      <c r="ADT41" s="65"/>
      <c r="ADU41" s="65"/>
      <c r="ADV41" s="65"/>
      <c r="ADW41" s="65"/>
      <c r="ADX41" s="65"/>
      <c r="ADY41" s="65"/>
      <c r="ADZ41" s="65"/>
      <c r="AEA41" s="65"/>
      <c r="AEB41" s="65"/>
      <c r="AEC41" s="65"/>
      <c r="AED41" s="65"/>
      <c r="AEE41" s="65"/>
      <c r="AEF41" s="65"/>
      <c r="AEG41" s="65"/>
      <c r="AEH41" s="65"/>
      <c r="AEI41" s="65"/>
      <c r="AEJ41" s="65"/>
      <c r="AEK41" s="65"/>
      <c r="AEL41" s="65"/>
      <c r="AEM41" s="65"/>
      <c r="AEN41" s="65"/>
      <c r="AEO41" s="65"/>
      <c r="AEP41" s="65"/>
      <c r="AEQ41" s="65"/>
      <c r="AER41" s="65"/>
      <c r="AES41" s="65"/>
      <c r="AET41" s="65"/>
      <c r="AEU41" s="65"/>
      <c r="AEV41" s="65"/>
      <c r="AEW41" s="65"/>
      <c r="AEX41" s="65"/>
      <c r="AEY41" s="65"/>
      <c r="AEZ41" s="65"/>
      <c r="AFA41" s="65"/>
      <c r="AFB41" s="65"/>
      <c r="AFC41" s="65"/>
      <c r="AFD41" s="65"/>
      <c r="AFE41" s="65"/>
      <c r="AFF41" s="65"/>
      <c r="AFG41" s="65"/>
      <c r="AFH41" s="65"/>
      <c r="AFI41" s="65"/>
      <c r="AFJ41" s="65"/>
      <c r="AFK41" s="65"/>
      <c r="AFL41" s="65"/>
      <c r="AFM41" s="65"/>
      <c r="AFN41" s="65"/>
      <c r="AFO41" s="65"/>
      <c r="AFP41" s="65"/>
      <c r="AFQ41" s="65"/>
      <c r="AFR41" s="65"/>
      <c r="AFS41" s="65"/>
      <c r="AFT41" s="65"/>
      <c r="AFU41" s="65"/>
      <c r="AFV41" s="65"/>
      <c r="AFW41" s="65"/>
      <c r="AFX41" s="65"/>
      <c r="AFY41" s="65"/>
      <c r="AFZ41" s="65"/>
      <c r="AGA41" s="65"/>
      <c r="AGB41" s="65"/>
      <c r="AGC41" s="65"/>
      <c r="AGD41" s="65"/>
      <c r="AGE41" s="65"/>
      <c r="AGF41" s="65"/>
      <c r="AGG41" s="65"/>
      <c r="AGH41" s="65"/>
      <c r="AGI41" s="65"/>
      <c r="AGJ41" s="65"/>
      <c r="AGK41" s="65"/>
      <c r="AGL41" s="65"/>
      <c r="AGM41" s="65"/>
      <c r="AGN41" s="65"/>
      <c r="AGO41" s="65"/>
      <c r="AGP41" s="65"/>
      <c r="AGQ41" s="65"/>
      <c r="AGR41" s="65"/>
      <c r="AGS41" s="65"/>
      <c r="AGT41" s="65"/>
      <c r="AGU41" s="65"/>
      <c r="AGV41" s="65"/>
      <c r="AGW41" s="65"/>
      <c r="AGX41" s="65"/>
      <c r="AGY41" s="65"/>
      <c r="AGZ41" s="65"/>
      <c r="AHA41" s="65"/>
      <c r="AHB41" s="65"/>
      <c r="AHC41" s="65"/>
      <c r="AHD41" s="65"/>
      <c r="AHE41" s="65"/>
      <c r="AHF41" s="65"/>
      <c r="AHG41" s="65"/>
      <c r="AHH41" s="65"/>
      <c r="AHI41" s="65"/>
      <c r="AHJ41" s="65"/>
      <c r="AHK41" s="65"/>
      <c r="AHL41" s="65"/>
      <c r="AHM41" s="65"/>
      <c r="AHN41" s="65"/>
      <c r="AHO41" s="65"/>
      <c r="AHP41" s="65"/>
      <c r="AHQ41" s="65"/>
      <c r="AHR41" s="65"/>
      <c r="AHS41" s="65"/>
      <c r="AHT41" s="65"/>
      <c r="AHU41" s="65"/>
      <c r="AHV41" s="65"/>
      <c r="AHW41" s="65"/>
      <c r="AHX41" s="65"/>
      <c r="AHY41" s="65"/>
      <c r="AHZ41" s="65"/>
      <c r="AIA41" s="65"/>
      <c r="AIB41" s="65"/>
      <c r="AIC41" s="65"/>
      <c r="AID41" s="65"/>
      <c r="AIE41" s="65"/>
      <c r="AIF41" s="65"/>
      <c r="AIG41" s="65"/>
      <c r="AIH41" s="65"/>
      <c r="AII41" s="65"/>
      <c r="AIJ41" s="65"/>
      <c r="AIK41" s="65"/>
      <c r="AIL41" s="65"/>
      <c r="AIM41" s="65"/>
      <c r="AIN41" s="65"/>
      <c r="AIO41" s="65"/>
      <c r="AIP41" s="65"/>
      <c r="AIQ41" s="65"/>
      <c r="AIR41" s="65"/>
      <c r="AIS41" s="65"/>
      <c r="AIT41" s="65"/>
      <c r="AIU41" s="65"/>
      <c r="AIV41" s="65"/>
      <c r="AIW41" s="65"/>
      <c r="AIX41" s="65"/>
      <c r="AIY41" s="65"/>
      <c r="AIZ41" s="65"/>
      <c r="AJA41" s="65"/>
      <c r="AJB41" s="65"/>
      <c r="AJC41" s="65"/>
      <c r="AJD41" s="65"/>
      <c r="AJE41" s="65"/>
      <c r="AJF41" s="65"/>
      <c r="AJG41" s="65"/>
      <c r="AJH41" s="65"/>
      <c r="AJI41" s="65"/>
      <c r="AJJ41" s="65"/>
      <c r="AJK41" s="65"/>
      <c r="AJL41" s="65"/>
      <c r="AJM41" s="65"/>
      <c r="AJN41" s="65"/>
      <c r="AJO41" s="65"/>
      <c r="AJP41" s="65"/>
      <c r="AJQ41" s="65"/>
      <c r="AJR41" s="65"/>
      <c r="AJS41" s="65"/>
      <c r="AJT41" s="65"/>
      <c r="AJU41" s="65"/>
      <c r="AJV41" s="65"/>
      <c r="AJW41" s="65"/>
      <c r="AJX41" s="65"/>
      <c r="AJY41" s="65"/>
      <c r="AJZ41" s="65"/>
      <c r="AKA41" s="65"/>
      <c r="AKB41" s="65"/>
      <c r="AKC41" s="65"/>
      <c r="AKD41" s="65"/>
      <c r="AKE41" s="65"/>
      <c r="AKF41" s="65"/>
      <c r="AKG41" s="65"/>
      <c r="AKH41" s="65"/>
      <c r="AKI41" s="65"/>
      <c r="AKJ41" s="65"/>
      <c r="AKK41" s="65"/>
      <c r="AKL41" s="65"/>
      <c r="AKM41" s="65"/>
      <c r="AKN41" s="65"/>
      <c r="AKO41" s="65"/>
      <c r="AKP41" s="65"/>
      <c r="AKQ41" s="65"/>
      <c r="AKR41" s="65"/>
      <c r="AKS41" s="65"/>
      <c r="AKT41" s="65"/>
      <c r="AKU41" s="65"/>
      <c r="AKV41" s="65"/>
      <c r="AKW41" s="65"/>
      <c r="AKX41" s="65"/>
      <c r="AKY41" s="65"/>
      <c r="AKZ41" s="65"/>
      <c r="ALA41" s="65"/>
      <c r="ALB41" s="65"/>
      <c r="ALC41" s="65"/>
      <c r="ALD41" s="65"/>
      <c r="ALE41" s="65"/>
      <c r="ALF41" s="65"/>
      <c r="ALG41" s="65"/>
      <c r="ALH41" s="65"/>
      <c r="ALI41" s="65"/>
      <c r="ALJ41" s="65"/>
      <c r="ALK41" s="65"/>
      <c r="ALL41" s="65"/>
      <c r="ALM41" s="65"/>
      <c r="ALN41" s="65"/>
      <c r="ALO41" s="65"/>
      <c r="ALP41" s="65"/>
      <c r="ALQ41" s="65"/>
      <c r="ALR41" s="65"/>
      <c r="ALS41" s="65"/>
      <c r="ALT41" s="65"/>
      <c r="ALU41" s="65"/>
      <c r="ALV41" s="65"/>
      <c r="ALW41" s="65"/>
      <c r="ALX41" s="65"/>
      <c r="ALY41" s="65"/>
      <c r="ALZ41" s="65"/>
      <c r="AMA41" s="65"/>
      <c r="AMB41" s="65"/>
      <c r="AMC41" s="65"/>
      <c r="AMD41" s="65"/>
      <c r="AME41" s="65"/>
      <c r="AMF41" s="65"/>
      <c r="AMG41" s="65"/>
      <c r="AMH41" s="65"/>
      <c r="AMI41" s="65"/>
      <c r="AMJ41" s="65"/>
    </row>
    <row r="42" spans="1:1024" s="66" customFormat="1" ht="33" customHeight="1" x14ac:dyDescent="0.25">
      <c r="A42" s="48"/>
      <c r="B42" s="201"/>
      <c r="C42" s="50"/>
      <c r="D42" s="49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2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  <c r="VD42" s="65"/>
      <c r="VE42" s="65"/>
      <c r="VF42" s="65"/>
      <c r="VG42" s="65"/>
      <c r="VH42" s="65"/>
      <c r="VI42" s="65"/>
      <c r="VJ42" s="65"/>
      <c r="VK42" s="65"/>
      <c r="VL42" s="65"/>
      <c r="VM42" s="65"/>
      <c r="VN42" s="65"/>
      <c r="VO42" s="65"/>
      <c r="VP42" s="65"/>
      <c r="VQ42" s="65"/>
      <c r="VR42" s="65"/>
      <c r="VS42" s="65"/>
      <c r="VT42" s="65"/>
      <c r="VU42" s="65"/>
      <c r="VV42" s="65"/>
      <c r="VW42" s="65"/>
      <c r="VX42" s="65"/>
      <c r="VY42" s="65"/>
      <c r="VZ42" s="65"/>
      <c r="WA42" s="65"/>
      <c r="WB42" s="65"/>
      <c r="WC42" s="65"/>
      <c r="WD42" s="65"/>
      <c r="WE42" s="65"/>
      <c r="WF42" s="65"/>
      <c r="WG42" s="65"/>
      <c r="WH42" s="65"/>
      <c r="WI42" s="65"/>
      <c r="WJ42" s="65"/>
      <c r="WK42" s="65"/>
      <c r="WL42" s="65"/>
      <c r="WM42" s="65"/>
      <c r="WN42" s="65"/>
      <c r="WO42" s="65"/>
      <c r="WP42" s="65"/>
      <c r="WQ42" s="65"/>
      <c r="WR42" s="65"/>
      <c r="WS42" s="65"/>
      <c r="WT42" s="65"/>
      <c r="WU42" s="65"/>
      <c r="WV42" s="65"/>
      <c r="WW42" s="65"/>
      <c r="WX42" s="65"/>
      <c r="WY42" s="65"/>
      <c r="WZ42" s="65"/>
      <c r="XA42" s="65"/>
      <c r="XB42" s="65"/>
      <c r="XC42" s="65"/>
      <c r="XD42" s="65"/>
      <c r="XE42" s="65"/>
      <c r="XF42" s="65"/>
      <c r="XG42" s="65"/>
      <c r="XH42" s="65"/>
      <c r="XI42" s="65"/>
      <c r="XJ42" s="65"/>
      <c r="XK42" s="65"/>
      <c r="XL42" s="65"/>
      <c r="XM42" s="65"/>
      <c r="XN42" s="65"/>
      <c r="XO42" s="65"/>
      <c r="XP42" s="65"/>
      <c r="XQ42" s="65"/>
      <c r="XR42" s="65"/>
      <c r="XS42" s="65"/>
      <c r="XT42" s="65"/>
      <c r="XU42" s="65"/>
      <c r="XV42" s="65"/>
      <c r="XW42" s="65"/>
      <c r="XX42" s="65"/>
      <c r="XY42" s="65"/>
      <c r="XZ42" s="65"/>
      <c r="YA42" s="65"/>
      <c r="YB42" s="65"/>
      <c r="YC42" s="65"/>
      <c r="YD42" s="65"/>
      <c r="YE42" s="65"/>
      <c r="YF42" s="65"/>
      <c r="YG42" s="65"/>
      <c r="YH42" s="65"/>
      <c r="YI42" s="65"/>
      <c r="YJ42" s="65"/>
      <c r="YK42" s="65"/>
      <c r="YL42" s="65"/>
      <c r="YM42" s="65"/>
      <c r="YN42" s="65"/>
      <c r="YO42" s="65"/>
      <c r="YP42" s="65"/>
      <c r="YQ42" s="65"/>
      <c r="YR42" s="65"/>
      <c r="YS42" s="65"/>
      <c r="YT42" s="65"/>
      <c r="YU42" s="65"/>
      <c r="YV42" s="65"/>
      <c r="YW42" s="65"/>
      <c r="YX42" s="65"/>
      <c r="YY42" s="65"/>
      <c r="YZ42" s="65"/>
      <c r="ZA42" s="65"/>
      <c r="ZB42" s="65"/>
      <c r="ZC42" s="65"/>
      <c r="ZD42" s="65"/>
      <c r="ZE42" s="65"/>
      <c r="ZF42" s="65"/>
      <c r="ZG42" s="65"/>
      <c r="ZH42" s="65"/>
      <c r="ZI42" s="65"/>
      <c r="ZJ42" s="65"/>
      <c r="ZK42" s="65"/>
      <c r="ZL42" s="65"/>
      <c r="ZM42" s="65"/>
      <c r="ZN42" s="65"/>
      <c r="ZO42" s="65"/>
      <c r="ZP42" s="65"/>
      <c r="ZQ42" s="65"/>
      <c r="ZR42" s="65"/>
      <c r="ZS42" s="65"/>
      <c r="ZT42" s="65"/>
      <c r="ZU42" s="65"/>
      <c r="ZV42" s="65"/>
      <c r="ZW42" s="65"/>
      <c r="ZX42" s="65"/>
      <c r="ZY42" s="65"/>
      <c r="ZZ42" s="65"/>
      <c r="AAA42" s="65"/>
      <c r="AAB42" s="65"/>
      <c r="AAC42" s="65"/>
      <c r="AAD42" s="65"/>
      <c r="AAE42" s="65"/>
      <c r="AAF42" s="65"/>
      <c r="AAG42" s="65"/>
      <c r="AAH42" s="65"/>
      <c r="AAI42" s="65"/>
      <c r="AAJ42" s="65"/>
      <c r="AAK42" s="65"/>
      <c r="AAL42" s="65"/>
      <c r="AAM42" s="65"/>
      <c r="AAN42" s="65"/>
      <c r="AAO42" s="65"/>
      <c r="AAP42" s="65"/>
      <c r="AAQ42" s="65"/>
      <c r="AAR42" s="65"/>
      <c r="AAS42" s="65"/>
      <c r="AAT42" s="65"/>
      <c r="AAU42" s="65"/>
      <c r="AAV42" s="65"/>
      <c r="AAW42" s="65"/>
      <c r="AAX42" s="65"/>
      <c r="AAY42" s="65"/>
      <c r="AAZ42" s="65"/>
      <c r="ABA42" s="65"/>
      <c r="ABB42" s="65"/>
      <c r="ABC42" s="65"/>
      <c r="ABD42" s="65"/>
      <c r="ABE42" s="65"/>
      <c r="ABF42" s="65"/>
      <c r="ABG42" s="65"/>
      <c r="ABH42" s="65"/>
      <c r="ABI42" s="65"/>
      <c r="ABJ42" s="65"/>
      <c r="ABK42" s="65"/>
      <c r="ABL42" s="65"/>
      <c r="ABM42" s="65"/>
      <c r="ABN42" s="65"/>
      <c r="ABO42" s="65"/>
      <c r="ABP42" s="65"/>
      <c r="ABQ42" s="65"/>
      <c r="ABR42" s="65"/>
      <c r="ABS42" s="65"/>
      <c r="ABT42" s="65"/>
      <c r="ABU42" s="65"/>
      <c r="ABV42" s="65"/>
      <c r="ABW42" s="65"/>
      <c r="ABX42" s="65"/>
      <c r="ABY42" s="65"/>
      <c r="ABZ42" s="65"/>
      <c r="ACA42" s="65"/>
      <c r="ACB42" s="65"/>
      <c r="ACC42" s="65"/>
      <c r="ACD42" s="65"/>
      <c r="ACE42" s="65"/>
      <c r="ACF42" s="65"/>
      <c r="ACG42" s="65"/>
      <c r="ACH42" s="65"/>
      <c r="ACI42" s="65"/>
      <c r="ACJ42" s="65"/>
      <c r="ACK42" s="65"/>
      <c r="ACL42" s="65"/>
      <c r="ACM42" s="65"/>
      <c r="ACN42" s="65"/>
      <c r="ACO42" s="65"/>
      <c r="ACP42" s="65"/>
      <c r="ACQ42" s="65"/>
      <c r="ACR42" s="65"/>
      <c r="ACS42" s="65"/>
      <c r="ACT42" s="65"/>
      <c r="ACU42" s="65"/>
      <c r="ACV42" s="65"/>
      <c r="ACW42" s="65"/>
      <c r="ACX42" s="65"/>
      <c r="ACY42" s="65"/>
      <c r="ACZ42" s="65"/>
      <c r="ADA42" s="65"/>
      <c r="ADB42" s="65"/>
      <c r="ADC42" s="65"/>
      <c r="ADD42" s="65"/>
      <c r="ADE42" s="65"/>
      <c r="ADF42" s="65"/>
      <c r="ADG42" s="65"/>
      <c r="ADH42" s="65"/>
      <c r="ADI42" s="65"/>
      <c r="ADJ42" s="65"/>
      <c r="ADK42" s="65"/>
      <c r="ADL42" s="65"/>
      <c r="ADM42" s="65"/>
      <c r="ADN42" s="65"/>
      <c r="ADO42" s="65"/>
      <c r="ADP42" s="65"/>
      <c r="ADQ42" s="65"/>
      <c r="ADR42" s="65"/>
      <c r="ADS42" s="65"/>
      <c r="ADT42" s="65"/>
      <c r="ADU42" s="65"/>
      <c r="ADV42" s="65"/>
      <c r="ADW42" s="65"/>
      <c r="ADX42" s="65"/>
      <c r="ADY42" s="65"/>
      <c r="ADZ42" s="65"/>
      <c r="AEA42" s="65"/>
      <c r="AEB42" s="65"/>
      <c r="AEC42" s="65"/>
      <c r="AED42" s="65"/>
      <c r="AEE42" s="65"/>
      <c r="AEF42" s="65"/>
      <c r="AEG42" s="65"/>
      <c r="AEH42" s="65"/>
      <c r="AEI42" s="65"/>
      <c r="AEJ42" s="65"/>
      <c r="AEK42" s="65"/>
      <c r="AEL42" s="65"/>
      <c r="AEM42" s="65"/>
      <c r="AEN42" s="65"/>
      <c r="AEO42" s="65"/>
      <c r="AEP42" s="65"/>
      <c r="AEQ42" s="65"/>
      <c r="AER42" s="65"/>
      <c r="AES42" s="65"/>
      <c r="AET42" s="65"/>
      <c r="AEU42" s="65"/>
      <c r="AEV42" s="65"/>
      <c r="AEW42" s="65"/>
      <c r="AEX42" s="65"/>
      <c r="AEY42" s="65"/>
      <c r="AEZ42" s="65"/>
      <c r="AFA42" s="65"/>
      <c r="AFB42" s="65"/>
      <c r="AFC42" s="65"/>
      <c r="AFD42" s="65"/>
      <c r="AFE42" s="65"/>
      <c r="AFF42" s="65"/>
      <c r="AFG42" s="65"/>
      <c r="AFH42" s="65"/>
      <c r="AFI42" s="65"/>
      <c r="AFJ42" s="65"/>
      <c r="AFK42" s="65"/>
      <c r="AFL42" s="65"/>
      <c r="AFM42" s="65"/>
      <c r="AFN42" s="65"/>
      <c r="AFO42" s="65"/>
      <c r="AFP42" s="65"/>
      <c r="AFQ42" s="65"/>
      <c r="AFR42" s="65"/>
      <c r="AFS42" s="65"/>
      <c r="AFT42" s="65"/>
      <c r="AFU42" s="65"/>
      <c r="AFV42" s="65"/>
      <c r="AFW42" s="65"/>
      <c r="AFX42" s="65"/>
      <c r="AFY42" s="65"/>
      <c r="AFZ42" s="65"/>
      <c r="AGA42" s="65"/>
      <c r="AGB42" s="65"/>
      <c r="AGC42" s="65"/>
      <c r="AGD42" s="65"/>
      <c r="AGE42" s="65"/>
      <c r="AGF42" s="65"/>
      <c r="AGG42" s="65"/>
      <c r="AGH42" s="65"/>
      <c r="AGI42" s="65"/>
      <c r="AGJ42" s="65"/>
      <c r="AGK42" s="65"/>
      <c r="AGL42" s="65"/>
      <c r="AGM42" s="65"/>
      <c r="AGN42" s="65"/>
      <c r="AGO42" s="65"/>
      <c r="AGP42" s="65"/>
      <c r="AGQ42" s="65"/>
      <c r="AGR42" s="65"/>
      <c r="AGS42" s="65"/>
      <c r="AGT42" s="65"/>
      <c r="AGU42" s="65"/>
      <c r="AGV42" s="65"/>
      <c r="AGW42" s="65"/>
      <c r="AGX42" s="65"/>
      <c r="AGY42" s="65"/>
      <c r="AGZ42" s="65"/>
      <c r="AHA42" s="65"/>
      <c r="AHB42" s="65"/>
      <c r="AHC42" s="65"/>
      <c r="AHD42" s="65"/>
      <c r="AHE42" s="65"/>
      <c r="AHF42" s="65"/>
      <c r="AHG42" s="65"/>
      <c r="AHH42" s="65"/>
      <c r="AHI42" s="65"/>
      <c r="AHJ42" s="65"/>
      <c r="AHK42" s="65"/>
      <c r="AHL42" s="65"/>
      <c r="AHM42" s="65"/>
      <c r="AHN42" s="65"/>
      <c r="AHO42" s="65"/>
      <c r="AHP42" s="65"/>
      <c r="AHQ42" s="65"/>
      <c r="AHR42" s="65"/>
      <c r="AHS42" s="65"/>
      <c r="AHT42" s="65"/>
      <c r="AHU42" s="65"/>
      <c r="AHV42" s="65"/>
      <c r="AHW42" s="65"/>
      <c r="AHX42" s="65"/>
      <c r="AHY42" s="65"/>
      <c r="AHZ42" s="65"/>
      <c r="AIA42" s="65"/>
      <c r="AIB42" s="65"/>
      <c r="AIC42" s="65"/>
      <c r="AID42" s="65"/>
      <c r="AIE42" s="65"/>
      <c r="AIF42" s="65"/>
      <c r="AIG42" s="65"/>
      <c r="AIH42" s="65"/>
      <c r="AII42" s="65"/>
      <c r="AIJ42" s="65"/>
      <c r="AIK42" s="65"/>
      <c r="AIL42" s="65"/>
      <c r="AIM42" s="65"/>
      <c r="AIN42" s="65"/>
      <c r="AIO42" s="65"/>
      <c r="AIP42" s="65"/>
      <c r="AIQ42" s="65"/>
      <c r="AIR42" s="65"/>
      <c r="AIS42" s="65"/>
      <c r="AIT42" s="65"/>
      <c r="AIU42" s="65"/>
      <c r="AIV42" s="65"/>
      <c r="AIW42" s="65"/>
      <c r="AIX42" s="65"/>
      <c r="AIY42" s="65"/>
      <c r="AIZ42" s="65"/>
      <c r="AJA42" s="65"/>
      <c r="AJB42" s="65"/>
      <c r="AJC42" s="65"/>
      <c r="AJD42" s="65"/>
      <c r="AJE42" s="65"/>
      <c r="AJF42" s="65"/>
      <c r="AJG42" s="65"/>
      <c r="AJH42" s="65"/>
      <c r="AJI42" s="65"/>
      <c r="AJJ42" s="65"/>
      <c r="AJK42" s="65"/>
      <c r="AJL42" s="65"/>
      <c r="AJM42" s="65"/>
      <c r="AJN42" s="65"/>
      <c r="AJO42" s="65"/>
      <c r="AJP42" s="65"/>
      <c r="AJQ42" s="65"/>
      <c r="AJR42" s="65"/>
      <c r="AJS42" s="65"/>
      <c r="AJT42" s="65"/>
      <c r="AJU42" s="65"/>
      <c r="AJV42" s="65"/>
      <c r="AJW42" s="65"/>
      <c r="AJX42" s="65"/>
      <c r="AJY42" s="65"/>
      <c r="AJZ42" s="65"/>
      <c r="AKA42" s="65"/>
      <c r="AKB42" s="65"/>
      <c r="AKC42" s="65"/>
      <c r="AKD42" s="65"/>
      <c r="AKE42" s="65"/>
      <c r="AKF42" s="65"/>
      <c r="AKG42" s="65"/>
      <c r="AKH42" s="65"/>
      <c r="AKI42" s="65"/>
      <c r="AKJ42" s="65"/>
      <c r="AKK42" s="65"/>
      <c r="AKL42" s="65"/>
      <c r="AKM42" s="65"/>
      <c r="AKN42" s="65"/>
      <c r="AKO42" s="65"/>
      <c r="AKP42" s="65"/>
      <c r="AKQ42" s="65"/>
      <c r="AKR42" s="65"/>
      <c r="AKS42" s="65"/>
      <c r="AKT42" s="65"/>
      <c r="AKU42" s="65"/>
      <c r="AKV42" s="65"/>
      <c r="AKW42" s="65"/>
      <c r="AKX42" s="65"/>
      <c r="AKY42" s="65"/>
      <c r="AKZ42" s="65"/>
      <c r="ALA42" s="65"/>
      <c r="ALB42" s="65"/>
      <c r="ALC42" s="65"/>
      <c r="ALD42" s="65"/>
      <c r="ALE42" s="65"/>
      <c r="ALF42" s="65"/>
      <c r="ALG42" s="65"/>
      <c r="ALH42" s="65"/>
      <c r="ALI42" s="65"/>
      <c r="ALJ42" s="65"/>
      <c r="ALK42" s="65"/>
      <c r="ALL42" s="65"/>
      <c r="ALM42" s="65"/>
      <c r="ALN42" s="65"/>
      <c r="ALO42" s="65"/>
      <c r="ALP42" s="65"/>
      <c r="ALQ42" s="65"/>
      <c r="ALR42" s="65"/>
      <c r="ALS42" s="65"/>
      <c r="ALT42" s="65"/>
      <c r="ALU42" s="65"/>
      <c r="ALV42" s="65"/>
      <c r="ALW42" s="65"/>
      <c r="ALX42" s="65"/>
      <c r="ALY42" s="65"/>
      <c r="ALZ42" s="65"/>
      <c r="AMA42" s="65"/>
      <c r="AMB42" s="65"/>
      <c r="AMC42" s="65"/>
      <c r="AMD42" s="65"/>
      <c r="AME42" s="65"/>
      <c r="AMF42" s="65"/>
      <c r="AMG42" s="65"/>
      <c r="AMH42" s="65"/>
      <c r="AMI42" s="65"/>
      <c r="AMJ42" s="65"/>
    </row>
    <row r="43" spans="1:1024" s="66" customFormat="1" ht="33" customHeight="1" x14ac:dyDescent="0.25">
      <c r="A43" s="48"/>
      <c r="B43" s="201"/>
      <c r="C43" s="50"/>
      <c r="D43" s="49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2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  <c r="VD43" s="65"/>
      <c r="VE43" s="65"/>
      <c r="VF43" s="65"/>
      <c r="VG43" s="65"/>
      <c r="VH43" s="65"/>
      <c r="VI43" s="65"/>
      <c r="VJ43" s="65"/>
      <c r="VK43" s="65"/>
      <c r="VL43" s="65"/>
      <c r="VM43" s="65"/>
      <c r="VN43" s="65"/>
      <c r="VO43" s="65"/>
      <c r="VP43" s="65"/>
      <c r="VQ43" s="65"/>
      <c r="VR43" s="65"/>
      <c r="VS43" s="65"/>
      <c r="VT43" s="65"/>
      <c r="VU43" s="65"/>
      <c r="VV43" s="65"/>
      <c r="VW43" s="65"/>
      <c r="VX43" s="65"/>
      <c r="VY43" s="65"/>
      <c r="VZ43" s="65"/>
      <c r="WA43" s="65"/>
      <c r="WB43" s="65"/>
      <c r="WC43" s="65"/>
      <c r="WD43" s="65"/>
      <c r="WE43" s="65"/>
      <c r="WF43" s="65"/>
      <c r="WG43" s="65"/>
      <c r="WH43" s="65"/>
      <c r="WI43" s="65"/>
      <c r="WJ43" s="65"/>
      <c r="WK43" s="65"/>
      <c r="WL43" s="65"/>
      <c r="WM43" s="65"/>
      <c r="WN43" s="65"/>
      <c r="WO43" s="65"/>
      <c r="WP43" s="65"/>
      <c r="WQ43" s="65"/>
      <c r="WR43" s="65"/>
      <c r="WS43" s="65"/>
      <c r="WT43" s="65"/>
      <c r="WU43" s="65"/>
      <c r="WV43" s="65"/>
      <c r="WW43" s="65"/>
      <c r="WX43" s="65"/>
      <c r="WY43" s="65"/>
      <c r="WZ43" s="65"/>
      <c r="XA43" s="65"/>
      <c r="XB43" s="65"/>
      <c r="XC43" s="65"/>
      <c r="XD43" s="65"/>
      <c r="XE43" s="65"/>
      <c r="XF43" s="65"/>
      <c r="XG43" s="65"/>
      <c r="XH43" s="65"/>
      <c r="XI43" s="65"/>
      <c r="XJ43" s="65"/>
      <c r="XK43" s="65"/>
      <c r="XL43" s="65"/>
      <c r="XM43" s="65"/>
      <c r="XN43" s="65"/>
      <c r="XO43" s="65"/>
      <c r="XP43" s="65"/>
      <c r="XQ43" s="65"/>
      <c r="XR43" s="65"/>
      <c r="XS43" s="65"/>
      <c r="XT43" s="65"/>
      <c r="XU43" s="65"/>
      <c r="XV43" s="65"/>
      <c r="XW43" s="65"/>
      <c r="XX43" s="65"/>
      <c r="XY43" s="65"/>
      <c r="XZ43" s="65"/>
      <c r="YA43" s="65"/>
      <c r="YB43" s="65"/>
      <c r="YC43" s="65"/>
      <c r="YD43" s="65"/>
      <c r="YE43" s="65"/>
      <c r="YF43" s="65"/>
      <c r="YG43" s="65"/>
      <c r="YH43" s="65"/>
      <c r="YI43" s="65"/>
      <c r="YJ43" s="65"/>
      <c r="YK43" s="65"/>
      <c r="YL43" s="65"/>
      <c r="YM43" s="65"/>
      <c r="YN43" s="65"/>
      <c r="YO43" s="65"/>
      <c r="YP43" s="65"/>
      <c r="YQ43" s="65"/>
      <c r="YR43" s="65"/>
      <c r="YS43" s="65"/>
      <c r="YT43" s="65"/>
      <c r="YU43" s="65"/>
      <c r="YV43" s="65"/>
      <c r="YW43" s="65"/>
      <c r="YX43" s="65"/>
      <c r="YY43" s="65"/>
      <c r="YZ43" s="65"/>
      <c r="ZA43" s="65"/>
      <c r="ZB43" s="65"/>
      <c r="ZC43" s="65"/>
      <c r="ZD43" s="65"/>
      <c r="ZE43" s="65"/>
      <c r="ZF43" s="65"/>
      <c r="ZG43" s="65"/>
      <c r="ZH43" s="65"/>
      <c r="ZI43" s="65"/>
      <c r="ZJ43" s="65"/>
      <c r="ZK43" s="65"/>
      <c r="ZL43" s="65"/>
      <c r="ZM43" s="65"/>
      <c r="ZN43" s="65"/>
      <c r="ZO43" s="65"/>
      <c r="ZP43" s="65"/>
      <c r="ZQ43" s="65"/>
      <c r="ZR43" s="65"/>
      <c r="ZS43" s="65"/>
      <c r="ZT43" s="65"/>
      <c r="ZU43" s="65"/>
      <c r="ZV43" s="65"/>
      <c r="ZW43" s="65"/>
      <c r="ZX43" s="65"/>
      <c r="ZY43" s="65"/>
      <c r="ZZ43" s="65"/>
      <c r="AAA43" s="65"/>
      <c r="AAB43" s="65"/>
      <c r="AAC43" s="65"/>
      <c r="AAD43" s="65"/>
      <c r="AAE43" s="65"/>
      <c r="AAF43" s="65"/>
      <c r="AAG43" s="65"/>
      <c r="AAH43" s="65"/>
      <c r="AAI43" s="65"/>
      <c r="AAJ43" s="65"/>
      <c r="AAK43" s="65"/>
      <c r="AAL43" s="65"/>
      <c r="AAM43" s="65"/>
      <c r="AAN43" s="65"/>
      <c r="AAO43" s="65"/>
      <c r="AAP43" s="65"/>
      <c r="AAQ43" s="65"/>
      <c r="AAR43" s="65"/>
      <c r="AAS43" s="65"/>
      <c r="AAT43" s="65"/>
      <c r="AAU43" s="65"/>
      <c r="AAV43" s="65"/>
      <c r="AAW43" s="65"/>
      <c r="AAX43" s="65"/>
      <c r="AAY43" s="65"/>
      <c r="AAZ43" s="65"/>
      <c r="ABA43" s="65"/>
      <c r="ABB43" s="65"/>
      <c r="ABC43" s="65"/>
      <c r="ABD43" s="65"/>
      <c r="ABE43" s="65"/>
      <c r="ABF43" s="65"/>
      <c r="ABG43" s="65"/>
      <c r="ABH43" s="65"/>
      <c r="ABI43" s="65"/>
      <c r="ABJ43" s="65"/>
      <c r="ABK43" s="65"/>
      <c r="ABL43" s="65"/>
      <c r="ABM43" s="65"/>
      <c r="ABN43" s="65"/>
      <c r="ABO43" s="65"/>
      <c r="ABP43" s="65"/>
      <c r="ABQ43" s="65"/>
      <c r="ABR43" s="65"/>
      <c r="ABS43" s="65"/>
      <c r="ABT43" s="65"/>
      <c r="ABU43" s="65"/>
      <c r="ABV43" s="65"/>
      <c r="ABW43" s="65"/>
      <c r="ABX43" s="65"/>
      <c r="ABY43" s="65"/>
      <c r="ABZ43" s="65"/>
      <c r="ACA43" s="65"/>
      <c r="ACB43" s="65"/>
      <c r="ACC43" s="65"/>
      <c r="ACD43" s="65"/>
      <c r="ACE43" s="65"/>
      <c r="ACF43" s="65"/>
      <c r="ACG43" s="65"/>
      <c r="ACH43" s="65"/>
      <c r="ACI43" s="65"/>
      <c r="ACJ43" s="65"/>
      <c r="ACK43" s="65"/>
      <c r="ACL43" s="65"/>
      <c r="ACM43" s="65"/>
      <c r="ACN43" s="65"/>
      <c r="ACO43" s="65"/>
      <c r="ACP43" s="65"/>
      <c r="ACQ43" s="65"/>
      <c r="ACR43" s="65"/>
      <c r="ACS43" s="65"/>
      <c r="ACT43" s="65"/>
      <c r="ACU43" s="65"/>
      <c r="ACV43" s="65"/>
      <c r="ACW43" s="65"/>
      <c r="ACX43" s="65"/>
      <c r="ACY43" s="65"/>
      <c r="ACZ43" s="65"/>
      <c r="ADA43" s="65"/>
      <c r="ADB43" s="65"/>
      <c r="ADC43" s="65"/>
      <c r="ADD43" s="65"/>
      <c r="ADE43" s="65"/>
      <c r="ADF43" s="65"/>
      <c r="ADG43" s="65"/>
      <c r="ADH43" s="65"/>
      <c r="ADI43" s="65"/>
      <c r="ADJ43" s="65"/>
      <c r="ADK43" s="65"/>
      <c r="ADL43" s="65"/>
      <c r="ADM43" s="65"/>
      <c r="ADN43" s="65"/>
      <c r="ADO43" s="65"/>
      <c r="ADP43" s="65"/>
      <c r="ADQ43" s="65"/>
      <c r="ADR43" s="65"/>
      <c r="ADS43" s="65"/>
      <c r="ADT43" s="65"/>
      <c r="ADU43" s="65"/>
      <c r="ADV43" s="65"/>
      <c r="ADW43" s="65"/>
      <c r="ADX43" s="65"/>
      <c r="ADY43" s="65"/>
      <c r="ADZ43" s="65"/>
      <c r="AEA43" s="65"/>
      <c r="AEB43" s="65"/>
      <c r="AEC43" s="65"/>
      <c r="AED43" s="65"/>
      <c r="AEE43" s="65"/>
      <c r="AEF43" s="65"/>
      <c r="AEG43" s="65"/>
      <c r="AEH43" s="65"/>
      <c r="AEI43" s="65"/>
      <c r="AEJ43" s="65"/>
      <c r="AEK43" s="65"/>
      <c r="AEL43" s="65"/>
      <c r="AEM43" s="65"/>
      <c r="AEN43" s="65"/>
      <c r="AEO43" s="65"/>
      <c r="AEP43" s="65"/>
      <c r="AEQ43" s="65"/>
      <c r="AER43" s="65"/>
      <c r="AES43" s="65"/>
      <c r="AET43" s="65"/>
      <c r="AEU43" s="65"/>
      <c r="AEV43" s="65"/>
      <c r="AEW43" s="65"/>
      <c r="AEX43" s="65"/>
      <c r="AEY43" s="65"/>
      <c r="AEZ43" s="65"/>
      <c r="AFA43" s="65"/>
      <c r="AFB43" s="65"/>
      <c r="AFC43" s="65"/>
      <c r="AFD43" s="65"/>
      <c r="AFE43" s="65"/>
      <c r="AFF43" s="65"/>
      <c r="AFG43" s="65"/>
      <c r="AFH43" s="65"/>
      <c r="AFI43" s="65"/>
      <c r="AFJ43" s="65"/>
      <c r="AFK43" s="65"/>
      <c r="AFL43" s="65"/>
      <c r="AFM43" s="65"/>
      <c r="AFN43" s="65"/>
      <c r="AFO43" s="65"/>
      <c r="AFP43" s="65"/>
      <c r="AFQ43" s="65"/>
      <c r="AFR43" s="65"/>
      <c r="AFS43" s="65"/>
      <c r="AFT43" s="65"/>
      <c r="AFU43" s="65"/>
      <c r="AFV43" s="65"/>
      <c r="AFW43" s="65"/>
      <c r="AFX43" s="65"/>
      <c r="AFY43" s="65"/>
      <c r="AFZ43" s="65"/>
      <c r="AGA43" s="65"/>
      <c r="AGB43" s="65"/>
      <c r="AGC43" s="65"/>
      <c r="AGD43" s="65"/>
      <c r="AGE43" s="65"/>
      <c r="AGF43" s="65"/>
      <c r="AGG43" s="65"/>
      <c r="AGH43" s="65"/>
      <c r="AGI43" s="65"/>
      <c r="AGJ43" s="65"/>
      <c r="AGK43" s="65"/>
      <c r="AGL43" s="65"/>
      <c r="AGM43" s="65"/>
      <c r="AGN43" s="65"/>
      <c r="AGO43" s="65"/>
      <c r="AGP43" s="65"/>
      <c r="AGQ43" s="65"/>
      <c r="AGR43" s="65"/>
      <c r="AGS43" s="65"/>
      <c r="AGT43" s="65"/>
      <c r="AGU43" s="65"/>
      <c r="AGV43" s="65"/>
      <c r="AGW43" s="65"/>
      <c r="AGX43" s="65"/>
      <c r="AGY43" s="65"/>
      <c r="AGZ43" s="65"/>
      <c r="AHA43" s="65"/>
      <c r="AHB43" s="65"/>
      <c r="AHC43" s="65"/>
      <c r="AHD43" s="65"/>
      <c r="AHE43" s="65"/>
      <c r="AHF43" s="65"/>
      <c r="AHG43" s="65"/>
      <c r="AHH43" s="65"/>
      <c r="AHI43" s="65"/>
      <c r="AHJ43" s="65"/>
      <c r="AHK43" s="65"/>
      <c r="AHL43" s="65"/>
      <c r="AHM43" s="65"/>
      <c r="AHN43" s="65"/>
      <c r="AHO43" s="65"/>
      <c r="AHP43" s="65"/>
      <c r="AHQ43" s="65"/>
      <c r="AHR43" s="65"/>
      <c r="AHS43" s="65"/>
      <c r="AHT43" s="65"/>
      <c r="AHU43" s="65"/>
      <c r="AHV43" s="65"/>
      <c r="AHW43" s="65"/>
      <c r="AHX43" s="65"/>
      <c r="AHY43" s="65"/>
      <c r="AHZ43" s="65"/>
      <c r="AIA43" s="65"/>
      <c r="AIB43" s="65"/>
      <c r="AIC43" s="65"/>
      <c r="AID43" s="65"/>
      <c r="AIE43" s="65"/>
      <c r="AIF43" s="65"/>
      <c r="AIG43" s="65"/>
      <c r="AIH43" s="65"/>
      <c r="AII43" s="65"/>
      <c r="AIJ43" s="65"/>
      <c r="AIK43" s="65"/>
      <c r="AIL43" s="65"/>
      <c r="AIM43" s="65"/>
      <c r="AIN43" s="65"/>
      <c r="AIO43" s="65"/>
      <c r="AIP43" s="65"/>
      <c r="AIQ43" s="65"/>
      <c r="AIR43" s="65"/>
      <c r="AIS43" s="65"/>
      <c r="AIT43" s="65"/>
      <c r="AIU43" s="65"/>
      <c r="AIV43" s="65"/>
      <c r="AIW43" s="65"/>
      <c r="AIX43" s="65"/>
      <c r="AIY43" s="65"/>
      <c r="AIZ43" s="65"/>
      <c r="AJA43" s="65"/>
      <c r="AJB43" s="65"/>
      <c r="AJC43" s="65"/>
      <c r="AJD43" s="65"/>
      <c r="AJE43" s="65"/>
      <c r="AJF43" s="65"/>
      <c r="AJG43" s="65"/>
      <c r="AJH43" s="65"/>
      <c r="AJI43" s="65"/>
      <c r="AJJ43" s="65"/>
      <c r="AJK43" s="65"/>
      <c r="AJL43" s="65"/>
      <c r="AJM43" s="65"/>
      <c r="AJN43" s="65"/>
      <c r="AJO43" s="65"/>
      <c r="AJP43" s="65"/>
      <c r="AJQ43" s="65"/>
      <c r="AJR43" s="65"/>
      <c r="AJS43" s="65"/>
      <c r="AJT43" s="65"/>
      <c r="AJU43" s="65"/>
      <c r="AJV43" s="65"/>
      <c r="AJW43" s="65"/>
      <c r="AJX43" s="65"/>
      <c r="AJY43" s="65"/>
      <c r="AJZ43" s="65"/>
      <c r="AKA43" s="65"/>
      <c r="AKB43" s="65"/>
      <c r="AKC43" s="65"/>
      <c r="AKD43" s="65"/>
      <c r="AKE43" s="65"/>
      <c r="AKF43" s="65"/>
      <c r="AKG43" s="65"/>
      <c r="AKH43" s="65"/>
      <c r="AKI43" s="65"/>
      <c r="AKJ43" s="65"/>
      <c r="AKK43" s="65"/>
      <c r="AKL43" s="65"/>
      <c r="AKM43" s="65"/>
      <c r="AKN43" s="65"/>
      <c r="AKO43" s="65"/>
      <c r="AKP43" s="65"/>
      <c r="AKQ43" s="65"/>
      <c r="AKR43" s="65"/>
      <c r="AKS43" s="65"/>
      <c r="AKT43" s="65"/>
      <c r="AKU43" s="65"/>
      <c r="AKV43" s="65"/>
      <c r="AKW43" s="65"/>
      <c r="AKX43" s="65"/>
      <c r="AKY43" s="65"/>
      <c r="AKZ43" s="65"/>
      <c r="ALA43" s="65"/>
      <c r="ALB43" s="65"/>
      <c r="ALC43" s="65"/>
      <c r="ALD43" s="65"/>
      <c r="ALE43" s="65"/>
      <c r="ALF43" s="65"/>
      <c r="ALG43" s="65"/>
      <c r="ALH43" s="65"/>
      <c r="ALI43" s="65"/>
      <c r="ALJ43" s="65"/>
      <c r="ALK43" s="65"/>
      <c r="ALL43" s="65"/>
      <c r="ALM43" s="65"/>
      <c r="ALN43" s="65"/>
      <c r="ALO43" s="65"/>
      <c r="ALP43" s="65"/>
      <c r="ALQ43" s="65"/>
      <c r="ALR43" s="65"/>
      <c r="ALS43" s="65"/>
      <c r="ALT43" s="65"/>
      <c r="ALU43" s="65"/>
      <c r="ALV43" s="65"/>
      <c r="ALW43" s="65"/>
      <c r="ALX43" s="65"/>
      <c r="ALY43" s="65"/>
      <c r="ALZ43" s="65"/>
      <c r="AMA43" s="65"/>
      <c r="AMB43" s="65"/>
      <c r="AMC43" s="65"/>
      <c r="AMD43" s="65"/>
      <c r="AME43" s="65"/>
      <c r="AMF43" s="65"/>
      <c r="AMG43" s="65"/>
      <c r="AMH43" s="65"/>
      <c r="AMI43" s="65"/>
      <c r="AMJ43" s="65"/>
    </row>
    <row r="44" spans="1:1024" s="66" customFormat="1" ht="16.5" x14ac:dyDescent="0.25">
      <c r="A44" s="48"/>
      <c r="B44" s="201"/>
      <c r="C44" s="50"/>
      <c r="D44" s="49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2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  <c r="VE44" s="65"/>
      <c r="VF44" s="65"/>
      <c r="VG44" s="65"/>
      <c r="VH44" s="65"/>
      <c r="VI44" s="65"/>
      <c r="VJ44" s="65"/>
      <c r="VK44" s="65"/>
      <c r="VL44" s="65"/>
      <c r="VM44" s="65"/>
      <c r="VN44" s="65"/>
      <c r="VO44" s="65"/>
      <c r="VP44" s="65"/>
      <c r="VQ44" s="65"/>
      <c r="VR44" s="65"/>
      <c r="VS44" s="65"/>
      <c r="VT44" s="65"/>
      <c r="VU44" s="65"/>
      <c r="VV44" s="65"/>
      <c r="VW44" s="65"/>
      <c r="VX44" s="65"/>
      <c r="VY44" s="65"/>
      <c r="VZ44" s="65"/>
      <c r="WA44" s="65"/>
      <c r="WB44" s="65"/>
      <c r="WC44" s="65"/>
      <c r="WD44" s="65"/>
      <c r="WE44" s="65"/>
      <c r="WF44" s="65"/>
      <c r="WG44" s="65"/>
      <c r="WH44" s="65"/>
      <c r="WI44" s="65"/>
      <c r="WJ44" s="65"/>
      <c r="WK44" s="65"/>
      <c r="WL44" s="65"/>
      <c r="WM44" s="65"/>
      <c r="WN44" s="65"/>
      <c r="WO44" s="65"/>
      <c r="WP44" s="65"/>
      <c r="WQ44" s="65"/>
      <c r="WR44" s="65"/>
      <c r="WS44" s="65"/>
      <c r="WT44" s="65"/>
      <c r="WU44" s="65"/>
      <c r="WV44" s="65"/>
      <c r="WW44" s="65"/>
      <c r="WX44" s="65"/>
      <c r="WY44" s="65"/>
      <c r="WZ44" s="65"/>
      <c r="XA44" s="65"/>
      <c r="XB44" s="65"/>
      <c r="XC44" s="65"/>
      <c r="XD44" s="65"/>
      <c r="XE44" s="65"/>
      <c r="XF44" s="65"/>
      <c r="XG44" s="65"/>
      <c r="XH44" s="65"/>
      <c r="XI44" s="65"/>
      <c r="XJ44" s="65"/>
      <c r="XK44" s="65"/>
      <c r="XL44" s="65"/>
      <c r="XM44" s="65"/>
      <c r="XN44" s="65"/>
      <c r="XO44" s="65"/>
      <c r="XP44" s="65"/>
      <c r="XQ44" s="65"/>
      <c r="XR44" s="65"/>
      <c r="XS44" s="65"/>
      <c r="XT44" s="65"/>
      <c r="XU44" s="65"/>
      <c r="XV44" s="65"/>
      <c r="XW44" s="65"/>
      <c r="XX44" s="65"/>
      <c r="XY44" s="65"/>
      <c r="XZ44" s="65"/>
      <c r="YA44" s="65"/>
      <c r="YB44" s="65"/>
      <c r="YC44" s="65"/>
      <c r="YD44" s="65"/>
      <c r="YE44" s="65"/>
      <c r="YF44" s="65"/>
      <c r="YG44" s="65"/>
      <c r="YH44" s="65"/>
      <c r="YI44" s="65"/>
      <c r="YJ44" s="65"/>
      <c r="YK44" s="65"/>
      <c r="YL44" s="65"/>
      <c r="YM44" s="65"/>
      <c r="YN44" s="65"/>
      <c r="YO44" s="65"/>
      <c r="YP44" s="65"/>
      <c r="YQ44" s="65"/>
      <c r="YR44" s="65"/>
      <c r="YS44" s="65"/>
      <c r="YT44" s="65"/>
      <c r="YU44" s="65"/>
      <c r="YV44" s="65"/>
      <c r="YW44" s="65"/>
      <c r="YX44" s="65"/>
      <c r="YY44" s="65"/>
      <c r="YZ44" s="65"/>
      <c r="ZA44" s="65"/>
      <c r="ZB44" s="65"/>
      <c r="ZC44" s="65"/>
      <c r="ZD44" s="65"/>
      <c r="ZE44" s="65"/>
      <c r="ZF44" s="65"/>
      <c r="ZG44" s="65"/>
      <c r="ZH44" s="65"/>
      <c r="ZI44" s="65"/>
      <c r="ZJ44" s="65"/>
      <c r="ZK44" s="65"/>
      <c r="ZL44" s="65"/>
      <c r="ZM44" s="65"/>
      <c r="ZN44" s="65"/>
      <c r="ZO44" s="65"/>
      <c r="ZP44" s="65"/>
      <c r="ZQ44" s="65"/>
      <c r="ZR44" s="65"/>
      <c r="ZS44" s="65"/>
      <c r="ZT44" s="65"/>
      <c r="ZU44" s="65"/>
      <c r="ZV44" s="65"/>
      <c r="ZW44" s="65"/>
      <c r="ZX44" s="65"/>
      <c r="ZY44" s="65"/>
      <c r="ZZ44" s="65"/>
      <c r="AAA44" s="65"/>
      <c r="AAB44" s="65"/>
      <c r="AAC44" s="65"/>
      <c r="AAD44" s="65"/>
      <c r="AAE44" s="65"/>
      <c r="AAF44" s="65"/>
      <c r="AAG44" s="65"/>
      <c r="AAH44" s="65"/>
      <c r="AAI44" s="65"/>
      <c r="AAJ44" s="65"/>
      <c r="AAK44" s="65"/>
      <c r="AAL44" s="65"/>
      <c r="AAM44" s="65"/>
      <c r="AAN44" s="65"/>
      <c r="AAO44" s="65"/>
      <c r="AAP44" s="65"/>
      <c r="AAQ44" s="65"/>
      <c r="AAR44" s="65"/>
      <c r="AAS44" s="65"/>
      <c r="AAT44" s="65"/>
      <c r="AAU44" s="65"/>
      <c r="AAV44" s="65"/>
      <c r="AAW44" s="65"/>
      <c r="AAX44" s="65"/>
      <c r="AAY44" s="65"/>
      <c r="AAZ44" s="65"/>
      <c r="ABA44" s="65"/>
      <c r="ABB44" s="65"/>
      <c r="ABC44" s="65"/>
      <c r="ABD44" s="65"/>
      <c r="ABE44" s="65"/>
      <c r="ABF44" s="65"/>
      <c r="ABG44" s="65"/>
      <c r="ABH44" s="65"/>
      <c r="ABI44" s="65"/>
      <c r="ABJ44" s="65"/>
      <c r="ABK44" s="65"/>
      <c r="ABL44" s="65"/>
      <c r="ABM44" s="65"/>
      <c r="ABN44" s="65"/>
      <c r="ABO44" s="65"/>
      <c r="ABP44" s="65"/>
      <c r="ABQ44" s="65"/>
      <c r="ABR44" s="65"/>
      <c r="ABS44" s="65"/>
      <c r="ABT44" s="65"/>
      <c r="ABU44" s="65"/>
      <c r="ABV44" s="65"/>
      <c r="ABW44" s="65"/>
      <c r="ABX44" s="65"/>
      <c r="ABY44" s="65"/>
      <c r="ABZ44" s="65"/>
      <c r="ACA44" s="65"/>
      <c r="ACB44" s="65"/>
      <c r="ACC44" s="65"/>
      <c r="ACD44" s="65"/>
      <c r="ACE44" s="65"/>
      <c r="ACF44" s="65"/>
      <c r="ACG44" s="65"/>
      <c r="ACH44" s="65"/>
      <c r="ACI44" s="65"/>
      <c r="ACJ44" s="65"/>
      <c r="ACK44" s="65"/>
      <c r="ACL44" s="65"/>
      <c r="ACM44" s="65"/>
      <c r="ACN44" s="65"/>
      <c r="ACO44" s="65"/>
      <c r="ACP44" s="65"/>
      <c r="ACQ44" s="65"/>
      <c r="ACR44" s="65"/>
      <c r="ACS44" s="65"/>
      <c r="ACT44" s="65"/>
      <c r="ACU44" s="65"/>
      <c r="ACV44" s="65"/>
      <c r="ACW44" s="65"/>
      <c r="ACX44" s="65"/>
      <c r="ACY44" s="65"/>
      <c r="ACZ44" s="65"/>
      <c r="ADA44" s="65"/>
      <c r="ADB44" s="65"/>
      <c r="ADC44" s="65"/>
      <c r="ADD44" s="65"/>
      <c r="ADE44" s="65"/>
      <c r="ADF44" s="65"/>
      <c r="ADG44" s="65"/>
      <c r="ADH44" s="65"/>
      <c r="ADI44" s="65"/>
      <c r="ADJ44" s="65"/>
      <c r="ADK44" s="65"/>
      <c r="ADL44" s="65"/>
      <c r="ADM44" s="65"/>
      <c r="ADN44" s="65"/>
      <c r="ADO44" s="65"/>
      <c r="ADP44" s="65"/>
      <c r="ADQ44" s="65"/>
      <c r="ADR44" s="65"/>
      <c r="ADS44" s="65"/>
      <c r="ADT44" s="65"/>
      <c r="ADU44" s="65"/>
      <c r="ADV44" s="65"/>
      <c r="ADW44" s="65"/>
      <c r="ADX44" s="65"/>
      <c r="ADY44" s="65"/>
      <c r="ADZ44" s="65"/>
      <c r="AEA44" s="65"/>
      <c r="AEB44" s="65"/>
      <c r="AEC44" s="65"/>
      <c r="AED44" s="65"/>
      <c r="AEE44" s="65"/>
      <c r="AEF44" s="65"/>
      <c r="AEG44" s="65"/>
      <c r="AEH44" s="65"/>
      <c r="AEI44" s="65"/>
      <c r="AEJ44" s="65"/>
      <c r="AEK44" s="65"/>
      <c r="AEL44" s="65"/>
      <c r="AEM44" s="65"/>
      <c r="AEN44" s="65"/>
      <c r="AEO44" s="65"/>
      <c r="AEP44" s="65"/>
      <c r="AEQ44" s="65"/>
      <c r="AER44" s="65"/>
      <c r="AES44" s="65"/>
      <c r="AET44" s="65"/>
      <c r="AEU44" s="65"/>
      <c r="AEV44" s="65"/>
      <c r="AEW44" s="65"/>
      <c r="AEX44" s="65"/>
      <c r="AEY44" s="65"/>
      <c r="AEZ44" s="65"/>
      <c r="AFA44" s="65"/>
      <c r="AFB44" s="65"/>
      <c r="AFC44" s="65"/>
      <c r="AFD44" s="65"/>
      <c r="AFE44" s="65"/>
      <c r="AFF44" s="65"/>
      <c r="AFG44" s="65"/>
      <c r="AFH44" s="65"/>
      <c r="AFI44" s="65"/>
      <c r="AFJ44" s="65"/>
      <c r="AFK44" s="65"/>
      <c r="AFL44" s="65"/>
      <c r="AFM44" s="65"/>
      <c r="AFN44" s="65"/>
      <c r="AFO44" s="65"/>
      <c r="AFP44" s="65"/>
      <c r="AFQ44" s="65"/>
      <c r="AFR44" s="65"/>
      <c r="AFS44" s="65"/>
      <c r="AFT44" s="65"/>
      <c r="AFU44" s="65"/>
      <c r="AFV44" s="65"/>
      <c r="AFW44" s="65"/>
      <c r="AFX44" s="65"/>
      <c r="AFY44" s="65"/>
      <c r="AFZ44" s="65"/>
      <c r="AGA44" s="65"/>
      <c r="AGB44" s="65"/>
      <c r="AGC44" s="65"/>
      <c r="AGD44" s="65"/>
      <c r="AGE44" s="65"/>
      <c r="AGF44" s="65"/>
      <c r="AGG44" s="65"/>
      <c r="AGH44" s="65"/>
      <c r="AGI44" s="65"/>
      <c r="AGJ44" s="65"/>
      <c r="AGK44" s="65"/>
      <c r="AGL44" s="65"/>
      <c r="AGM44" s="65"/>
      <c r="AGN44" s="65"/>
      <c r="AGO44" s="65"/>
      <c r="AGP44" s="65"/>
      <c r="AGQ44" s="65"/>
      <c r="AGR44" s="65"/>
      <c r="AGS44" s="65"/>
      <c r="AGT44" s="65"/>
      <c r="AGU44" s="65"/>
      <c r="AGV44" s="65"/>
      <c r="AGW44" s="65"/>
      <c r="AGX44" s="65"/>
      <c r="AGY44" s="65"/>
      <c r="AGZ44" s="65"/>
      <c r="AHA44" s="65"/>
      <c r="AHB44" s="65"/>
      <c r="AHC44" s="65"/>
      <c r="AHD44" s="65"/>
      <c r="AHE44" s="65"/>
      <c r="AHF44" s="65"/>
      <c r="AHG44" s="65"/>
      <c r="AHH44" s="65"/>
      <c r="AHI44" s="65"/>
      <c r="AHJ44" s="65"/>
      <c r="AHK44" s="65"/>
      <c r="AHL44" s="65"/>
      <c r="AHM44" s="65"/>
      <c r="AHN44" s="65"/>
      <c r="AHO44" s="65"/>
      <c r="AHP44" s="65"/>
      <c r="AHQ44" s="65"/>
      <c r="AHR44" s="65"/>
      <c r="AHS44" s="65"/>
      <c r="AHT44" s="65"/>
      <c r="AHU44" s="65"/>
      <c r="AHV44" s="65"/>
      <c r="AHW44" s="65"/>
      <c r="AHX44" s="65"/>
      <c r="AHY44" s="65"/>
      <c r="AHZ44" s="65"/>
      <c r="AIA44" s="65"/>
      <c r="AIB44" s="65"/>
      <c r="AIC44" s="65"/>
      <c r="AID44" s="65"/>
      <c r="AIE44" s="65"/>
      <c r="AIF44" s="65"/>
      <c r="AIG44" s="65"/>
      <c r="AIH44" s="65"/>
      <c r="AII44" s="65"/>
      <c r="AIJ44" s="65"/>
      <c r="AIK44" s="65"/>
      <c r="AIL44" s="65"/>
      <c r="AIM44" s="65"/>
      <c r="AIN44" s="65"/>
      <c r="AIO44" s="65"/>
      <c r="AIP44" s="65"/>
      <c r="AIQ44" s="65"/>
      <c r="AIR44" s="65"/>
      <c r="AIS44" s="65"/>
      <c r="AIT44" s="65"/>
      <c r="AIU44" s="65"/>
      <c r="AIV44" s="65"/>
      <c r="AIW44" s="65"/>
      <c r="AIX44" s="65"/>
      <c r="AIY44" s="65"/>
      <c r="AIZ44" s="65"/>
      <c r="AJA44" s="65"/>
      <c r="AJB44" s="65"/>
      <c r="AJC44" s="65"/>
      <c r="AJD44" s="65"/>
      <c r="AJE44" s="65"/>
      <c r="AJF44" s="65"/>
      <c r="AJG44" s="65"/>
      <c r="AJH44" s="65"/>
      <c r="AJI44" s="65"/>
      <c r="AJJ44" s="65"/>
      <c r="AJK44" s="65"/>
      <c r="AJL44" s="65"/>
      <c r="AJM44" s="65"/>
      <c r="AJN44" s="65"/>
      <c r="AJO44" s="65"/>
      <c r="AJP44" s="65"/>
      <c r="AJQ44" s="65"/>
      <c r="AJR44" s="65"/>
      <c r="AJS44" s="65"/>
      <c r="AJT44" s="65"/>
      <c r="AJU44" s="65"/>
      <c r="AJV44" s="65"/>
      <c r="AJW44" s="65"/>
      <c r="AJX44" s="65"/>
      <c r="AJY44" s="65"/>
      <c r="AJZ44" s="65"/>
      <c r="AKA44" s="65"/>
      <c r="AKB44" s="65"/>
      <c r="AKC44" s="65"/>
      <c r="AKD44" s="65"/>
      <c r="AKE44" s="65"/>
      <c r="AKF44" s="65"/>
      <c r="AKG44" s="65"/>
      <c r="AKH44" s="65"/>
      <c r="AKI44" s="65"/>
      <c r="AKJ44" s="65"/>
      <c r="AKK44" s="65"/>
      <c r="AKL44" s="65"/>
      <c r="AKM44" s="65"/>
      <c r="AKN44" s="65"/>
      <c r="AKO44" s="65"/>
      <c r="AKP44" s="65"/>
      <c r="AKQ44" s="65"/>
      <c r="AKR44" s="65"/>
      <c r="AKS44" s="65"/>
      <c r="AKT44" s="65"/>
      <c r="AKU44" s="65"/>
      <c r="AKV44" s="65"/>
      <c r="AKW44" s="65"/>
      <c r="AKX44" s="65"/>
      <c r="AKY44" s="65"/>
      <c r="AKZ44" s="65"/>
      <c r="ALA44" s="65"/>
      <c r="ALB44" s="65"/>
      <c r="ALC44" s="65"/>
      <c r="ALD44" s="65"/>
      <c r="ALE44" s="65"/>
      <c r="ALF44" s="65"/>
      <c r="ALG44" s="65"/>
      <c r="ALH44" s="65"/>
      <c r="ALI44" s="65"/>
      <c r="ALJ44" s="65"/>
      <c r="ALK44" s="65"/>
      <c r="ALL44" s="65"/>
      <c r="ALM44" s="65"/>
      <c r="ALN44" s="65"/>
      <c r="ALO44" s="65"/>
      <c r="ALP44" s="65"/>
      <c r="ALQ44" s="65"/>
      <c r="ALR44" s="65"/>
      <c r="ALS44" s="65"/>
      <c r="ALT44" s="65"/>
      <c r="ALU44" s="65"/>
      <c r="ALV44" s="65"/>
      <c r="ALW44" s="65"/>
      <c r="ALX44" s="65"/>
      <c r="ALY44" s="65"/>
      <c r="ALZ44" s="65"/>
      <c r="AMA44" s="65"/>
      <c r="AMB44" s="65"/>
      <c r="AMC44" s="65"/>
      <c r="AMD44" s="65"/>
      <c r="AME44" s="65"/>
      <c r="AMF44" s="65"/>
      <c r="AMG44" s="65"/>
      <c r="AMH44" s="65"/>
      <c r="AMI44" s="65"/>
      <c r="AMJ44" s="65"/>
    </row>
    <row r="45" spans="1:1024" s="66" customFormat="1" ht="16.5" x14ac:dyDescent="0.25">
      <c r="A45" s="48"/>
      <c r="B45" s="201"/>
      <c r="C45" s="50"/>
      <c r="D45" s="49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  <c r="VE45" s="65"/>
      <c r="VF45" s="65"/>
      <c r="VG45" s="65"/>
      <c r="VH45" s="65"/>
      <c r="VI45" s="65"/>
      <c r="VJ45" s="65"/>
      <c r="VK45" s="65"/>
      <c r="VL45" s="65"/>
      <c r="VM45" s="65"/>
      <c r="VN45" s="65"/>
      <c r="VO45" s="65"/>
      <c r="VP45" s="65"/>
      <c r="VQ45" s="65"/>
      <c r="VR45" s="65"/>
      <c r="VS45" s="65"/>
      <c r="VT45" s="65"/>
      <c r="VU45" s="65"/>
      <c r="VV45" s="65"/>
      <c r="VW45" s="65"/>
      <c r="VX45" s="65"/>
      <c r="VY45" s="65"/>
      <c r="VZ45" s="65"/>
      <c r="WA45" s="65"/>
      <c r="WB45" s="65"/>
      <c r="WC45" s="65"/>
      <c r="WD45" s="65"/>
      <c r="WE45" s="65"/>
      <c r="WF45" s="65"/>
      <c r="WG45" s="65"/>
      <c r="WH45" s="65"/>
      <c r="WI45" s="65"/>
      <c r="WJ45" s="65"/>
      <c r="WK45" s="65"/>
      <c r="WL45" s="65"/>
      <c r="WM45" s="65"/>
      <c r="WN45" s="65"/>
      <c r="WO45" s="65"/>
      <c r="WP45" s="65"/>
      <c r="WQ45" s="65"/>
      <c r="WR45" s="65"/>
      <c r="WS45" s="65"/>
      <c r="WT45" s="65"/>
      <c r="WU45" s="65"/>
      <c r="WV45" s="65"/>
      <c r="WW45" s="65"/>
      <c r="WX45" s="65"/>
      <c r="WY45" s="65"/>
      <c r="WZ45" s="65"/>
      <c r="XA45" s="65"/>
      <c r="XB45" s="65"/>
      <c r="XC45" s="65"/>
      <c r="XD45" s="65"/>
      <c r="XE45" s="65"/>
      <c r="XF45" s="65"/>
      <c r="XG45" s="65"/>
      <c r="XH45" s="65"/>
      <c r="XI45" s="65"/>
      <c r="XJ45" s="65"/>
      <c r="XK45" s="65"/>
      <c r="XL45" s="65"/>
      <c r="XM45" s="65"/>
      <c r="XN45" s="65"/>
      <c r="XO45" s="65"/>
      <c r="XP45" s="65"/>
      <c r="XQ45" s="65"/>
      <c r="XR45" s="65"/>
      <c r="XS45" s="65"/>
      <c r="XT45" s="65"/>
      <c r="XU45" s="65"/>
      <c r="XV45" s="65"/>
      <c r="XW45" s="65"/>
      <c r="XX45" s="65"/>
      <c r="XY45" s="65"/>
      <c r="XZ45" s="65"/>
      <c r="YA45" s="65"/>
      <c r="YB45" s="65"/>
      <c r="YC45" s="65"/>
      <c r="YD45" s="65"/>
      <c r="YE45" s="65"/>
      <c r="YF45" s="65"/>
      <c r="YG45" s="65"/>
      <c r="YH45" s="65"/>
      <c r="YI45" s="65"/>
      <c r="YJ45" s="65"/>
      <c r="YK45" s="65"/>
      <c r="YL45" s="65"/>
      <c r="YM45" s="65"/>
      <c r="YN45" s="65"/>
      <c r="YO45" s="65"/>
      <c r="YP45" s="65"/>
      <c r="YQ45" s="65"/>
      <c r="YR45" s="65"/>
      <c r="YS45" s="65"/>
      <c r="YT45" s="65"/>
      <c r="YU45" s="65"/>
      <c r="YV45" s="65"/>
      <c r="YW45" s="65"/>
      <c r="YX45" s="65"/>
      <c r="YY45" s="65"/>
      <c r="YZ45" s="65"/>
      <c r="ZA45" s="65"/>
      <c r="ZB45" s="65"/>
      <c r="ZC45" s="65"/>
      <c r="ZD45" s="65"/>
      <c r="ZE45" s="65"/>
      <c r="ZF45" s="65"/>
      <c r="ZG45" s="65"/>
      <c r="ZH45" s="65"/>
      <c r="ZI45" s="65"/>
      <c r="ZJ45" s="65"/>
      <c r="ZK45" s="65"/>
      <c r="ZL45" s="65"/>
      <c r="ZM45" s="65"/>
      <c r="ZN45" s="65"/>
      <c r="ZO45" s="65"/>
      <c r="ZP45" s="65"/>
      <c r="ZQ45" s="65"/>
      <c r="ZR45" s="65"/>
      <c r="ZS45" s="65"/>
      <c r="ZT45" s="65"/>
      <c r="ZU45" s="65"/>
      <c r="ZV45" s="65"/>
      <c r="ZW45" s="65"/>
      <c r="ZX45" s="65"/>
      <c r="ZY45" s="65"/>
      <c r="ZZ45" s="65"/>
      <c r="AAA45" s="65"/>
      <c r="AAB45" s="65"/>
      <c r="AAC45" s="65"/>
      <c r="AAD45" s="65"/>
      <c r="AAE45" s="65"/>
      <c r="AAF45" s="65"/>
      <c r="AAG45" s="65"/>
      <c r="AAH45" s="65"/>
      <c r="AAI45" s="65"/>
      <c r="AAJ45" s="65"/>
      <c r="AAK45" s="65"/>
      <c r="AAL45" s="65"/>
      <c r="AAM45" s="65"/>
      <c r="AAN45" s="65"/>
      <c r="AAO45" s="65"/>
      <c r="AAP45" s="65"/>
      <c r="AAQ45" s="65"/>
      <c r="AAR45" s="65"/>
      <c r="AAS45" s="65"/>
      <c r="AAT45" s="65"/>
      <c r="AAU45" s="65"/>
      <c r="AAV45" s="65"/>
      <c r="AAW45" s="65"/>
      <c r="AAX45" s="65"/>
      <c r="AAY45" s="65"/>
      <c r="AAZ45" s="65"/>
      <c r="ABA45" s="65"/>
      <c r="ABB45" s="65"/>
      <c r="ABC45" s="65"/>
      <c r="ABD45" s="65"/>
      <c r="ABE45" s="65"/>
      <c r="ABF45" s="65"/>
      <c r="ABG45" s="65"/>
      <c r="ABH45" s="65"/>
      <c r="ABI45" s="65"/>
      <c r="ABJ45" s="65"/>
      <c r="ABK45" s="65"/>
      <c r="ABL45" s="65"/>
      <c r="ABM45" s="65"/>
      <c r="ABN45" s="65"/>
      <c r="ABO45" s="65"/>
      <c r="ABP45" s="65"/>
      <c r="ABQ45" s="65"/>
      <c r="ABR45" s="65"/>
      <c r="ABS45" s="65"/>
      <c r="ABT45" s="65"/>
      <c r="ABU45" s="65"/>
      <c r="ABV45" s="65"/>
      <c r="ABW45" s="65"/>
      <c r="ABX45" s="65"/>
      <c r="ABY45" s="65"/>
      <c r="ABZ45" s="65"/>
      <c r="ACA45" s="65"/>
      <c r="ACB45" s="65"/>
      <c r="ACC45" s="65"/>
      <c r="ACD45" s="65"/>
      <c r="ACE45" s="65"/>
      <c r="ACF45" s="65"/>
      <c r="ACG45" s="65"/>
      <c r="ACH45" s="65"/>
      <c r="ACI45" s="65"/>
      <c r="ACJ45" s="65"/>
      <c r="ACK45" s="65"/>
      <c r="ACL45" s="65"/>
      <c r="ACM45" s="65"/>
      <c r="ACN45" s="65"/>
      <c r="ACO45" s="65"/>
      <c r="ACP45" s="65"/>
      <c r="ACQ45" s="65"/>
      <c r="ACR45" s="65"/>
      <c r="ACS45" s="65"/>
      <c r="ACT45" s="65"/>
      <c r="ACU45" s="65"/>
      <c r="ACV45" s="65"/>
      <c r="ACW45" s="65"/>
      <c r="ACX45" s="65"/>
      <c r="ACY45" s="65"/>
      <c r="ACZ45" s="65"/>
      <c r="ADA45" s="65"/>
      <c r="ADB45" s="65"/>
      <c r="ADC45" s="65"/>
      <c r="ADD45" s="65"/>
      <c r="ADE45" s="65"/>
      <c r="ADF45" s="65"/>
      <c r="ADG45" s="65"/>
      <c r="ADH45" s="65"/>
      <c r="ADI45" s="65"/>
      <c r="ADJ45" s="65"/>
      <c r="ADK45" s="65"/>
      <c r="ADL45" s="65"/>
      <c r="ADM45" s="65"/>
      <c r="ADN45" s="65"/>
      <c r="ADO45" s="65"/>
      <c r="ADP45" s="65"/>
      <c r="ADQ45" s="65"/>
      <c r="ADR45" s="65"/>
      <c r="ADS45" s="65"/>
      <c r="ADT45" s="65"/>
      <c r="ADU45" s="65"/>
      <c r="ADV45" s="65"/>
      <c r="ADW45" s="65"/>
      <c r="ADX45" s="65"/>
      <c r="ADY45" s="65"/>
      <c r="ADZ45" s="65"/>
      <c r="AEA45" s="65"/>
      <c r="AEB45" s="65"/>
      <c r="AEC45" s="65"/>
      <c r="AED45" s="65"/>
      <c r="AEE45" s="65"/>
      <c r="AEF45" s="65"/>
      <c r="AEG45" s="65"/>
      <c r="AEH45" s="65"/>
      <c r="AEI45" s="65"/>
      <c r="AEJ45" s="65"/>
      <c r="AEK45" s="65"/>
      <c r="AEL45" s="65"/>
      <c r="AEM45" s="65"/>
      <c r="AEN45" s="65"/>
      <c r="AEO45" s="65"/>
      <c r="AEP45" s="65"/>
      <c r="AEQ45" s="65"/>
      <c r="AER45" s="65"/>
      <c r="AES45" s="65"/>
      <c r="AET45" s="65"/>
      <c r="AEU45" s="65"/>
      <c r="AEV45" s="65"/>
      <c r="AEW45" s="65"/>
      <c r="AEX45" s="65"/>
      <c r="AEY45" s="65"/>
      <c r="AEZ45" s="65"/>
      <c r="AFA45" s="65"/>
      <c r="AFB45" s="65"/>
      <c r="AFC45" s="65"/>
      <c r="AFD45" s="65"/>
      <c r="AFE45" s="65"/>
      <c r="AFF45" s="65"/>
      <c r="AFG45" s="65"/>
      <c r="AFH45" s="65"/>
      <c r="AFI45" s="65"/>
      <c r="AFJ45" s="65"/>
      <c r="AFK45" s="65"/>
      <c r="AFL45" s="65"/>
      <c r="AFM45" s="65"/>
      <c r="AFN45" s="65"/>
      <c r="AFO45" s="65"/>
      <c r="AFP45" s="65"/>
      <c r="AFQ45" s="65"/>
      <c r="AFR45" s="65"/>
      <c r="AFS45" s="65"/>
      <c r="AFT45" s="65"/>
      <c r="AFU45" s="65"/>
      <c r="AFV45" s="65"/>
      <c r="AFW45" s="65"/>
      <c r="AFX45" s="65"/>
      <c r="AFY45" s="65"/>
      <c r="AFZ45" s="65"/>
      <c r="AGA45" s="65"/>
      <c r="AGB45" s="65"/>
      <c r="AGC45" s="65"/>
      <c r="AGD45" s="65"/>
      <c r="AGE45" s="65"/>
      <c r="AGF45" s="65"/>
      <c r="AGG45" s="65"/>
      <c r="AGH45" s="65"/>
      <c r="AGI45" s="65"/>
      <c r="AGJ45" s="65"/>
      <c r="AGK45" s="65"/>
      <c r="AGL45" s="65"/>
      <c r="AGM45" s="65"/>
      <c r="AGN45" s="65"/>
      <c r="AGO45" s="65"/>
      <c r="AGP45" s="65"/>
      <c r="AGQ45" s="65"/>
      <c r="AGR45" s="65"/>
      <c r="AGS45" s="65"/>
      <c r="AGT45" s="65"/>
      <c r="AGU45" s="65"/>
      <c r="AGV45" s="65"/>
      <c r="AGW45" s="65"/>
      <c r="AGX45" s="65"/>
      <c r="AGY45" s="65"/>
      <c r="AGZ45" s="65"/>
      <c r="AHA45" s="65"/>
      <c r="AHB45" s="65"/>
      <c r="AHC45" s="65"/>
      <c r="AHD45" s="65"/>
      <c r="AHE45" s="65"/>
      <c r="AHF45" s="65"/>
      <c r="AHG45" s="65"/>
      <c r="AHH45" s="65"/>
      <c r="AHI45" s="65"/>
      <c r="AHJ45" s="65"/>
      <c r="AHK45" s="65"/>
      <c r="AHL45" s="65"/>
      <c r="AHM45" s="65"/>
      <c r="AHN45" s="65"/>
      <c r="AHO45" s="65"/>
      <c r="AHP45" s="65"/>
      <c r="AHQ45" s="65"/>
      <c r="AHR45" s="65"/>
      <c r="AHS45" s="65"/>
      <c r="AHT45" s="65"/>
      <c r="AHU45" s="65"/>
      <c r="AHV45" s="65"/>
      <c r="AHW45" s="65"/>
      <c r="AHX45" s="65"/>
      <c r="AHY45" s="65"/>
      <c r="AHZ45" s="65"/>
      <c r="AIA45" s="65"/>
      <c r="AIB45" s="65"/>
      <c r="AIC45" s="65"/>
      <c r="AID45" s="65"/>
      <c r="AIE45" s="65"/>
      <c r="AIF45" s="65"/>
      <c r="AIG45" s="65"/>
      <c r="AIH45" s="65"/>
      <c r="AII45" s="65"/>
      <c r="AIJ45" s="65"/>
      <c r="AIK45" s="65"/>
      <c r="AIL45" s="65"/>
      <c r="AIM45" s="65"/>
      <c r="AIN45" s="65"/>
      <c r="AIO45" s="65"/>
      <c r="AIP45" s="65"/>
      <c r="AIQ45" s="65"/>
      <c r="AIR45" s="65"/>
      <c r="AIS45" s="65"/>
      <c r="AIT45" s="65"/>
      <c r="AIU45" s="65"/>
      <c r="AIV45" s="65"/>
      <c r="AIW45" s="65"/>
      <c r="AIX45" s="65"/>
      <c r="AIY45" s="65"/>
      <c r="AIZ45" s="65"/>
      <c r="AJA45" s="65"/>
      <c r="AJB45" s="65"/>
      <c r="AJC45" s="65"/>
      <c r="AJD45" s="65"/>
      <c r="AJE45" s="65"/>
      <c r="AJF45" s="65"/>
      <c r="AJG45" s="65"/>
      <c r="AJH45" s="65"/>
      <c r="AJI45" s="65"/>
      <c r="AJJ45" s="65"/>
      <c r="AJK45" s="65"/>
      <c r="AJL45" s="65"/>
      <c r="AJM45" s="65"/>
      <c r="AJN45" s="65"/>
      <c r="AJO45" s="65"/>
      <c r="AJP45" s="65"/>
      <c r="AJQ45" s="65"/>
      <c r="AJR45" s="65"/>
      <c r="AJS45" s="65"/>
      <c r="AJT45" s="65"/>
      <c r="AJU45" s="65"/>
      <c r="AJV45" s="65"/>
      <c r="AJW45" s="65"/>
      <c r="AJX45" s="65"/>
      <c r="AJY45" s="65"/>
      <c r="AJZ45" s="65"/>
      <c r="AKA45" s="65"/>
      <c r="AKB45" s="65"/>
      <c r="AKC45" s="65"/>
      <c r="AKD45" s="65"/>
      <c r="AKE45" s="65"/>
      <c r="AKF45" s="65"/>
      <c r="AKG45" s="65"/>
      <c r="AKH45" s="65"/>
      <c r="AKI45" s="65"/>
      <c r="AKJ45" s="65"/>
      <c r="AKK45" s="65"/>
      <c r="AKL45" s="65"/>
      <c r="AKM45" s="65"/>
      <c r="AKN45" s="65"/>
      <c r="AKO45" s="65"/>
      <c r="AKP45" s="65"/>
      <c r="AKQ45" s="65"/>
      <c r="AKR45" s="65"/>
      <c r="AKS45" s="65"/>
      <c r="AKT45" s="65"/>
      <c r="AKU45" s="65"/>
      <c r="AKV45" s="65"/>
      <c r="AKW45" s="65"/>
      <c r="AKX45" s="65"/>
      <c r="AKY45" s="65"/>
      <c r="AKZ45" s="65"/>
      <c r="ALA45" s="65"/>
      <c r="ALB45" s="65"/>
      <c r="ALC45" s="65"/>
      <c r="ALD45" s="65"/>
      <c r="ALE45" s="65"/>
      <c r="ALF45" s="65"/>
      <c r="ALG45" s="65"/>
      <c r="ALH45" s="65"/>
      <c r="ALI45" s="65"/>
      <c r="ALJ45" s="65"/>
      <c r="ALK45" s="65"/>
      <c r="ALL45" s="65"/>
      <c r="ALM45" s="65"/>
      <c r="ALN45" s="65"/>
      <c r="ALO45" s="65"/>
      <c r="ALP45" s="65"/>
      <c r="ALQ45" s="65"/>
      <c r="ALR45" s="65"/>
      <c r="ALS45" s="65"/>
      <c r="ALT45" s="65"/>
      <c r="ALU45" s="65"/>
      <c r="ALV45" s="65"/>
      <c r="ALW45" s="65"/>
      <c r="ALX45" s="65"/>
      <c r="ALY45" s="65"/>
      <c r="ALZ45" s="65"/>
      <c r="AMA45" s="65"/>
      <c r="AMB45" s="65"/>
      <c r="AMC45" s="65"/>
      <c r="AMD45" s="65"/>
      <c r="AME45" s="65"/>
      <c r="AMF45" s="65"/>
      <c r="AMG45" s="65"/>
      <c r="AMH45" s="65"/>
      <c r="AMI45" s="65"/>
      <c r="AMJ45" s="65"/>
    </row>
    <row r="46" spans="1:1024" s="66" customFormat="1" ht="16.5" x14ac:dyDescent="0.25">
      <c r="A46" s="48"/>
      <c r="B46" s="201"/>
      <c r="C46" s="50"/>
      <c r="D46" s="49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  <c r="IW46" s="65"/>
      <c r="IX46" s="65"/>
      <c r="IY46" s="65"/>
      <c r="IZ46" s="65"/>
      <c r="JA46" s="65"/>
      <c r="JB46" s="65"/>
      <c r="JC46" s="65"/>
      <c r="JD46" s="65"/>
      <c r="JE46" s="65"/>
      <c r="JF46" s="65"/>
      <c r="JG46" s="65"/>
      <c r="JH46" s="65"/>
      <c r="JI46" s="65"/>
      <c r="JJ46" s="65"/>
      <c r="JK46" s="65"/>
      <c r="JL46" s="65"/>
      <c r="JM46" s="65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  <c r="MH46" s="65"/>
      <c r="MI46" s="65"/>
      <c r="MJ46" s="65"/>
      <c r="MK46" s="65"/>
      <c r="ML46" s="65"/>
      <c r="MM46" s="65"/>
      <c r="MN46" s="65"/>
      <c r="MO46" s="65"/>
      <c r="MP46" s="65"/>
      <c r="MQ46" s="65"/>
      <c r="MR46" s="65"/>
      <c r="MS46" s="65"/>
      <c r="MT46" s="65"/>
      <c r="MU46" s="65"/>
      <c r="MV46" s="65"/>
      <c r="MW46" s="65"/>
      <c r="MX46" s="65"/>
      <c r="MY46" s="65"/>
      <c r="MZ46" s="65"/>
      <c r="NA46" s="65"/>
      <c r="NB46" s="65"/>
      <c r="NC46" s="65"/>
      <c r="ND46" s="65"/>
      <c r="NE46" s="65"/>
      <c r="NF46" s="65"/>
      <c r="NG46" s="65"/>
      <c r="NH46" s="65"/>
      <c r="NI46" s="65"/>
      <c r="NJ46" s="65"/>
      <c r="NK46" s="65"/>
      <c r="NL46" s="65"/>
      <c r="NM46" s="65"/>
      <c r="NN46" s="65"/>
      <c r="NO46" s="65"/>
      <c r="NP46" s="65"/>
      <c r="NQ46" s="65"/>
      <c r="NR46" s="65"/>
      <c r="NS46" s="65"/>
      <c r="NT46" s="65"/>
      <c r="NU46" s="65"/>
      <c r="NV46" s="65"/>
      <c r="NW46" s="65"/>
      <c r="NX46" s="65"/>
      <c r="NY46" s="65"/>
      <c r="NZ46" s="65"/>
      <c r="OA46" s="65"/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  <c r="QF46" s="65"/>
      <c r="QG46" s="65"/>
      <c r="QH46" s="65"/>
      <c r="QI46" s="65"/>
      <c r="QJ46" s="65"/>
      <c r="QK46" s="65"/>
      <c r="QL46" s="65"/>
      <c r="QM46" s="65"/>
      <c r="QN46" s="65"/>
      <c r="QO46" s="65"/>
      <c r="QP46" s="65"/>
      <c r="QQ46" s="65"/>
      <c r="QR46" s="65"/>
      <c r="QS46" s="65"/>
      <c r="QT46" s="65"/>
      <c r="QU46" s="65"/>
      <c r="QV46" s="65"/>
      <c r="QW46" s="65"/>
      <c r="QX46" s="65"/>
      <c r="QY46" s="65"/>
      <c r="QZ46" s="65"/>
      <c r="RA46" s="65"/>
      <c r="RB46" s="65"/>
      <c r="RC46" s="65"/>
      <c r="RD46" s="65"/>
      <c r="RE46" s="65"/>
      <c r="RF46" s="65"/>
      <c r="RG46" s="65"/>
      <c r="RH46" s="65"/>
      <c r="RI46" s="65"/>
      <c r="RJ46" s="65"/>
      <c r="RK46" s="65"/>
      <c r="RL46" s="65"/>
      <c r="RM46" s="65"/>
      <c r="RN46" s="65"/>
      <c r="RO46" s="65"/>
      <c r="RP46" s="65"/>
      <c r="RQ46" s="65"/>
      <c r="RR46" s="65"/>
      <c r="RS46" s="65"/>
      <c r="RT46" s="65"/>
      <c r="RU46" s="65"/>
      <c r="RV46" s="65"/>
      <c r="RW46" s="65"/>
      <c r="RX46" s="65"/>
      <c r="RY46" s="65"/>
      <c r="RZ46" s="65"/>
      <c r="SA46" s="65"/>
      <c r="SB46" s="65"/>
      <c r="SC46" s="65"/>
      <c r="SD46" s="65"/>
      <c r="SE46" s="65"/>
      <c r="SF46" s="65"/>
      <c r="SG46" s="65"/>
      <c r="SH46" s="65"/>
      <c r="SI46" s="65"/>
      <c r="SJ46" s="65"/>
      <c r="SK46" s="65"/>
      <c r="SL46" s="65"/>
      <c r="SM46" s="65"/>
      <c r="SN46" s="65"/>
      <c r="SO46" s="65"/>
      <c r="SP46" s="65"/>
      <c r="SQ46" s="65"/>
      <c r="SR46" s="65"/>
      <c r="SS46" s="65"/>
      <c r="ST46" s="65"/>
      <c r="SU46" s="65"/>
      <c r="SV46" s="65"/>
      <c r="SW46" s="65"/>
      <c r="SX46" s="65"/>
      <c r="SY46" s="65"/>
      <c r="SZ46" s="65"/>
      <c r="TA46" s="65"/>
      <c r="TB46" s="65"/>
      <c r="TC46" s="65"/>
      <c r="TD46" s="65"/>
      <c r="TE46" s="65"/>
      <c r="TF46" s="65"/>
      <c r="TG46" s="65"/>
      <c r="TH46" s="65"/>
      <c r="TI46" s="65"/>
      <c r="TJ46" s="65"/>
      <c r="TK46" s="65"/>
      <c r="TL46" s="65"/>
      <c r="TM46" s="65"/>
      <c r="TN46" s="65"/>
      <c r="TO46" s="65"/>
      <c r="TP46" s="65"/>
      <c r="TQ46" s="65"/>
      <c r="TR46" s="65"/>
      <c r="TS46" s="65"/>
      <c r="TT46" s="65"/>
      <c r="TU46" s="65"/>
      <c r="TV46" s="65"/>
      <c r="TW46" s="65"/>
      <c r="TX46" s="65"/>
      <c r="TY46" s="65"/>
      <c r="TZ46" s="65"/>
      <c r="UA46" s="65"/>
      <c r="UB46" s="65"/>
      <c r="UC46" s="65"/>
      <c r="UD46" s="65"/>
      <c r="UE46" s="65"/>
      <c r="UF46" s="65"/>
      <c r="UG46" s="65"/>
      <c r="UH46" s="65"/>
      <c r="UI46" s="65"/>
      <c r="UJ46" s="65"/>
      <c r="UK46" s="65"/>
      <c r="UL46" s="65"/>
      <c r="UM46" s="65"/>
      <c r="UN46" s="65"/>
      <c r="UO46" s="65"/>
      <c r="UP46" s="65"/>
      <c r="UQ46" s="65"/>
      <c r="UR46" s="65"/>
      <c r="US46" s="65"/>
      <c r="UT46" s="65"/>
      <c r="UU46" s="65"/>
      <c r="UV46" s="65"/>
      <c r="UW46" s="65"/>
      <c r="UX46" s="65"/>
      <c r="UY46" s="65"/>
      <c r="UZ46" s="65"/>
      <c r="VA46" s="65"/>
      <c r="VB46" s="65"/>
      <c r="VC46" s="65"/>
      <c r="VD46" s="65"/>
      <c r="VE46" s="65"/>
      <c r="VF46" s="65"/>
      <c r="VG46" s="65"/>
      <c r="VH46" s="65"/>
      <c r="VI46" s="65"/>
      <c r="VJ46" s="65"/>
      <c r="VK46" s="65"/>
      <c r="VL46" s="65"/>
      <c r="VM46" s="65"/>
      <c r="VN46" s="65"/>
      <c r="VO46" s="65"/>
      <c r="VP46" s="65"/>
      <c r="VQ46" s="65"/>
      <c r="VR46" s="65"/>
      <c r="VS46" s="65"/>
      <c r="VT46" s="65"/>
      <c r="VU46" s="65"/>
      <c r="VV46" s="65"/>
      <c r="VW46" s="65"/>
      <c r="VX46" s="65"/>
      <c r="VY46" s="65"/>
      <c r="VZ46" s="65"/>
      <c r="WA46" s="65"/>
      <c r="WB46" s="65"/>
      <c r="WC46" s="65"/>
      <c r="WD46" s="65"/>
      <c r="WE46" s="65"/>
      <c r="WF46" s="65"/>
      <c r="WG46" s="65"/>
      <c r="WH46" s="65"/>
      <c r="WI46" s="65"/>
      <c r="WJ46" s="65"/>
      <c r="WK46" s="65"/>
      <c r="WL46" s="65"/>
      <c r="WM46" s="65"/>
      <c r="WN46" s="65"/>
      <c r="WO46" s="65"/>
      <c r="WP46" s="65"/>
      <c r="WQ46" s="65"/>
      <c r="WR46" s="65"/>
      <c r="WS46" s="65"/>
      <c r="WT46" s="65"/>
      <c r="WU46" s="65"/>
      <c r="WV46" s="65"/>
      <c r="WW46" s="65"/>
      <c r="WX46" s="65"/>
      <c r="WY46" s="65"/>
      <c r="WZ46" s="65"/>
      <c r="XA46" s="65"/>
      <c r="XB46" s="65"/>
      <c r="XC46" s="65"/>
      <c r="XD46" s="65"/>
      <c r="XE46" s="65"/>
      <c r="XF46" s="65"/>
      <c r="XG46" s="65"/>
      <c r="XH46" s="65"/>
      <c r="XI46" s="65"/>
      <c r="XJ46" s="65"/>
      <c r="XK46" s="65"/>
      <c r="XL46" s="65"/>
      <c r="XM46" s="65"/>
      <c r="XN46" s="65"/>
      <c r="XO46" s="65"/>
      <c r="XP46" s="65"/>
      <c r="XQ46" s="65"/>
      <c r="XR46" s="65"/>
      <c r="XS46" s="65"/>
      <c r="XT46" s="65"/>
      <c r="XU46" s="65"/>
      <c r="XV46" s="65"/>
      <c r="XW46" s="65"/>
      <c r="XX46" s="65"/>
      <c r="XY46" s="65"/>
      <c r="XZ46" s="65"/>
      <c r="YA46" s="65"/>
      <c r="YB46" s="65"/>
      <c r="YC46" s="65"/>
      <c r="YD46" s="65"/>
      <c r="YE46" s="65"/>
      <c r="YF46" s="65"/>
      <c r="YG46" s="65"/>
      <c r="YH46" s="65"/>
      <c r="YI46" s="65"/>
      <c r="YJ46" s="65"/>
      <c r="YK46" s="65"/>
      <c r="YL46" s="65"/>
      <c r="YM46" s="65"/>
      <c r="YN46" s="65"/>
      <c r="YO46" s="65"/>
      <c r="YP46" s="65"/>
      <c r="YQ46" s="65"/>
      <c r="YR46" s="65"/>
      <c r="YS46" s="65"/>
      <c r="YT46" s="65"/>
      <c r="YU46" s="65"/>
      <c r="YV46" s="65"/>
      <c r="YW46" s="65"/>
      <c r="YX46" s="65"/>
      <c r="YY46" s="65"/>
      <c r="YZ46" s="65"/>
      <c r="ZA46" s="65"/>
      <c r="ZB46" s="65"/>
      <c r="ZC46" s="65"/>
      <c r="ZD46" s="65"/>
      <c r="ZE46" s="65"/>
      <c r="ZF46" s="65"/>
      <c r="ZG46" s="65"/>
      <c r="ZH46" s="65"/>
      <c r="ZI46" s="65"/>
      <c r="ZJ46" s="65"/>
      <c r="ZK46" s="65"/>
      <c r="ZL46" s="65"/>
      <c r="ZM46" s="65"/>
      <c r="ZN46" s="65"/>
      <c r="ZO46" s="65"/>
      <c r="ZP46" s="65"/>
      <c r="ZQ46" s="65"/>
      <c r="ZR46" s="65"/>
      <c r="ZS46" s="65"/>
      <c r="ZT46" s="65"/>
      <c r="ZU46" s="65"/>
      <c r="ZV46" s="65"/>
      <c r="ZW46" s="65"/>
      <c r="ZX46" s="65"/>
      <c r="ZY46" s="65"/>
      <c r="ZZ46" s="65"/>
      <c r="AAA46" s="65"/>
      <c r="AAB46" s="65"/>
      <c r="AAC46" s="65"/>
      <c r="AAD46" s="65"/>
      <c r="AAE46" s="65"/>
      <c r="AAF46" s="65"/>
      <c r="AAG46" s="65"/>
      <c r="AAH46" s="65"/>
      <c r="AAI46" s="65"/>
      <c r="AAJ46" s="65"/>
      <c r="AAK46" s="65"/>
      <c r="AAL46" s="65"/>
      <c r="AAM46" s="65"/>
      <c r="AAN46" s="65"/>
      <c r="AAO46" s="65"/>
      <c r="AAP46" s="65"/>
      <c r="AAQ46" s="65"/>
      <c r="AAR46" s="65"/>
      <c r="AAS46" s="65"/>
      <c r="AAT46" s="65"/>
      <c r="AAU46" s="65"/>
      <c r="AAV46" s="65"/>
      <c r="AAW46" s="65"/>
      <c r="AAX46" s="65"/>
      <c r="AAY46" s="65"/>
      <c r="AAZ46" s="65"/>
      <c r="ABA46" s="65"/>
      <c r="ABB46" s="65"/>
      <c r="ABC46" s="65"/>
      <c r="ABD46" s="65"/>
      <c r="ABE46" s="65"/>
      <c r="ABF46" s="65"/>
      <c r="ABG46" s="65"/>
      <c r="ABH46" s="65"/>
      <c r="ABI46" s="65"/>
      <c r="ABJ46" s="65"/>
      <c r="ABK46" s="65"/>
      <c r="ABL46" s="65"/>
      <c r="ABM46" s="65"/>
      <c r="ABN46" s="65"/>
      <c r="ABO46" s="65"/>
      <c r="ABP46" s="65"/>
      <c r="ABQ46" s="65"/>
      <c r="ABR46" s="65"/>
      <c r="ABS46" s="65"/>
      <c r="ABT46" s="65"/>
      <c r="ABU46" s="65"/>
      <c r="ABV46" s="65"/>
      <c r="ABW46" s="65"/>
      <c r="ABX46" s="65"/>
      <c r="ABY46" s="65"/>
      <c r="ABZ46" s="65"/>
      <c r="ACA46" s="65"/>
      <c r="ACB46" s="65"/>
      <c r="ACC46" s="65"/>
      <c r="ACD46" s="65"/>
      <c r="ACE46" s="65"/>
      <c r="ACF46" s="65"/>
      <c r="ACG46" s="65"/>
      <c r="ACH46" s="65"/>
      <c r="ACI46" s="65"/>
      <c r="ACJ46" s="65"/>
      <c r="ACK46" s="65"/>
      <c r="ACL46" s="65"/>
      <c r="ACM46" s="65"/>
      <c r="ACN46" s="65"/>
      <c r="ACO46" s="65"/>
      <c r="ACP46" s="65"/>
      <c r="ACQ46" s="65"/>
      <c r="ACR46" s="65"/>
      <c r="ACS46" s="65"/>
      <c r="ACT46" s="65"/>
      <c r="ACU46" s="65"/>
      <c r="ACV46" s="65"/>
      <c r="ACW46" s="65"/>
      <c r="ACX46" s="65"/>
      <c r="ACY46" s="65"/>
      <c r="ACZ46" s="65"/>
      <c r="ADA46" s="65"/>
      <c r="ADB46" s="65"/>
      <c r="ADC46" s="65"/>
      <c r="ADD46" s="65"/>
      <c r="ADE46" s="65"/>
      <c r="ADF46" s="65"/>
      <c r="ADG46" s="65"/>
      <c r="ADH46" s="65"/>
      <c r="ADI46" s="65"/>
      <c r="ADJ46" s="65"/>
      <c r="ADK46" s="65"/>
      <c r="ADL46" s="65"/>
      <c r="ADM46" s="65"/>
      <c r="ADN46" s="65"/>
      <c r="ADO46" s="65"/>
      <c r="ADP46" s="65"/>
      <c r="ADQ46" s="65"/>
      <c r="ADR46" s="65"/>
      <c r="ADS46" s="65"/>
      <c r="ADT46" s="65"/>
      <c r="ADU46" s="65"/>
      <c r="ADV46" s="65"/>
      <c r="ADW46" s="65"/>
      <c r="ADX46" s="65"/>
      <c r="ADY46" s="65"/>
      <c r="ADZ46" s="65"/>
      <c r="AEA46" s="65"/>
      <c r="AEB46" s="65"/>
      <c r="AEC46" s="65"/>
      <c r="AED46" s="65"/>
      <c r="AEE46" s="65"/>
      <c r="AEF46" s="65"/>
      <c r="AEG46" s="65"/>
      <c r="AEH46" s="65"/>
      <c r="AEI46" s="65"/>
      <c r="AEJ46" s="65"/>
      <c r="AEK46" s="65"/>
      <c r="AEL46" s="65"/>
      <c r="AEM46" s="65"/>
      <c r="AEN46" s="65"/>
      <c r="AEO46" s="65"/>
      <c r="AEP46" s="65"/>
      <c r="AEQ46" s="65"/>
      <c r="AER46" s="65"/>
      <c r="AES46" s="65"/>
      <c r="AET46" s="65"/>
      <c r="AEU46" s="65"/>
      <c r="AEV46" s="65"/>
      <c r="AEW46" s="65"/>
      <c r="AEX46" s="65"/>
      <c r="AEY46" s="65"/>
      <c r="AEZ46" s="65"/>
      <c r="AFA46" s="65"/>
      <c r="AFB46" s="65"/>
      <c r="AFC46" s="65"/>
      <c r="AFD46" s="65"/>
      <c r="AFE46" s="65"/>
      <c r="AFF46" s="65"/>
      <c r="AFG46" s="65"/>
      <c r="AFH46" s="65"/>
      <c r="AFI46" s="65"/>
      <c r="AFJ46" s="65"/>
      <c r="AFK46" s="65"/>
      <c r="AFL46" s="65"/>
      <c r="AFM46" s="65"/>
      <c r="AFN46" s="65"/>
      <c r="AFO46" s="65"/>
      <c r="AFP46" s="65"/>
      <c r="AFQ46" s="65"/>
      <c r="AFR46" s="65"/>
      <c r="AFS46" s="65"/>
      <c r="AFT46" s="65"/>
      <c r="AFU46" s="65"/>
      <c r="AFV46" s="65"/>
      <c r="AFW46" s="65"/>
      <c r="AFX46" s="65"/>
      <c r="AFY46" s="65"/>
      <c r="AFZ46" s="65"/>
      <c r="AGA46" s="65"/>
      <c r="AGB46" s="65"/>
      <c r="AGC46" s="65"/>
      <c r="AGD46" s="65"/>
      <c r="AGE46" s="65"/>
      <c r="AGF46" s="65"/>
      <c r="AGG46" s="65"/>
      <c r="AGH46" s="65"/>
      <c r="AGI46" s="65"/>
      <c r="AGJ46" s="65"/>
      <c r="AGK46" s="65"/>
      <c r="AGL46" s="65"/>
      <c r="AGM46" s="65"/>
      <c r="AGN46" s="65"/>
      <c r="AGO46" s="65"/>
      <c r="AGP46" s="65"/>
      <c r="AGQ46" s="65"/>
      <c r="AGR46" s="65"/>
      <c r="AGS46" s="65"/>
      <c r="AGT46" s="65"/>
      <c r="AGU46" s="65"/>
      <c r="AGV46" s="65"/>
      <c r="AGW46" s="65"/>
      <c r="AGX46" s="65"/>
      <c r="AGY46" s="65"/>
      <c r="AGZ46" s="65"/>
      <c r="AHA46" s="65"/>
      <c r="AHB46" s="65"/>
      <c r="AHC46" s="65"/>
      <c r="AHD46" s="65"/>
      <c r="AHE46" s="65"/>
      <c r="AHF46" s="65"/>
      <c r="AHG46" s="65"/>
      <c r="AHH46" s="65"/>
      <c r="AHI46" s="65"/>
      <c r="AHJ46" s="65"/>
      <c r="AHK46" s="65"/>
      <c r="AHL46" s="65"/>
      <c r="AHM46" s="65"/>
      <c r="AHN46" s="65"/>
      <c r="AHO46" s="65"/>
      <c r="AHP46" s="65"/>
      <c r="AHQ46" s="65"/>
      <c r="AHR46" s="65"/>
      <c r="AHS46" s="65"/>
      <c r="AHT46" s="65"/>
      <c r="AHU46" s="65"/>
      <c r="AHV46" s="65"/>
      <c r="AHW46" s="65"/>
      <c r="AHX46" s="65"/>
      <c r="AHY46" s="65"/>
      <c r="AHZ46" s="65"/>
      <c r="AIA46" s="65"/>
      <c r="AIB46" s="65"/>
      <c r="AIC46" s="65"/>
      <c r="AID46" s="65"/>
      <c r="AIE46" s="65"/>
      <c r="AIF46" s="65"/>
      <c r="AIG46" s="65"/>
      <c r="AIH46" s="65"/>
      <c r="AII46" s="65"/>
      <c r="AIJ46" s="65"/>
      <c r="AIK46" s="65"/>
      <c r="AIL46" s="65"/>
      <c r="AIM46" s="65"/>
      <c r="AIN46" s="65"/>
      <c r="AIO46" s="65"/>
      <c r="AIP46" s="65"/>
      <c r="AIQ46" s="65"/>
      <c r="AIR46" s="65"/>
      <c r="AIS46" s="65"/>
      <c r="AIT46" s="65"/>
      <c r="AIU46" s="65"/>
      <c r="AIV46" s="65"/>
      <c r="AIW46" s="65"/>
      <c r="AIX46" s="65"/>
      <c r="AIY46" s="65"/>
      <c r="AIZ46" s="65"/>
      <c r="AJA46" s="65"/>
      <c r="AJB46" s="65"/>
      <c r="AJC46" s="65"/>
      <c r="AJD46" s="65"/>
      <c r="AJE46" s="65"/>
      <c r="AJF46" s="65"/>
      <c r="AJG46" s="65"/>
      <c r="AJH46" s="65"/>
      <c r="AJI46" s="65"/>
      <c r="AJJ46" s="65"/>
      <c r="AJK46" s="65"/>
      <c r="AJL46" s="65"/>
      <c r="AJM46" s="65"/>
      <c r="AJN46" s="65"/>
      <c r="AJO46" s="65"/>
      <c r="AJP46" s="65"/>
      <c r="AJQ46" s="65"/>
      <c r="AJR46" s="65"/>
      <c r="AJS46" s="65"/>
      <c r="AJT46" s="65"/>
      <c r="AJU46" s="65"/>
      <c r="AJV46" s="65"/>
      <c r="AJW46" s="65"/>
      <c r="AJX46" s="65"/>
      <c r="AJY46" s="65"/>
      <c r="AJZ46" s="65"/>
      <c r="AKA46" s="65"/>
      <c r="AKB46" s="65"/>
      <c r="AKC46" s="65"/>
      <c r="AKD46" s="65"/>
      <c r="AKE46" s="65"/>
      <c r="AKF46" s="65"/>
      <c r="AKG46" s="65"/>
      <c r="AKH46" s="65"/>
      <c r="AKI46" s="65"/>
      <c r="AKJ46" s="65"/>
      <c r="AKK46" s="65"/>
      <c r="AKL46" s="65"/>
      <c r="AKM46" s="65"/>
      <c r="AKN46" s="65"/>
      <c r="AKO46" s="65"/>
      <c r="AKP46" s="65"/>
      <c r="AKQ46" s="65"/>
      <c r="AKR46" s="65"/>
      <c r="AKS46" s="65"/>
      <c r="AKT46" s="65"/>
      <c r="AKU46" s="65"/>
      <c r="AKV46" s="65"/>
      <c r="AKW46" s="65"/>
      <c r="AKX46" s="65"/>
      <c r="AKY46" s="65"/>
      <c r="AKZ46" s="65"/>
      <c r="ALA46" s="65"/>
      <c r="ALB46" s="65"/>
      <c r="ALC46" s="65"/>
      <c r="ALD46" s="65"/>
      <c r="ALE46" s="65"/>
      <c r="ALF46" s="65"/>
      <c r="ALG46" s="65"/>
      <c r="ALH46" s="65"/>
      <c r="ALI46" s="65"/>
      <c r="ALJ46" s="65"/>
      <c r="ALK46" s="65"/>
      <c r="ALL46" s="65"/>
      <c r="ALM46" s="65"/>
      <c r="ALN46" s="65"/>
      <c r="ALO46" s="65"/>
      <c r="ALP46" s="65"/>
      <c r="ALQ46" s="65"/>
      <c r="ALR46" s="65"/>
      <c r="ALS46" s="65"/>
      <c r="ALT46" s="65"/>
      <c r="ALU46" s="65"/>
      <c r="ALV46" s="65"/>
      <c r="ALW46" s="65"/>
      <c r="ALX46" s="65"/>
      <c r="ALY46" s="65"/>
      <c r="ALZ46" s="65"/>
      <c r="AMA46" s="65"/>
      <c r="AMB46" s="65"/>
      <c r="AMC46" s="65"/>
      <c r="AMD46" s="65"/>
      <c r="AME46" s="65"/>
      <c r="AMF46" s="65"/>
      <c r="AMG46" s="65"/>
      <c r="AMH46" s="65"/>
      <c r="AMI46" s="65"/>
      <c r="AMJ46" s="65"/>
    </row>
    <row r="47" spans="1:1024" s="66" customFormat="1" ht="16.5" x14ac:dyDescent="0.25">
      <c r="A47" s="48"/>
      <c r="B47" s="201"/>
      <c r="C47" s="50"/>
      <c r="D47" s="49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  <c r="IV47" s="65"/>
      <c r="IW47" s="65"/>
      <c r="IX47" s="65"/>
      <c r="IY47" s="65"/>
      <c r="IZ47" s="65"/>
      <c r="JA47" s="65"/>
      <c r="JB47" s="65"/>
      <c r="JC47" s="65"/>
      <c r="JD47" s="65"/>
      <c r="JE47" s="65"/>
      <c r="JF47" s="65"/>
      <c r="JG47" s="65"/>
      <c r="JH47" s="65"/>
      <c r="JI47" s="65"/>
      <c r="JJ47" s="65"/>
      <c r="JK47" s="65"/>
      <c r="JL47" s="65"/>
      <c r="JM47" s="65"/>
      <c r="JN47" s="65"/>
      <c r="JO47" s="65"/>
      <c r="JP47" s="65"/>
      <c r="JQ47" s="65"/>
      <c r="JR47" s="65"/>
      <c r="JS47" s="65"/>
      <c r="JT47" s="65"/>
      <c r="JU47" s="65"/>
      <c r="JV47" s="65"/>
      <c r="JW47" s="65"/>
      <c r="JX47" s="65"/>
      <c r="JY47" s="65"/>
      <c r="JZ47" s="65"/>
      <c r="KA47" s="65"/>
      <c r="KB47" s="65"/>
      <c r="KC47" s="65"/>
      <c r="KD47" s="65"/>
      <c r="KE47" s="65"/>
      <c r="KF47" s="65"/>
      <c r="KG47" s="65"/>
      <c r="KH47" s="65"/>
      <c r="KI47" s="65"/>
      <c r="KJ47" s="65"/>
      <c r="KK47" s="65"/>
      <c r="KL47" s="65"/>
      <c r="KM47" s="65"/>
      <c r="KN47" s="65"/>
      <c r="KO47" s="65"/>
      <c r="KP47" s="65"/>
      <c r="KQ47" s="65"/>
      <c r="KR47" s="65"/>
      <c r="KS47" s="65"/>
      <c r="KT47" s="65"/>
      <c r="KU47" s="65"/>
      <c r="KV47" s="65"/>
      <c r="KW47" s="65"/>
      <c r="KX47" s="65"/>
      <c r="KY47" s="65"/>
      <c r="KZ47" s="65"/>
      <c r="LA47" s="65"/>
      <c r="LB47" s="65"/>
      <c r="LC47" s="65"/>
      <c r="LD47" s="65"/>
      <c r="LE47" s="65"/>
      <c r="LF47" s="65"/>
      <c r="LG47" s="65"/>
      <c r="LH47" s="65"/>
      <c r="LI47" s="65"/>
      <c r="LJ47" s="65"/>
      <c r="LK47" s="65"/>
      <c r="LL47" s="65"/>
      <c r="LM47" s="65"/>
      <c r="LN47" s="65"/>
      <c r="LO47" s="65"/>
      <c r="LP47" s="65"/>
      <c r="LQ47" s="65"/>
      <c r="LR47" s="65"/>
      <c r="LS47" s="65"/>
      <c r="LT47" s="65"/>
      <c r="LU47" s="65"/>
      <c r="LV47" s="65"/>
      <c r="LW47" s="65"/>
      <c r="LX47" s="65"/>
      <c r="LY47" s="65"/>
      <c r="LZ47" s="65"/>
      <c r="MA47" s="65"/>
      <c r="MB47" s="65"/>
      <c r="MC47" s="65"/>
      <c r="MD47" s="65"/>
      <c r="ME47" s="65"/>
      <c r="MF47" s="65"/>
      <c r="MG47" s="65"/>
      <c r="MH47" s="65"/>
      <c r="MI47" s="65"/>
      <c r="MJ47" s="65"/>
      <c r="MK47" s="65"/>
      <c r="ML47" s="65"/>
      <c r="MM47" s="65"/>
      <c r="MN47" s="65"/>
      <c r="MO47" s="65"/>
      <c r="MP47" s="65"/>
      <c r="MQ47" s="65"/>
      <c r="MR47" s="65"/>
      <c r="MS47" s="65"/>
      <c r="MT47" s="65"/>
      <c r="MU47" s="65"/>
      <c r="MV47" s="65"/>
      <c r="MW47" s="65"/>
      <c r="MX47" s="65"/>
      <c r="MY47" s="65"/>
      <c r="MZ47" s="65"/>
      <c r="NA47" s="65"/>
      <c r="NB47" s="65"/>
      <c r="NC47" s="65"/>
      <c r="ND47" s="65"/>
      <c r="NE47" s="65"/>
      <c r="NF47" s="65"/>
      <c r="NG47" s="65"/>
      <c r="NH47" s="65"/>
      <c r="NI47" s="65"/>
      <c r="NJ47" s="65"/>
      <c r="NK47" s="65"/>
      <c r="NL47" s="65"/>
      <c r="NM47" s="65"/>
      <c r="NN47" s="65"/>
      <c r="NO47" s="65"/>
      <c r="NP47" s="65"/>
      <c r="NQ47" s="65"/>
      <c r="NR47" s="65"/>
      <c r="NS47" s="65"/>
      <c r="NT47" s="65"/>
      <c r="NU47" s="65"/>
      <c r="NV47" s="65"/>
      <c r="NW47" s="65"/>
      <c r="NX47" s="65"/>
      <c r="NY47" s="65"/>
      <c r="NZ47" s="65"/>
      <c r="OA47" s="65"/>
      <c r="OB47" s="65"/>
      <c r="OC47" s="65"/>
      <c r="OD47" s="65"/>
      <c r="OE47" s="65"/>
      <c r="OF47" s="65"/>
      <c r="OG47" s="65"/>
      <c r="OH47" s="65"/>
      <c r="OI47" s="65"/>
      <c r="OJ47" s="65"/>
      <c r="OK47" s="65"/>
      <c r="OL47" s="65"/>
      <c r="OM47" s="65"/>
      <c r="ON47" s="65"/>
      <c r="OO47" s="65"/>
      <c r="OP47" s="65"/>
      <c r="OQ47" s="65"/>
      <c r="OR47" s="65"/>
      <c r="OS47" s="65"/>
      <c r="OT47" s="65"/>
      <c r="OU47" s="65"/>
      <c r="OV47" s="65"/>
      <c r="OW47" s="65"/>
      <c r="OX47" s="65"/>
      <c r="OY47" s="65"/>
      <c r="OZ47" s="65"/>
      <c r="PA47" s="65"/>
      <c r="PB47" s="65"/>
      <c r="PC47" s="65"/>
      <c r="PD47" s="65"/>
      <c r="PE47" s="65"/>
      <c r="PF47" s="65"/>
      <c r="PG47" s="65"/>
      <c r="PH47" s="65"/>
      <c r="PI47" s="65"/>
      <c r="PJ47" s="65"/>
      <c r="PK47" s="65"/>
      <c r="PL47" s="65"/>
      <c r="PM47" s="65"/>
      <c r="PN47" s="65"/>
      <c r="PO47" s="65"/>
      <c r="PP47" s="65"/>
      <c r="PQ47" s="65"/>
      <c r="PR47" s="65"/>
      <c r="PS47" s="65"/>
      <c r="PT47" s="65"/>
      <c r="PU47" s="65"/>
      <c r="PV47" s="65"/>
      <c r="PW47" s="65"/>
      <c r="PX47" s="65"/>
      <c r="PY47" s="65"/>
      <c r="PZ47" s="65"/>
      <c r="QA47" s="65"/>
      <c r="QB47" s="65"/>
      <c r="QC47" s="65"/>
      <c r="QD47" s="65"/>
      <c r="QE47" s="65"/>
      <c r="QF47" s="65"/>
      <c r="QG47" s="65"/>
      <c r="QH47" s="65"/>
      <c r="QI47" s="65"/>
      <c r="QJ47" s="65"/>
      <c r="QK47" s="65"/>
      <c r="QL47" s="65"/>
      <c r="QM47" s="65"/>
      <c r="QN47" s="65"/>
      <c r="QO47" s="65"/>
      <c r="QP47" s="65"/>
      <c r="QQ47" s="65"/>
      <c r="QR47" s="65"/>
      <c r="QS47" s="65"/>
      <c r="QT47" s="65"/>
      <c r="QU47" s="65"/>
      <c r="QV47" s="65"/>
      <c r="QW47" s="65"/>
      <c r="QX47" s="65"/>
      <c r="QY47" s="65"/>
      <c r="QZ47" s="65"/>
      <c r="RA47" s="65"/>
      <c r="RB47" s="65"/>
      <c r="RC47" s="65"/>
      <c r="RD47" s="65"/>
      <c r="RE47" s="65"/>
      <c r="RF47" s="65"/>
      <c r="RG47" s="65"/>
      <c r="RH47" s="65"/>
      <c r="RI47" s="65"/>
      <c r="RJ47" s="65"/>
      <c r="RK47" s="65"/>
      <c r="RL47" s="65"/>
      <c r="RM47" s="65"/>
      <c r="RN47" s="65"/>
      <c r="RO47" s="65"/>
      <c r="RP47" s="65"/>
      <c r="RQ47" s="65"/>
      <c r="RR47" s="65"/>
      <c r="RS47" s="65"/>
      <c r="RT47" s="65"/>
      <c r="RU47" s="65"/>
      <c r="RV47" s="65"/>
      <c r="RW47" s="65"/>
      <c r="RX47" s="65"/>
      <c r="RY47" s="65"/>
      <c r="RZ47" s="65"/>
      <c r="SA47" s="65"/>
      <c r="SB47" s="65"/>
      <c r="SC47" s="65"/>
      <c r="SD47" s="65"/>
      <c r="SE47" s="65"/>
      <c r="SF47" s="65"/>
      <c r="SG47" s="65"/>
      <c r="SH47" s="65"/>
      <c r="SI47" s="65"/>
      <c r="SJ47" s="65"/>
      <c r="SK47" s="65"/>
      <c r="SL47" s="65"/>
      <c r="SM47" s="65"/>
      <c r="SN47" s="65"/>
      <c r="SO47" s="65"/>
      <c r="SP47" s="65"/>
      <c r="SQ47" s="65"/>
      <c r="SR47" s="65"/>
      <c r="SS47" s="65"/>
      <c r="ST47" s="65"/>
      <c r="SU47" s="65"/>
      <c r="SV47" s="65"/>
      <c r="SW47" s="65"/>
      <c r="SX47" s="65"/>
      <c r="SY47" s="65"/>
      <c r="SZ47" s="65"/>
      <c r="TA47" s="65"/>
      <c r="TB47" s="65"/>
      <c r="TC47" s="65"/>
      <c r="TD47" s="65"/>
      <c r="TE47" s="65"/>
      <c r="TF47" s="65"/>
      <c r="TG47" s="65"/>
      <c r="TH47" s="65"/>
      <c r="TI47" s="65"/>
      <c r="TJ47" s="65"/>
      <c r="TK47" s="65"/>
      <c r="TL47" s="65"/>
      <c r="TM47" s="65"/>
      <c r="TN47" s="65"/>
      <c r="TO47" s="65"/>
      <c r="TP47" s="65"/>
      <c r="TQ47" s="65"/>
      <c r="TR47" s="65"/>
      <c r="TS47" s="65"/>
      <c r="TT47" s="65"/>
      <c r="TU47" s="65"/>
      <c r="TV47" s="65"/>
      <c r="TW47" s="65"/>
      <c r="TX47" s="65"/>
      <c r="TY47" s="65"/>
      <c r="TZ47" s="65"/>
      <c r="UA47" s="65"/>
      <c r="UB47" s="65"/>
      <c r="UC47" s="65"/>
      <c r="UD47" s="65"/>
      <c r="UE47" s="65"/>
      <c r="UF47" s="65"/>
      <c r="UG47" s="65"/>
      <c r="UH47" s="65"/>
      <c r="UI47" s="65"/>
      <c r="UJ47" s="65"/>
      <c r="UK47" s="65"/>
      <c r="UL47" s="65"/>
      <c r="UM47" s="65"/>
      <c r="UN47" s="65"/>
      <c r="UO47" s="65"/>
      <c r="UP47" s="65"/>
      <c r="UQ47" s="65"/>
      <c r="UR47" s="65"/>
      <c r="US47" s="65"/>
      <c r="UT47" s="65"/>
      <c r="UU47" s="65"/>
      <c r="UV47" s="65"/>
      <c r="UW47" s="65"/>
      <c r="UX47" s="65"/>
      <c r="UY47" s="65"/>
      <c r="UZ47" s="65"/>
      <c r="VA47" s="65"/>
      <c r="VB47" s="65"/>
      <c r="VC47" s="65"/>
      <c r="VD47" s="65"/>
      <c r="VE47" s="65"/>
      <c r="VF47" s="65"/>
      <c r="VG47" s="65"/>
      <c r="VH47" s="65"/>
      <c r="VI47" s="65"/>
      <c r="VJ47" s="65"/>
      <c r="VK47" s="65"/>
      <c r="VL47" s="65"/>
      <c r="VM47" s="65"/>
      <c r="VN47" s="65"/>
      <c r="VO47" s="65"/>
      <c r="VP47" s="65"/>
      <c r="VQ47" s="65"/>
      <c r="VR47" s="65"/>
      <c r="VS47" s="65"/>
      <c r="VT47" s="65"/>
      <c r="VU47" s="65"/>
      <c r="VV47" s="65"/>
      <c r="VW47" s="65"/>
      <c r="VX47" s="65"/>
      <c r="VY47" s="65"/>
      <c r="VZ47" s="65"/>
      <c r="WA47" s="65"/>
      <c r="WB47" s="65"/>
      <c r="WC47" s="65"/>
      <c r="WD47" s="65"/>
      <c r="WE47" s="65"/>
      <c r="WF47" s="65"/>
      <c r="WG47" s="65"/>
      <c r="WH47" s="65"/>
      <c r="WI47" s="65"/>
      <c r="WJ47" s="65"/>
      <c r="WK47" s="65"/>
      <c r="WL47" s="65"/>
      <c r="WM47" s="65"/>
      <c r="WN47" s="65"/>
      <c r="WO47" s="65"/>
      <c r="WP47" s="65"/>
      <c r="WQ47" s="65"/>
      <c r="WR47" s="65"/>
      <c r="WS47" s="65"/>
      <c r="WT47" s="65"/>
      <c r="WU47" s="65"/>
      <c r="WV47" s="65"/>
      <c r="WW47" s="65"/>
      <c r="WX47" s="65"/>
      <c r="WY47" s="65"/>
      <c r="WZ47" s="65"/>
      <c r="XA47" s="65"/>
      <c r="XB47" s="65"/>
      <c r="XC47" s="65"/>
      <c r="XD47" s="65"/>
      <c r="XE47" s="65"/>
      <c r="XF47" s="65"/>
      <c r="XG47" s="65"/>
      <c r="XH47" s="65"/>
      <c r="XI47" s="65"/>
      <c r="XJ47" s="65"/>
      <c r="XK47" s="65"/>
      <c r="XL47" s="65"/>
      <c r="XM47" s="65"/>
      <c r="XN47" s="65"/>
      <c r="XO47" s="65"/>
      <c r="XP47" s="65"/>
      <c r="XQ47" s="65"/>
      <c r="XR47" s="65"/>
      <c r="XS47" s="65"/>
      <c r="XT47" s="65"/>
      <c r="XU47" s="65"/>
      <c r="XV47" s="65"/>
      <c r="XW47" s="65"/>
      <c r="XX47" s="65"/>
      <c r="XY47" s="65"/>
      <c r="XZ47" s="65"/>
      <c r="YA47" s="65"/>
      <c r="YB47" s="65"/>
      <c r="YC47" s="65"/>
      <c r="YD47" s="65"/>
      <c r="YE47" s="65"/>
      <c r="YF47" s="65"/>
      <c r="YG47" s="65"/>
      <c r="YH47" s="65"/>
      <c r="YI47" s="65"/>
      <c r="YJ47" s="65"/>
      <c r="YK47" s="65"/>
      <c r="YL47" s="65"/>
      <c r="YM47" s="65"/>
      <c r="YN47" s="65"/>
      <c r="YO47" s="65"/>
      <c r="YP47" s="65"/>
      <c r="YQ47" s="65"/>
      <c r="YR47" s="65"/>
      <c r="YS47" s="65"/>
      <c r="YT47" s="65"/>
      <c r="YU47" s="65"/>
      <c r="YV47" s="65"/>
      <c r="YW47" s="65"/>
      <c r="YX47" s="65"/>
      <c r="YY47" s="65"/>
      <c r="YZ47" s="65"/>
      <c r="ZA47" s="65"/>
      <c r="ZB47" s="65"/>
      <c r="ZC47" s="65"/>
      <c r="ZD47" s="65"/>
      <c r="ZE47" s="65"/>
      <c r="ZF47" s="65"/>
      <c r="ZG47" s="65"/>
      <c r="ZH47" s="65"/>
      <c r="ZI47" s="65"/>
      <c r="ZJ47" s="65"/>
      <c r="ZK47" s="65"/>
      <c r="ZL47" s="65"/>
      <c r="ZM47" s="65"/>
      <c r="ZN47" s="65"/>
      <c r="ZO47" s="65"/>
      <c r="ZP47" s="65"/>
      <c r="ZQ47" s="65"/>
      <c r="ZR47" s="65"/>
      <c r="ZS47" s="65"/>
      <c r="ZT47" s="65"/>
      <c r="ZU47" s="65"/>
      <c r="ZV47" s="65"/>
      <c r="ZW47" s="65"/>
      <c r="ZX47" s="65"/>
      <c r="ZY47" s="65"/>
      <c r="ZZ47" s="65"/>
      <c r="AAA47" s="65"/>
      <c r="AAB47" s="65"/>
      <c r="AAC47" s="65"/>
      <c r="AAD47" s="65"/>
      <c r="AAE47" s="65"/>
      <c r="AAF47" s="65"/>
      <c r="AAG47" s="65"/>
      <c r="AAH47" s="65"/>
      <c r="AAI47" s="65"/>
      <c r="AAJ47" s="65"/>
      <c r="AAK47" s="65"/>
      <c r="AAL47" s="65"/>
      <c r="AAM47" s="65"/>
      <c r="AAN47" s="65"/>
      <c r="AAO47" s="65"/>
      <c r="AAP47" s="65"/>
      <c r="AAQ47" s="65"/>
      <c r="AAR47" s="65"/>
      <c r="AAS47" s="65"/>
      <c r="AAT47" s="65"/>
      <c r="AAU47" s="65"/>
      <c r="AAV47" s="65"/>
      <c r="AAW47" s="65"/>
      <c r="AAX47" s="65"/>
      <c r="AAY47" s="65"/>
      <c r="AAZ47" s="65"/>
      <c r="ABA47" s="65"/>
      <c r="ABB47" s="65"/>
      <c r="ABC47" s="65"/>
      <c r="ABD47" s="65"/>
      <c r="ABE47" s="65"/>
      <c r="ABF47" s="65"/>
      <c r="ABG47" s="65"/>
      <c r="ABH47" s="65"/>
      <c r="ABI47" s="65"/>
      <c r="ABJ47" s="65"/>
      <c r="ABK47" s="65"/>
      <c r="ABL47" s="65"/>
      <c r="ABM47" s="65"/>
      <c r="ABN47" s="65"/>
      <c r="ABO47" s="65"/>
      <c r="ABP47" s="65"/>
      <c r="ABQ47" s="65"/>
      <c r="ABR47" s="65"/>
      <c r="ABS47" s="65"/>
      <c r="ABT47" s="65"/>
      <c r="ABU47" s="65"/>
      <c r="ABV47" s="65"/>
      <c r="ABW47" s="65"/>
      <c r="ABX47" s="65"/>
      <c r="ABY47" s="65"/>
      <c r="ABZ47" s="65"/>
      <c r="ACA47" s="65"/>
      <c r="ACB47" s="65"/>
      <c r="ACC47" s="65"/>
      <c r="ACD47" s="65"/>
      <c r="ACE47" s="65"/>
      <c r="ACF47" s="65"/>
      <c r="ACG47" s="65"/>
      <c r="ACH47" s="65"/>
      <c r="ACI47" s="65"/>
      <c r="ACJ47" s="65"/>
      <c r="ACK47" s="65"/>
      <c r="ACL47" s="65"/>
      <c r="ACM47" s="65"/>
      <c r="ACN47" s="65"/>
      <c r="ACO47" s="65"/>
      <c r="ACP47" s="65"/>
      <c r="ACQ47" s="65"/>
      <c r="ACR47" s="65"/>
      <c r="ACS47" s="65"/>
      <c r="ACT47" s="65"/>
      <c r="ACU47" s="65"/>
      <c r="ACV47" s="65"/>
      <c r="ACW47" s="65"/>
      <c r="ACX47" s="65"/>
      <c r="ACY47" s="65"/>
      <c r="ACZ47" s="65"/>
      <c r="ADA47" s="65"/>
      <c r="ADB47" s="65"/>
      <c r="ADC47" s="65"/>
      <c r="ADD47" s="65"/>
      <c r="ADE47" s="65"/>
      <c r="ADF47" s="65"/>
      <c r="ADG47" s="65"/>
      <c r="ADH47" s="65"/>
      <c r="ADI47" s="65"/>
      <c r="ADJ47" s="65"/>
      <c r="ADK47" s="65"/>
      <c r="ADL47" s="65"/>
      <c r="ADM47" s="65"/>
      <c r="ADN47" s="65"/>
      <c r="ADO47" s="65"/>
      <c r="ADP47" s="65"/>
      <c r="ADQ47" s="65"/>
      <c r="ADR47" s="65"/>
      <c r="ADS47" s="65"/>
      <c r="ADT47" s="65"/>
      <c r="ADU47" s="65"/>
      <c r="ADV47" s="65"/>
      <c r="ADW47" s="65"/>
      <c r="ADX47" s="65"/>
      <c r="ADY47" s="65"/>
      <c r="ADZ47" s="65"/>
      <c r="AEA47" s="65"/>
      <c r="AEB47" s="65"/>
      <c r="AEC47" s="65"/>
      <c r="AED47" s="65"/>
      <c r="AEE47" s="65"/>
      <c r="AEF47" s="65"/>
      <c r="AEG47" s="65"/>
      <c r="AEH47" s="65"/>
      <c r="AEI47" s="65"/>
      <c r="AEJ47" s="65"/>
      <c r="AEK47" s="65"/>
      <c r="AEL47" s="65"/>
      <c r="AEM47" s="65"/>
      <c r="AEN47" s="65"/>
      <c r="AEO47" s="65"/>
      <c r="AEP47" s="65"/>
      <c r="AEQ47" s="65"/>
      <c r="AER47" s="65"/>
      <c r="AES47" s="65"/>
      <c r="AET47" s="65"/>
      <c r="AEU47" s="65"/>
      <c r="AEV47" s="65"/>
      <c r="AEW47" s="65"/>
      <c r="AEX47" s="65"/>
      <c r="AEY47" s="65"/>
      <c r="AEZ47" s="65"/>
      <c r="AFA47" s="65"/>
      <c r="AFB47" s="65"/>
      <c r="AFC47" s="65"/>
      <c r="AFD47" s="65"/>
      <c r="AFE47" s="65"/>
      <c r="AFF47" s="65"/>
      <c r="AFG47" s="65"/>
      <c r="AFH47" s="65"/>
      <c r="AFI47" s="65"/>
      <c r="AFJ47" s="65"/>
      <c r="AFK47" s="65"/>
      <c r="AFL47" s="65"/>
      <c r="AFM47" s="65"/>
      <c r="AFN47" s="65"/>
      <c r="AFO47" s="65"/>
      <c r="AFP47" s="65"/>
      <c r="AFQ47" s="65"/>
      <c r="AFR47" s="65"/>
      <c r="AFS47" s="65"/>
      <c r="AFT47" s="65"/>
      <c r="AFU47" s="65"/>
      <c r="AFV47" s="65"/>
      <c r="AFW47" s="65"/>
      <c r="AFX47" s="65"/>
      <c r="AFY47" s="65"/>
      <c r="AFZ47" s="65"/>
      <c r="AGA47" s="65"/>
      <c r="AGB47" s="65"/>
      <c r="AGC47" s="65"/>
      <c r="AGD47" s="65"/>
      <c r="AGE47" s="65"/>
      <c r="AGF47" s="65"/>
      <c r="AGG47" s="65"/>
      <c r="AGH47" s="65"/>
      <c r="AGI47" s="65"/>
      <c r="AGJ47" s="65"/>
      <c r="AGK47" s="65"/>
      <c r="AGL47" s="65"/>
      <c r="AGM47" s="65"/>
      <c r="AGN47" s="65"/>
      <c r="AGO47" s="65"/>
      <c r="AGP47" s="65"/>
      <c r="AGQ47" s="65"/>
      <c r="AGR47" s="65"/>
      <c r="AGS47" s="65"/>
      <c r="AGT47" s="65"/>
      <c r="AGU47" s="65"/>
      <c r="AGV47" s="65"/>
      <c r="AGW47" s="65"/>
      <c r="AGX47" s="65"/>
      <c r="AGY47" s="65"/>
      <c r="AGZ47" s="65"/>
      <c r="AHA47" s="65"/>
      <c r="AHB47" s="65"/>
      <c r="AHC47" s="65"/>
      <c r="AHD47" s="65"/>
      <c r="AHE47" s="65"/>
      <c r="AHF47" s="65"/>
      <c r="AHG47" s="65"/>
      <c r="AHH47" s="65"/>
      <c r="AHI47" s="65"/>
      <c r="AHJ47" s="65"/>
      <c r="AHK47" s="65"/>
      <c r="AHL47" s="65"/>
      <c r="AHM47" s="65"/>
      <c r="AHN47" s="65"/>
      <c r="AHO47" s="65"/>
      <c r="AHP47" s="65"/>
      <c r="AHQ47" s="65"/>
      <c r="AHR47" s="65"/>
      <c r="AHS47" s="65"/>
      <c r="AHT47" s="65"/>
      <c r="AHU47" s="65"/>
      <c r="AHV47" s="65"/>
      <c r="AHW47" s="65"/>
      <c r="AHX47" s="65"/>
      <c r="AHY47" s="65"/>
      <c r="AHZ47" s="65"/>
      <c r="AIA47" s="65"/>
      <c r="AIB47" s="65"/>
      <c r="AIC47" s="65"/>
      <c r="AID47" s="65"/>
      <c r="AIE47" s="65"/>
      <c r="AIF47" s="65"/>
      <c r="AIG47" s="65"/>
      <c r="AIH47" s="65"/>
      <c r="AII47" s="65"/>
      <c r="AIJ47" s="65"/>
      <c r="AIK47" s="65"/>
      <c r="AIL47" s="65"/>
      <c r="AIM47" s="65"/>
      <c r="AIN47" s="65"/>
      <c r="AIO47" s="65"/>
      <c r="AIP47" s="65"/>
      <c r="AIQ47" s="65"/>
      <c r="AIR47" s="65"/>
      <c r="AIS47" s="65"/>
      <c r="AIT47" s="65"/>
      <c r="AIU47" s="65"/>
      <c r="AIV47" s="65"/>
      <c r="AIW47" s="65"/>
      <c r="AIX47" s="65"/>
      <c r="AIY47" s="65"/>
      <c r="AIZ47" s="65"/>
      <c r="AJA47" s="65"/>
      <c r="AJB47" s="65"/>
      <c r="AJC47" s="65"/>
      <c r="AJD47" s="65"/>
      <c r="AJE47" s="65"/>
      <c r="AJF47" s="65"/>
      <c r="AJG47" s="65"/>
      <c r="AJH47" s="65"/>
      <c r="AJI47" s="65"/>
      <c r="AJJ47" s="65"/>
      <c r="AJK47" s="65"/>
      <c r="AJL47" s="65"/>
      <c r="AJM47" s="65"/>
      <c r="AJN47" s="65"/>
      <c r="AJO47" s="65"/>
      <c r="AJP47" s="65"/>
      <c r="AJQ47" s="65"/>
      <c r="AJR47" s="65"/>
      <c r="AJS47" s="65"/>
      <c r="AJT47" s="65"/>
      <c r="AJU47" s="65"/>
      <c r="AJV47" s="65"/>
      <c r="AJW47" s="65"/>
      <c r="AJX47" s="65"/>
      <c r="AJY47" s="65"/>
      <c r="AJZ47" s="65"/>
      <c r="AKA47" s="65"/>
      <c r="AKB47" s="65"/>
      <c r="AKC47" s="65"/>
      <c r="AKD47" s="65"/>
      <c r="AKE47" s="65"/>
      <c r="AKF47" s="65"/>
      <c r="AKG47" s="65"/>
      <c r="AKH47" s="65"/>
      <c r="AKI47" s="65"/>
      <c r="AKJ47" s="65"/>
      <c r="AKK47" s="65"/>
      <c r="AKL47" s="65"/>
      <c r="AKM47" s="65"/>
      <c r="AKN47" s="65"/>
      <c r="AKO47" s="65"/>
      <c r="AKP47" s="65"/>
      <c r="AKQ47" s="65"/>
      <c r="AKR47" s="65"/>
      <c r="AKS47" s="65"/>
      <c r="AKT47" s="65"/>
      <c r="AKU47" s="65"/>
      <c r="AKV47" s="65"/>
      <c r="AKW47" s="65"/>
      <c r="AKX47" s="65"/>
      <c r="AKY47" s="65"/>
      <c r="AKZ47" s="65"/>
      <c r="ALA47" s="65"/>
      <c r="ALB47" s="65"/>
      <c r="ALC47" s="65"/>
      <c r="ALD47" s="65"/>
      <c r="ALE47" s="65"/>
      <c r="ALF47" s="65"/>
      <c r="ALG47" s="65"/>
      <c r="ALH47" s="65"/>
      <c r="ALI47" s="65"/>
      <c r="ALJ47" s="65"/>
      <c r="ALK47" s="65"/>
      <c r="ALL47" s="65"/>
      <c r="ALM47" s="65"/>
      <c r="ALN47" s="65"/>
      <c r="ALO47" s="65"/>
      <c r="ALP47" s="65"/>
      <c r="ALQ47" s="65"/>
      <c r="ALR47" s="65"/>
      <c r="ALS47" s="65"/>
      <c r="ALT47" s="65"/>
      <c r="ALU47" s="65"/>
      <c r="ALV47" s="65"/>
      <c r="ALW47" s="65"/>
      <c r="ALX47" s="65"/>
      <c r="ALY47" s="65"/>
      <c r="ALZ47" s="65"/>
      <c r="AMA47" s="65"/>
      <c r="AMB47" s="65"/>
      <c r="AMC47" s="65"/>
      <c r="AMD47" s="65"/>
      <c r="AME47" s="65"/>
      <c r="AMF47" s="65"/>
      <c r="AMG47" s="65"/>
      <c r="AMH47" s="65"/>
      <c r="AMI47" s="65"/>
      <c r="AMJ47" s="65"/>
    </row>
    <row r="48" spans="1:1024" s="66" customFormat="1" ht="16.5" x14ac:dyDescent="0.25">
      <c r="A48" s="48"/>
      <c r="B48" s="201"/>
      <c r="C48" s="50"/>
      <c r="D48" s="49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  <c r="MH48" s="65"/>
      <c r="MI48" s="65"/>
      <c r="MJ48" s="65"/>
      <c r="MK48" s="65"/>
      <c r="ML48" s="65"/>
      <c r="MM48" s="65"/>
      <c r="MN48" s="65"/>
      <c r="MO48" s="65"/>
      <c r="MP48" s="65"/>
      <c r="MQ48" s="65"/>
      <c r="MR48" s="65"/>
      <c r="MS48" s="65"/>
      <c r="MT48" s="65"/>
      <c r="MU48" s="65"/>
      <c r="MV48" s="65"/>
      <c r="MW48" s="65"/>
      <c r="MX48" s="65"/>
      <c r="MY48" s="65"/>
      <c r="MZ48" s="65"/>
      <c r="NA48" s="65"/>
      <c r="NB48" s="65"/>
      <c r="NC48" s="65"/>
      <c r="ND48" s="65"/>
      <c r="NE48" s="65"/>
      <c r="NF48" s="65"/>
      <c r="NG48" s="65"/>
      <c r="NH48" s="65"/>
      <c r="NI48" s="65"/>
      <c r="NJ48" s="65"/>
      <c r="NK48" s="65"/>
      <c r="NL48" s="65"/>
      <c r="NM48" s="65"/>
      <c r="NN48" s="65"/>
      <c r="NO48" s="65"/>
      <c r="NP48" s="65"/>
      <c r="NQ48" s="65"/>
      <c r="NR48" s="65"/>
      <c r="NS48" s="65"/>
      <c r="NT48" s="65"/>
      <c r="NU48" s="65"/>
      <c r="NV48" s="65"/>
      <c r="NW48" s="65"/>
      <c r="NX48" s="65"/>
      <c r="NY48" s="65"/>
      <c r="NZ48" s="65"/>
      <c r="OA48" s="65"/>
      <c r="OB48" s="65"/>
      <c r="OC48" s="65"/>
      <c r="OD48" s="65"/>
      <c r="OE48" s="65"/>
      <c r="OF48" s="65"/>
      <c r="OG48" s="65"/>
      <c r="OH48" s="65"/>
      <c r="OI48" s="65"/>
      <c r="OJ48" s="65"/>
      <c r="OK48" s="65"/>
      <c r="OL48" s="65"/>
      <c r="OM48" s="65"/>
      <c r="ON48" s="65"/>
      <c r="OO48" s="65"/>
      <c r="OP48" s="65"/>
      <c r="OQ48" s="65"/>
      <c r="OR48" s="65"/>
      <c r="OS48" s="65"/>
      <c r="OT48" s="65"/>
      <c r="OU48" s="65"/>
      <c r="OV48" s="65"/>
      <c r="OW48" s="65"/>
      <c r="OX48" s="65"/>
      <c r="OY48" s="65"/>
      <c r="OZ48" s="65"/>
      <c r="PA48" s="65"/>
      <c r="PB48" s="65"/>
      <c r="PC48" s="65"/>
      <c r="PD48" s="65"/>
      <c r="PE48" s="65"/>
      <c r="PF48" s="65"/>
      <c r="PG48" s="65"/>
      <c r="PH48" s="65"/>
      <c r="PI48" s="65"/>
      <c r="PJ48" s="65"/>
      <c r="PK48" s="65"/>
      <c r="PL48" s="65"/>
      <c r="PM48" s="65"/>
      <c r="PN48" s="65"/>
      <c r="PO48" s="65"/>
      <c r="PP48" s="65"/>
      <c r="PQ48" s="65"/>
      <c r="PR48" s="65"/>
      <c r="PS48" s="65"/>
      <c r="PT48" s="65"/>
      <c r="PU48" s="65"/>
      <c r="PV48" s="65"/>
      <c r="PW48" s="65"/>
      <c r="PX48" s="65"/>
      <c r="PY48" s="65"/>
      <c r="PZ48" s="65"/>
      <c r="QA48" s="65"/>
      <c r="QB48" s="65"/>
      <c r="QC48" s="65"/>
      <c r="QD48" s="65"/>
      <c r="QE48" s="65"/>
      <c r="QF48" s="65"/>
      <c r="QG48" s="65"/>
      <c r="QH48" s="65"/>
      <c r="QI48" s="65"/>
      <c r="QJ48" s="65"/>
      <c r="QK48" s="65"/>
      <c r="QL48" s="65"/>
      <c r="QM48" s="65"/>
      <c r="QN48" s="65"/>
      <c r="QO48" s="65"/>
      <c r="QP48" s="65"/>
      <c r="QQ48" s="65"/>
      <c r="QR48" s="65"/>
      <c r="QS48" s="65"/>
      <c r="QT48" s="65"/>
      <c r="QU48" s="65"/>
      <c r="QV48" s="65"/>
      <c r="QW48" s="65"/>
      <c r="QX48" s="65"/>
      <c r="QY48" s="65"/>
      <c r="QZ48" s="65"/>
      <c r="RA48" s="65"/>
      <c r="RB48" s="65"/>
      <c r="RC48" s="65"/>
      <c r="RD48" s="65"/>
      <c r="RE48" s="65"/>
      <c r="RF48" s="65"/>
      <c r="RG48" s="65"/>
      <c r="RH48" s="65"/>
      <c r="RI48" s="65"/>
      <c r="RJ48" s="65"/>
      <c r="RK48" s="65"/>
      <c r="RL48" s="65"/>
      <c r="RM48" s="65"/>
      <c r="RN48" s="65"/>
      <c r="RO48" s="65"/>
      <c r="RP48" s="65"/>
      <c r="RQ48" s="65"/>
      <c r="RR48" s="65"/>
      <c r="RS48" s="65"/>
      <c r="RT48" s="65"/>
      <c r="RU48" s="65"/>
      <c r="RV48" s="65"/>
      <c r="RW48" s="65"/>
      <c r="RX48" s="65"/>
      <c r="RY48" s="65"/>
      <c r="RZ48" s="65"/>
      <c r="SA48" s="65"/>
      <c r="SB48" s="65"/>
      <c r="SC48" s="65"/>
      <c r="SD48" s="65"/>
      <c r="SE48" s="65"/>
      <c r="SF48" s="65"/>
      <c r="SG48" s="65"/>
      <c r="SH48" s="65"/>
      <c r="SI48" s="65"/>
      <c r="SJ48" s="65"/>
      <c r="SK48" s="65"/>
      <c r="SL48" s="65"/>
      <c r="SM48" s="65"/>
      <c r="SN48" s="65"/>
      <c r="SO48" s="65"/>
      <c r="SP48" s="65"/>
      <c r="SQ48" s="65"/>
      <c r="SR48" s="65"/>
      <c r="SS48" s="65"/>
      <c r="ST48" s="65"/>
      <c r="SU48" s="65"/>
      <c r="SV48" s="65"/>
      <c r="SW48" s="65"/>
      <c r="SX48" s="65"/>
      <c r="SY48" s="65"/>
      <c r="SZ48" s="65"/>
      <c r="TA48" s="65"/>
      <c r="TB48" s="65"/>
      <c r="TC48" s="65"/>
      <c r="TD48" s="65"/>
      <c r="TE48" s="65"/>
      <c r="TF48" s="65"/>
      <c r="TG48" s="65"/>
      <c r="TH48" s="65"/>
      <c r="TI48" s="65"/>
      <c r="TJ48" s="65"/>
      <c r="TK48" s="65"/>
      <c r="TL48" s="65"/>
      <c r="TM48" s="65"/>
      <c r="TN48" s="65"/>
      <c r="TO48" s="65"/>
      <c r="TP48" s="65"/>
      <c r="TQ48" s="65"/>
      <c r="TR48" s="65"/>
      <c r="TS48" s="65"/>
      <c r="TT48" s="65"/>
      <c r="TU48" s="65"/>
      <c r="TV48" s="65"/>
      <c r="TW48" s="65"/>
      <c r="TX48" s="65"/>
      <c r="TY48" s="65"/>
      <c r="TZ48" s="65"/>
      <c r="UA48" s="65"/>
      <c r="UB48" s="65"/>
      <c r="UC48" s="65"/>
      <c r="UD48" s="65"/>
      <c r="UE48" s="65"/>
      <c r="UF48" s="65"/>
      <c r="UG48" s="65"/>
      <c r="UH48" s="65"/>
      <c r="UI48" s="65"/>
      <c r="UJ48" s="65"/>
      <c r="UK48" s="65"/>
      <c r="UL48" s="65"/>
      <c r="UM48" s="65"/>
      <c r="UN48" s="65"/>
      <c r="UO48" s="65"/>
      <c r="UP48" s="65"/>
      <c r="UQ48" s="65"/>
      <c r="UR48" s="65"/>
      <c r="US48" s="65"/>
      <c r="UT48" s="65"/>
      <c r="UU48" s="65"/>
      <c r="UV48" s="65"/>
      <c r="UW48" s="65"/>
      <c r="UX48" s="65"/>
      <c r="UY48" s="65"/>
      <c r="UZ48" s="65"/>
      <c r="VA48" s="65"/>
      <c r="VB48" s="65"/>
      <c r="VC48" s="65"/>
      <c r="VD48" s="65"/>
      <c r="VE48" s="65"/>
      <c r="VF48" s="65"/>
      <c r="VG48" s="65"/>
      <c r="VH48" s="65"/>
      <c r="VI48" s="65"/>
      <c r="VJ48" s="65"/>
      <c r="VK48" s="65"/>
      <c r="VL48" s="65"/>
      <c r="VM48" s="65"/>
      <c r="VN48" s="65"/>
      <c r="VO48" s="65"/>
      <c r="VP48" s="65"/>
      <c r="VQ48" s="65"/>
      <c r="VR48" s="65"/>
      <c r="VS48" s="65"/>
      <c r="VT48" s="65"/>
      <c r="VU48" s="65"/>
      <c r="VV48" s="65"/>
      <c r="VW48" s="65"/>
      <c r="VX48" s="65"/>
      <c r="VY48" s="65"/>
      <c r="VZ48" s="65"/>
      <c r="WA48" s="65"/>
      <c r="WB48" s="65"/>
      <c r="WC48" s="65"/>
      <c r="WD48" s="65"/>
      <c r="WE48" s="65"/>
      <c r="WF48" s="65"/>
      <c r="WG48" s="65"/>
      <c r="WH48" s="65"/>
      <c r="WI48" s="65"/>
      <c r="WJ48" s="65"/>
      <c r="WK48" s="65"/>
      <c r="WL48" s="65"/>
      <c r="WM48" s="65"/>
      <c r="WN48" s="65"/>
      <c r="WO48" s="65"/>
      <c r="WP48" s="65"/>
      <c r="WQ48" s="65"/>
      <c r="WR48" s="65"/>
      <c r="WS48" s="65"/>
      <c r="WT48" s="65"/>
      <c r="WU48" s="65"/>
      <c r="WV48" s="65"/>
      <c r="WW48" s="65"/>
      <c r="WX48" s="65"/>
      <c r="WY48" s="65"/>
      <c r="WZ48" s="65"/>
      <c r="XA48" s="65"/>
      <c r="XB48" s="65"/>
      <c r="XC48" s="65"/>
      <c r="XD48" s="65"/>
      <c r="XE48" s="65"/>
      <c r="XF48" s="65"/>
      <c r="XG48" s="65"/>
      <c r="XH48" s="65"/>
      <c r="XI48" s="65"/>
      <c r="XJ48" s="65"/>
      <c r="XK48" s="65"/>
      <c r="XL48" s="65"/>
      <c r="XM48" s="65"/>
      <c r="XN48" s="65"/>
      <c r="XO48" s="65"/>
      <c r="XP48" s="65"/>
      <c r="XQ48" s="65"/>
      <c r="XR48" s="65"/>
      <c r="XS48" s="65"/>
      <c r="XT48" s="65"/>
      <c r="XU48" s="65"/>
      <c r="XV48" s="65"/>
      <c r="XW48" s="65"/>
      <c r="XX48" s="65"/>
      <c r="XY48" s="65"/>
      <c r="XZ48" s="65"/>
      <c r="YA48" s="65"/>
      <c r="YB48" s="65"/>
      <c r="YC48" s="65"/>
      <c r="YD48" s="65"/>
      <c r="YE48" s="65"/>
      <c r="YF48" s="65"/>
      <c r="YG48" s="65"/>
      <c r="YH48" s="65"/>
      <c r="YI48" s="65"/>
      <c r="YJ48" s="65"/>
      <c r="YK48" s="65"/>
      <c r="YL48" s="65"/>
      <c r="YM48" s="65"/>
      <c r="YN48" s="65"/>
      <c r="YO48" s="65"/>
      <c r="YP48" s="65"/>
      <c r="YQ48" s="65"/>
      <c r="YR48" s="65"/>
      <c r="YS48" s="65"/>
      <c r="YT48" s="65"/>
      <c r="YU48" s="65"/>
      <c r="YV48" s="65"/>
      <c r="YW48" s="65"/>
      <c r="YX48" s="65"/>
      <c r="YY48" s="65"/>
      <c r="YZ48" s="65"/>
      <c r="ZA48" s="65"/>
      <c r="ZB48" s="65"/>
      <c r="ZC48" s="65"/>
      <c r="ZD48" s="65"/>
      <c r="ZE48" s="65"/>
      <c r="ZF48" s="65"/>
      <c r="ZG48" s="65"/>
      <c r="ZH48" s="65"/>
      <c r="ZI48" s="65"/>
      <c r="ZJ48" s="65"/>
      <c r="ZK48" s="65"/>
      <c r="ZL48" s="65"/>
      <c r="ZM48" s="65"/>
      <c r="ZN48" s="65"/>
      <c r="ZO48" s="65"/>
      <c r="ZP48" s="65"/>
      <c r="ZQ48" s="65"/>
      <c r="ZR48" s="65"/>
      <c r="ZS48" s="65"/>
      <c r="ZT48" s="65"/>
      <c r="ZU48" s="65"/>
      <c r="ZV48" s="65"/>
      <c r="ZW48" s="65"/>
      <c r="ZX48" s="65"/>
      <c r="ZY48" s="65"/>
      <c r="ZZ48" s="65"/>
      <c r="AAA48" s="65"/>
      <c r="AAB48" s="65"/>
      <c r="AAC48" s="65"/>
      <c r="AAD48" s="65"/>
      <c r="AAE48" s="65"/>
      <c r="AAF48" s="65"/>
      <c r="AAG48" s="65"/>
      <c r="AAH48" s="65"/>
      <c r="AAI48" s="65"/>
      <c r="AAJ48" s="65"/>
      <c r="AAK48" s="65"/>
      <c r="AAL48" s="65"/>
      <c r="AAM48" s="65"/>
      <c r="AAN48" s="65"/>
      <c r="AAO48" s="65"/>
      <c r="AAP48" s="65"/>
      <c r="AAQ48" s="65"/>
      <c r="AAR48" s="65"/>
      <c r="AAS48" s="65"/>
      <c r="AAT48" s="65"/>
      <c r="AAU48" s="65"/>
      <c r="AAV48" s="65"/>
      <c r="AAW48" s="65"/>
      <c r="AAX48" s="65"/>
      <c r="AAY48" s="65"/>
      <c r="AAZ48" s="65"/>
      <c r="ABA48" s="65"/>
      <c r="ABB48" s="65"/>
      <c r="ABC48" s="65"/>
      <c r="ABD48" s="65"/>
      <c r="ABE48" s="65"/>
      <c r="ABF48" s="65"/>
      <c r="ABG48" s="65"/>
      <c r="ABH48" s="65"/>
      <c r="ABI48" s="65"/>
      <c r="ABJ48" s="65"/>
      <c r="ABK48" s="65"/>
      <c r="ABL48" s="65"/>
      <c r="ABM48" s="65"/>
      <c r="ABN48" s="65"/>
      <c r="ABO48" s="65"/>
      <c r="ABP48" s="65"/>
      <c r="ABQ48" s="65"/>
      <c r="ABR48" s="65"/>
      <c r="ABS48" s="65"/>
      <c r="ABT48" s="65"/>
      <c r="ABU48" s="65"/>
      <c r="ABV48" s="65"/>
      <c r="ABW48" s="65"/>
      <c r="ABX48" s="65"/>
      <c r="ABY48" s="65"/>
      <c r="ABZ48" s="65"/>
      <c r="ACA48" s="65"/>
      <c r="ACB48" s="65"/>
      <c r="ACC48" s="65"/>
      <c r="ACD48" s="65"/>
      <c r="ACE48" s="65"/>
      <c r="ACF48" s="65"/>
      <c r="ACG48" s="65"/>
      <c r="ACH48" s="65"/>
      <c r="ACI48" s="65"/>
      <c r="ACJ48" s="65"/>
      <c r="ACK48" s="65"/>
      <c r="ACL48" s="65"/>
      <c r="ACM48" s="65"/>
      <c r="ACN48" s="65"/>
      <c r="ACO48" s="65"/>
      <c r="ACP48" s="65"/>
      <c r="ACQ48" s="65"/>
      <c r="ACR48" s="65"/>
      <c r="ACS48" s="65"/>
      <c r="ACT48" s="65"/>
      <c r="ACU48" s="65"/>
      <c r="ACV48" s="65"/>
      <c r="ACW48" s="65"/>
      <c r="ACX48" s="65"/>
      <c r="ACY48" s="65"/>
      <c r="ACZ48" s="65"/>
      <c r="ADA48" s="65"/>
      <c r="ADB48" s="65"/>
      <c r="ADC48" s="65"/>
      <c r="ADD48" s="65"/>
      <c r="ADE48" s="65"/>
      <c r="ADF48" s="65"/>
      <c r="ADG48" s="65"/>
      <c r="ADH48" s="65"/>
      <c r="ADI48" s="65"/>
      <c r="ADJ48" s="65"/>
      <c r="ADK48" s="65"/>
      <c r="ADL48" s="65"/>
      <c r="ADM48" s="65"/>
      <c r="ADN48" s="65"/>
      <c r="ADO48" s="65"/>
      <c r="ADP48" s="65"/>
      <c r="ADQ48" s="65"/>
      <c r="ADR48" s="65"/>
      <c r="ADS48" s="65"/>
      <c r="ADT48" s="65"/>
      <c r="ADU48" s="65"/>
      <c r="ADV48" s="65"/>
      <c r="ADW48" s="65"/>
      <c r="ADX48" s="65"/>
      <c r="ADY48" s="65"/>
      <c r="ADZ48" s="65"/>
      <c r="AEA48" s="65"/>
      <c r="AEB48" s="65"/>
      <c r="AEC48" s="65"/>
      <c r="AED48" s="65"/>
      <c r="AEE48" s="65"/>
      <c r="AEF48" s="65"/>
      <c r="AEG48" s="65"/>
      <c r="AEH48" s="65"/>
      <c r="AEI48" s="65"/>
      <c r="AEJ48" s="65"/>
      <c r="AEK48" s="65"/>
      <c r="AEL48" s="65"/>
      <c r="AEM48" s="65"/>
      <c r="AEN48" s="65"/>
      <c r="AEO48" s="65"/>
      <c r="AEP48" s="65"/>
      <c r="AEQ48" s="65"/>
      <c r="AER48" s="65"/>
      <c r="AES48" s="65"/>
      <c r="AET48" s="65"/>
      <c r="AEU48" s="65"/>
      <c r="AEV48" s="65"/>
      <c r="AEW48" s="65"/>
      <c r="AEX48" s="65"/>
      <c r="AEY48" s="65"/>
      <c r="AEZ48" s="65"/>
      <c r="AFA48" s="65"/>
      <c r="AFB48" s="65"/>
      <c r="AFC48" s="65"/>
      <c r="AFD48" s="65"/>
      <c r="AFE48" s="65"/>
      <c r="AFF48" s="65"/>
      <c r="AFG48" s="65"/>
      <c r="AFH48" s="65"/>
      <c r="AFI48" s="65"/>
      <c r="AFJ48" s="65"/>
      <c r="AFK48" s="65"/>
      <c r="AFL48" s="65"/>
      <c r="AFM48" s="65"/>
      <c r="AFN48" s="65"/>
      <c r="AFO48" s="65"/>
      <c r="AFP48" s="65"/>
      <c r="AFQ48" s="65"/>
      <c r="AFR48" s="65"/>
      <c r="AFS48" s="65"/>
      <c r="AFT48" s="65"/>
      <c r="AFU48" s="65"/>
      <c r="AFV48" s="65"/>
      <c r="AFW48" s="65"/>
      <c r="AFX48" s="65"/>
      <c r="AFY48" s="65"/>
      <c r="AFZ48" s="65"/>
      <c r="AGA48" s="65"/>
      <c r="AGB48" s="65"/>
      <c r="AGC48" s="65"/>
      <c r="AGD48" s="65"/>
      <c r="AGE48" s="65"/>
      <c r="AGF48" s="65"/>
      <c r="AGG48" s="65"/>
      <c r="AGH48" s="65"/>
      <c r="AGI48" s="65"/>
      <c r="AGJ48" s="65"/>
      <c r="AGK48" s="65"/>
      <c r="AGL48" s="65"/>
      <c r="AGM48" s="65"/>
      <c r="AGN48" s="65"/>
      <c r="AGO48" s="65"/>
      <c r="AGP48" s="65"/>
      <c r="AGQ48" s="65"/>
      <c r="AGR48" s="65"/>
      <c r="AGS48" s="65"/>
      <c r="AGT48" s="65"/>
      <c r="AGU48" s="65"/>
      <c r="AGV48" s="65"/>
      <c r="AGW48" s="65"/>
      <c r="AGX48" s="65"/>
      <c r="AGY48" s="65"/>
      <c r="AGZ48" s="65"/>
      <c r="AHA48" s="65"/>
      <c r="AHB48" s="65"/>
      <c r="AHC48" s="65"/>
      <c r="AHD48" s="65"/>
      <c r="AHE48" s="65"/>
      <c r="AHF48" s="65"/>
      <c r="AHG48" s="65"/>
      <c r="AHH48" s="65"/>
      <c r="AHI48" s="65"/>
      <c r="AHJ48" s="65"/>
      <c r="AHK48" s="65"/>
      <c r="AHL48" s="65"/>
      <c r="AHM48" s="65"/>
      <c r="AHN48" s="65"/>
      <c r="AHO48" s="65"/>
      <c r="AHP48" s="65"/>
      <c r="AHQ48" s="65"/>
      <c r="AHR48" s="65"/>
      <c r="AHS48" s="65"/>
      <c r="AHT48" s="65"/>
      <c r="AHU48" s="65"/>
      <c r="AHV48" s="65"/>
      <c r="AHW48" s="65"/>
      <c r="AHX48" s="65"/>
      <c r="AHY48" s="65"/>
      <c r="AHZ48" s="65"/>
      <c r="AIA48" s="65"/>
      <c r="AIB48" s="65"/>
      <c r="AIC48" s="65"/>
      <c r="AID48" s="65"/>
      <c r="AIE48" s="65"/>
      <c r="AIF48" s="65"/>
      <c r="AIG48" s="65"/>
      <c r="AIH48" s="65"/>
      <c r="AII48" s="65"/>
      <c r="AIJ48" s="65"/>
      <c r="AIK48" s="65"/>
      <c r="AIL48" s="65"/>
      <c r="AIM48" s="65"/>
      <c r="AIN48" s="65"/>
      <c r="AIO48" s="65"/>
      <c r="AIP48" s="65"/>
      <c r="AIQ48" s="65"/>
      <c r="AIR48" s="65"/>
      <c r="AIS48" s="65"/>
      <c r="AIT48" s="65"/>
      <c r="AIU48" s="65"/>
      <c r="AIV48" s="65"/>
      <c r="AIW48" s="65"/>
      <c r="AIX48" s="65"/>
      <c r="AIY48" s="65"/>
      <c r="AIZ48" s="65"/>
      <c r="AJA48" s="65"/>
      <c r="AJB48" s="65"/>
      <c r="AJC48" s="65"/>
      <c r="AJD48" s="65"/>
      <c r="AJE48" s="65"/>
      <c r="AJF48" s="65"/>
      <c r="AJG48" s="65"/>
      <c r="AJH48" s="65"/>
      <c r="AJI48" s="65"/>
      <c r="AJJ48" s="65"/>
      <c r="AJK48" s="65"/>
      <c r="AJL48" s="65"/>
      <c r="AJM48" s="65"/>
      <c r="AJN48" s="65"/>
      <c r="AJO48" s="65"/>
      <c r="AJP48" s="65"/>
      <c r="AJQ48" s="65"/>
      <c r="AJR48" s="65"/>
      <c r="AJS48" s="65"/>
      <c r="AJT48" s="65"/>
      <c r="AJU48" s="65"/>
      <c r="AJV48" s="65"/>
      <c r="AJW48" s="65"/>
      <c r="AJX48" s="65"/>
      <c r="AJY48" s="65"/>
      <c r="AJZ48" s="65"/>
      <c r="AKA48" s="65"/>
      <c r="AKB48" s="65"/>
      <c r="AKC48" s="65"/>
      <c r="AKD48" s="65"/>
      <c r="AKE48" s="65"/>
      <c r="AKF48" s="65"/>
      <c r="AKG48" s="65"/>
      <c r="AKH48" s="65"/>
      <c r="AKI48" s="65"/>
      <c r="AKJ48" s="65"/>
      <c r="AKK48" s="65"/>
      <c r="AKL48" s="65"/>
      <c r="AKM48" s="65"/>
      <c r="AKN48" s="65"/>
      <c r="AKO48" s="65"/>
      <c r="AKP48" s="65"/>
      <c r="AKQ48" s="65"/>
      <c r="AKR48" s="65"/>
      <c r="AKS48" s="65"/>
      <c r="AKT48" s="65"/>
      <c r="AKU48" s="65"/>
      <c r="AKV48" s="65"/>
      <c r="AKW48" s="65"/>
      <c r="AKX48" s="65"/>
      <c r="AKY48" s="65"/>
      <c r="AKZ48" s="65"/>
      <c r="ALA48" s="65"/>
      <c r="ALB48" s="65"/>
      <c r="ALC48" s="65"/>
      <c r="ALD48" s="65"/>
      <c r="ALE48" s="65"/>
      <c r="ALF48" s="65"/>
      <c r="ALG48" s="65"/>
      <c r="ALH48" s="65"/>
      <c r="ALI48" s="65"/>
      <c r="ALJ48" s="65"/>
      <c r="ALK48" s="65"/>
      <c r="ALL48" s="65"/>
      <c r="ALM48" s="65"/>
      <c r="ALN48" s="65"/>
      <c r="ALO48" s="65"/>
      <c r="ALP48" s="65"/>
      <c r="ALQ48" s="65"/>
      <c r="ALR48" s="65"/>
      <c r="ALS48" s="65"/>
      <c r="ALT48" s="65"/>
      <c r="ALU48" s="65"/>
      <c r="ALV48" s="65"/>
      <c r="ALW48" s="65"/>
      <c r="ALX48" s="65"/>
      <c r="ALY48" s="65"/>
      <c r="ALZ48" s="65"/>
      <c r="AMA48" s="65"/>
      <c r="AMB48" s="65"/>
      <c r="AMC48" s="65"/>
      <c r="AMD48" s="65"/>
      <c r="AME48" s="65"/>
      <c r="AMF48" s="65"/>
      <c r="AMG48" s="65"/>
      <c r="AMH48" s="65"/>
      <c r="AMI48" s="65"/>
      <c r="AMJ48" s="65"/>
    </row>
    <row r="49" spans="1:1024" s="66" customFormat="1" ht="16.5" x14ac:dyDescent="0.25">
      <c r="A49" s="48"/>
      <c r="B49" s="201"/>
      <c r="C49" s="50"/>
      <c r="D49" s="49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I49" s="65"/>
      <c r="KJ49" s="65"/>
      <c r="KK49" s="65"/>
      <c r="KL49" s="65"/>
      <c r="KM49" s="65"/>
      <c r="KN49" s="65"/>
      <c r="KO49" s="65"/>
      <c r="KP49" s="65"/>
      <c r="KQ49" s="65"/>
      <c r="KR49" s="65"/>
      <c r="KS49" s="65"/>
      <c r="KT49" s="65"/>
      <c r="KU49" s="65"/>
      <c r="KV49" s="65"/>
      <c r="KW49" s="65"/>
      <c r="KX49" s="65"/>
      <c r="KY49" s="65"/>
      <c r="KZ49" s="65"/>
      <c r="LA49" s="65"/>
      <c r="LB49" s="65"/>
      <c r="LC49" s="65"/>
      <c r="LD49" s="65"/>
      <c r="LE49" s="65"/>
      <c r="LF49" s="65"/>
      <c r="LG49" s="65"/>
      <c r="LH49" s="65"/>
      <c r="LI49" s="65"/>
      <c r="LJ49" s="65"/>
      <c r="LK49" s="65"/>
      <c r="LL49" s="65"/>
      <c r="LM49" s="65"/>
      <c r="LN49" s="65"/>
      <c r="LO49" s="65"/>
      <c r="LP49" s="65"/>
      <c r="LQ49" s="65"/>
      <c r="LR49" s="65"/>
      <c r="LS49" s="65"/>
      <c r="LT49" s="65"/>
      <c r="LU49" s="65"/>
      <c r="LV49" s="65"/>
      <c r="LW49" s="65"/>
      <c r="LX49" s="65"/>
      <c r="LY49" s="65"/>
      <c r="LZ49" s="65"/>
      <c r="MA49" s="65"/>
      <c r="MB49" s="65"/>
      <c r="MC49" s="65"/>
      <c r="MD49" s="65"/>
      <c r="ME49" s="65"/>
      <c r="MF49" s="65"/>
      <c r="MG49" s="65"/>
      <c r="MH49" s="65"/>
      <c r="MI49" s="65"/>
      <c r="MJ49" s="65"/>
      <c r="MK49" s="65"/>
      <c r="ML49" s="65"/>
      <c r="MM49" s="65"/>
      <c r="MN49" s="65"/>
      <c r="MO49" s="65"/>
      <c r="MP49" s="65"/>
      <c r="MQ49" s="65"/>
      <c r="MR49" s="65"/>
      <c r="MS49" s="65"/>
      <c r="MT49" s="65"/>
      <c r="MU49" s="65"/>
      <c r="MV49" s="65"/>
      <c r="MW49" s="65"/>
      <c r="MX49" s="65"/>
      <c r="MY49" s="65"/>
      <c r="MZ49" s="65"/>
      <c r="NA49" s="65"/>
      <c r="NB49" s="65"/>
      <c r="NC49" s="65"/>
      <c r="ND49" s="65"/>
      <c r="NE49" s="65"/>
      <c r="NF49" s="65"/>
      <c r="NG49" s="65"/>
      <c r="NH49" s="65"/>
      <c r="NI49" s="65"/>
      <c r="NJ49" s="65"/>
      <c r="NK49" s="65"/>
      <c r="NL49" s="65"/>
      <c r="NM49" s="65"/>
      <c r="NN49" s="65"/>
      <c r="NO49" s="65"/>
      <c r="NP49" s="65"/>
      <c r="NQ49" s="65"/>
      <c r="NR49" s="65"/>
      <c r="NS49" s="65"/>
      <c r="NT49" s="65"/>
      <c r="NU49" s="65"/>
      <c r="NV49" s="65"/>
      <c r="NW49" s="65"/>
      <c r="NX49" s="65"/>
      <c r="NY49" s="65"/>
      <c r="NZ49" s="65"/>
      <c r="OA49" s="65"/>
      <c r="OB49" s="65"/>
      <c r="OC49" s="65"/>
      <c r="OD49" s="65"/>
      <c r="OE49" s="65"/>
      <c r="OF49" s="65"/>
      <c r="OG49" s="65"/>
      <c r="OH49" s="65"/>
      <c r="OI49" s="65"/>
      <c r="OJ49" s="65"/>
      <c r="OK49" s="65"/>
      <c r="OL49" s="65"/>
      <c r="OM49" s="65"/>
      <c r="ON49" s="65"/>
      <c r="OO49" s="65"/>
      <c r="OP49" s="65"/>
      <c r="OQ49" s="65"/>
      <c r="OR49" s="65"/>
      <c r="OS49" s="65"/>
      <c r="OT49" s="65"/>
      <c r="OU49" s="65"/>
      <c r="OV49" s="65"/>
      <c r="OW49" s="65"/>
      <c r="OX49" s="65"/>
      <c r="OY49" s="65"/>
      <c r="OZ49" s="65"/>
      <c r="PA49" s="65"/>
      <c r="PB49" s="65"/>
      <c r="PC49" s="65"/>
      <c r="PD49" s="65"/>
      <c r="PE49" s="65"/>
      <c r="PF49" s="65"/>
      <c r="PG49" s="65"/>
      <c r="PH49" s="65"/>
      <c r="PI49" s="65"/>
      <c r="PJ49" s="65"/>
      <c r="PK49" s="65"/>
      <c r="PL49" s="65"/>
      <c r="PM49" s="65"/>
      <c r="PN49" s="65"/>
      <c r="PO49" s="65"/>
      <c r="PP49" s="65"/>
      <c r="PQ49" s="65"/>
      <c r="PR49" s="65"/>
      <c r="PS49" s="65"/>
      <c r="PT49" s="65"/>
      <c r="PU49" s="65"/>
      <c r="PV49" s="65"/>
      <c r="PW49" s="65"/>
      <c r="PX49" s="65"/>
      <c r="PY49" s="65"/>
      <c r="PZ49" s="65"/>
      <c r="QA49" s="65"/>
      <c r="QB49" s="65"/>
      <c r="QC49" s="65"/>
      <c r="QD49" s="65"/>
      <c r="QE49" s="65"/>
      <c r="QF49" s="65"/>
      <c r="QG49" s="65"/>
      <c r="QH49" s="65"/>
      <c r="QI49" s="65"/>
      <c r="QJ49" s="65"/>
      <c r="QK49" s="65"/>
      <c r="QL49" s="65"/>
      <c r="QM49" s="65"/>
      <c r="QN49" s="65"/>
      <c r="QO49" s="65"/>
      <c r="QP49" s="65"/>
      <c r="QQ49" s="65"/>
      <c r="QR49" s="65"/>
      <c r="QS49" s="65"/>
      <c r="QT49" s="65"/>
      <c r="QU49" s="65"/>
      <c r="QV49" s="65"/>
      <c r="QW49" s="65"/>
      <c r="QX49" s="65"/>
      <c r="QY49" s="65"/>
      <c r="QZ49" s="65"/>
      <c r="RA49" s="65"/>
      <c r="RB49" s="65"/>
      <c r="RC49" s="65"/>
      <c r="RD49" s="65"/>
      <c r="RE49" s="65"/>
      <c r="RF49" s="65"/>
      <c r="RG49" s="65"/>
      <c r="RH49" s="65"/>
      <c r="RI49" s="65"/>
      <c r="RJ49" s="65"/>
      <c r="RK49" s="65"/>
      <c r="RL49" s="65"/>
      <c r="RM49" s="65"/>
      <c r="RN49" s="65"/>
      <c r="RO49" s="65"/>
      <c r="RP49" s="65"/>
      <c r="RQ49" s="65"/>
      <c r="RR49" s="65"/>
      <c r="RS49" s="65"/>
      <c r="RT49" s="65"/>
      <c r="RU49" s="65"/>
      <c r="RV49" s="65"/>
      <c r="RW49" s="65"/>
      <c r="RX49" s="65"/>
      <c r="RY49" s="65"/>
      <c r="RZ49" s="65"/>
      <c r="SA49" s="65"/>
      <c r="SB49" s="65"/>
      <c r="SC49" s="65"/>
      <c r="SD49" s="65"/>
      <c r="SE49" s="65"/>
      <c r="SF49" s="65"/>
      <c r="SG49" s="65"/>
      <c r="SH49" s="65"/>
      <c r="SI49" s="65"/>
      <c r="SJ49" s="65"/>
      <c r="SK49" s="65"/>
      <c r="SL49" s="65"/>
      <c r="SM49" s="65"/>
      <c r="SN49" s="65"/>
      <c r="SO49" s="65"/>
      <c r="SP49" s="65"/>
      <c r="SQ49" s="65"/>
      <c r="SR49" s="65"/>
      <c r="SS49" s="65"/>
      <c r="ST49" s="65"/>
      <c r="SU49" s="65"/>
      <c r="SV49" s="65"/>
      <c r="SW49" s="65"/>
      <c r="SX49" s="65"/>
      <c r="SY49" s="65"/>
      <c r="SZ49" s="65"/>
      <c r="TA49" s="65"/>
      <c r="TB49" s="65"/>
      <c r="TC49" s="65"/>
      <c r="TD49" s="65"/>
      <c r="TE49" s="65"/>
      <c r="TF49" s="65"/>
      <c r="TG49" s="65"/>
      <c r="TH49" s="65"/>
      <c r="TI49" s="65"/>
      <c r="TJ49" s="65"/>
      <c r="TK49" s="65"/>
      <c r="TL49" s="65"/>
      <c r="TM49" s="65"/>
      <c r="TN49" s="65"/>
      <c r="TO49" s="65"/>
      <c r="TP49" s="65"/>
      <c r="TQ49" s="65"/>
      <c r="TR49" s="65"/>
      <c r="TS49" s="65"/>
      <c r="TT49" s="65"/>
      <c r="TU49" s="65"/>
      <c r="TV49" s="65"/>
      <c r="TW49" s="65"/>
      <c r="TX49" s="65"/>
      <c r="TY49" s="65"/>
      <c r="TZ49" s="65"/>
      <c r="UA49" s="65"/>
      <c r="UB49" s="65"/>
      <c r="UC49" s="65"/>
      <c r="UD49" s="65"/>
      <c r="UE49" s="65"/>
      <c r="UF49" s="65"/>
      <c r="UG49" s="65"/>
      <c r="UH49" s="65"/>
      <c r="UI49" s="65"/>
      <c r="UJ49" s="65"/>
      <c r="UK49" s="65"/>
      <c r="UL49" s="65"/>
      <c r="UM49" s="65"/>
      <c r="UN49" s="65"/>
      <c r="UO49" s="65"/>
      <c r="UP49" s="65"/>
      <c r="UQ49" s="65"/>
      <c r="UR49" s="65"/>
      <c r="US49" s="65"/>
      <c r="UT49" s="65"/>
      <c r="UU49" s="65"/>
      <c r="UV49" s="65"/>
      <c r="UW49" s="65"/>
      <c r="UX49" s="65"/>
      <c r="UY49" s="65"/>
      <c r="UZ49" s="65"/>
      <c r="VA49" s="65"/>
      <c r="VB49" s="65"/>
      <c r="VC49" s="65"/>
      <c r="VD49" s="65"/>
      <c r="VE49" s="65"/>
      <c r="VF49" s="65"/>
      <c r="VG49" s="65"/>
      <c r="VH49" s="65"/>
      <c r="VI49" s="65"/>
      <c r="VJ49" s="65"/>
      <c r="VK49" s="65"/>
      <c r="VL49" s="65"/>
      <c r="VM49" s="65"/>
      <c r="VN49" s="65"/>
      <c r="VO49" s="65"/>
      <c r="VP49" s="65"/>
      <c r="VQ49" s="65"/>
      <c r="VR49" s="65"/>
      <c r="VS49" s="65"/>
      <c r="VT49" s="65"/>
      <c r="VU49" s="65"/>
      <c r="VV49" s="65"/>
      <c r="VW49" s="65"/>
      <c r="VX49" s="65"/>
      <c r="VY49" s="65"/>
      <c r="VZ49" s="65"/>
      <c r="WA49" s="65"/>
      <c r="WB49" s="65"/>
      <c r="WC49" s="65"/>
      <c r="WD49" s="65"/>
      <c r="WE49" s="65"/>
      <c r="WF49" s="65"/>
      <c r="WG49" s="65"/>
      <c r="WH49" s="65"/>
      <c r="WI49" s="65"/>
      <c r="WJ49" s="65"/>
      <c r="WK49" s="65"/>
      <c r="WL49" s="65"/>
      <c r="WM49" s="65"/>
      <c r="WN49" s="65"/>
      <c r="WO49" s="65"/>
      <c r="WP49" s="65"/>
      <c r="WQ49" s="65"/>
      <c r="WR49" s="65"/>
      <c r="WS49" s="65"/>
      <c r="WT49" s="65"/>
      <c r="WU49" s="65"/>
      <c r="WV49" s="65"/>
      <c r="WW49" s="65"/>
      <c r="WX49" s="65"/>
      <c r="WY49" s="65"/>
      <c r="WZ49" s="65"/>
      <c r="XA49" s="65"/>
      <c r="XB49" s="65"/>
      <c r="XC49" s="65"/>
      <c r="XD49" s="65"/>
      <c r="XE49" s="65"/>
      <c r="XF49" s="65"/>
      <c r="XG49" s="65"/>
      <c r="XH49" s="65"/>
      <c r="XI49" s="65"/>
      <c r="XJ49" s="65"/>
      <c r="XK49" s="65"/>
      <c r="XL49" s="65"/>
      <c r="XM49" s="65"/>
      <c r="XN49" s="65"/>
      <c r="XO49" s="65"/>
      <c r="XP49" s="65"/>
      <c r="XQ49" s="65"/>
      <c r="XR49" s="65"/>
      <c r="XS49" s="65"/>
      <c r="XT49" s="65"/>
      <c r="XU49" s="65"/>
      <c r="XV49" s="65"/>
      <c r="XW49" s="65"/>
      <c r="XX49" s="65"/>
      <c r="XY49" s="65"/>
      <c r="XZ49" s="65"/>
      <c r="YA49" s="65"/>
      <c r="YB49" s="65"/>
      <c r="YC49" s="65"/>
      <c r="YD49" s="65"/>
      <c r="YE49" s="65"/>
      <c r="YF49" s="65"/>
      <c r="YG49" s="65"/>
      <c r="YH49" s="65"/>
      <c r="YI49" s="65"/>
      <c r="YJ49" s="65"/>
      <c r="YK49" s="65"/>
      <c r="YL49" s="65"/>
      <c r="YM49" s="65"/>
      <c r="YN49" s="65"/>
      <c r="YO49" s="65"/>
      <c r="YP49" s="65"/>
      <c r="YQ49" s="65"/>
      <c r="YR49" s="65"/>
      <c r="YS49" s="65"/>
      <c r="YT49" s="65"/>
      <c r="YU49" s="65"/>
      <c r="YV49" s="65"/>
      <c r="YW49" s="65"/>
      <c r="YX49" s="65"/>
      <c r="YY49" s="65"/>
      <c r="YZ49" s="65"/>
      <c r="ZA49" s="65"/>
      <c r="ZB49" s="65"/>
      <c r="ZC49" s="65"/>
      <c r="ZD49" s="65"/>
      <c r="ZE49" s="65"/>
      <c r="ZF49" s="65"/>
      <c r="ZG49" s="65"/>
      <c r="ZH49" s="65"/>
      <c r="ZI49" s="65"/>
      <c r="ZJ49" s="65"/>
      <c r="ZK49" s="65"/>
      <c r="ZL49" s="65"/>
      <c r="ZM49" s="65"/>
      <c r="ZN49" s="65"/>
      <c r="ZO49" s="65"/>
      <c r="ZP49" s="65"/>
      <c r="ZQ49" s="65"/>
      <c r="ZR49" s="65"/>
      <c r="ZS49" s="65"/>
      <c r="ZT49" s="65"/>
      <c r="ZU49" s="65"/>
      <c r="ZV49" s="65"/>
      <c r="ZW49" s="65"/>
      <c r="ZX49" s="65"/>
      <c r="ZY49" s="65"/>
      <c r="ZZ49" s="65"/>
      <c r="AAA49" s="65"/>
      <c r="AAB49" s="65"/>
      <c r="AAC49" s="65"/>
      <c r="AAD49" s="65"/>
      <c r="AAE49" s="65"/>
      <c r="AAF49" s="65"/>
      <c r="AAG49" s="65"/>
      <c r="AAH49" s="65"/>
      <c r="AAI49" s="65"/>
      <c r="AAJ49" s="65"/>
      <c r="AAK49" s="65"/>
      <c r="AAL49" s="65"/>
      <c r="AAM49" s="65"/>
      <c r="AAN49" s="65"/>
      <c r="AAO49" s="65"/>
      <c r="AAP49" s="65"/>
      <c r="AAQ49" s="65"/>
      <c r="AAR49" s="65"/>
      <c r="AAS49" s="65"/>
      <c r="AAT49" s="65"/>
      <c r="AAU49" s="65"/>
      <c r="AAV49" s="65"/>
      <c r="AAW49" s="65"/>
      <c r="AAX49" s="65"/>
      <c r="AAY49" s="65"/>
      <c r="AAZ49" s="65"/>
      <c r="ABA49" s="65"/>
      <c r="ABB49" s="65"/>
      <c r="ABC49" s="65"/>
      <c r="ABD49" s="65"/>
      <c r="ABE49" s="65"/>
      <c r="ABF49" s="65"/>
      <c r="ABG49" s="65"/>
      <c r="ABH49" s="65"/>
      <c r="ABI49" s="65"/>
      <c r="ABJ49" s="65"/>
      <c r="ABK49" s="65"/>
      <c r="ABL49" s="65"/>
      <c r="ABM49" s="65"/>
      <c r="ABN49" s="65"/>
      <c r="ABO49" s="65"/>
      <c r="ABP49" s="65"/>
      <c r="ABQ49" s="65"/>
      <c r="ABR49" s="65"/>
      <c r="ABS49" s="65"/>
      <c r="ABT49" s="65"/>
      <c r="ABU49" s="65"/>
      <c r="ABV49" s="65"/>
      <c r="ABW49" s="65"/>
      <c r="ABX49" s="65"/>
      <c r="ABY49" s="65"/>
      <c r="ABZ49" s="65"/>
      <c r="ACA49" s="65"/>
      <c r="ACB49" s="65"/>
      <c r="ACC49" s="65"/>
      <c r="ACD49" s="65"/>
      <c r="ACE49" s="65"/>
      <c r="ACF49" s="65"/>
      <c r="ACG49" s="65"/>
      <c r="ACH49" s="65"/>
      <c r="ACI49" s="65"/>
      <c r="ACJ49" s="65"/>
      <c r="ACK49" s="65"/>
      <c r="ACL49" s="65"/>
      <c r="ACM49" s="65"/>
      <c r="ACN49" s="65"/>
      <c r="ACO49" s="65"/>
      <c r="ACP49" s="65"/>
      <c r="ACQ49" s="65"/>
      <c r="ACR49" s="65"/>
      <c r="ACS49" s="65"/>
      <c r="ACT49" s="65"/>
      <c r="ACU49" s="65"/>
      <c r="ACV49" s="65"/>
      <c r="ACW49" s="65"/>
      <c r="ACX49" s="65"/>
      <c r="ACY49" s="65"/>
      <c r="ACZ49" s="65"/>
      <c r="ADA49" s="65"/>
      <c r="ADB49" s="65"/>
      <c r="ADC49" s="65"/>
      <c r="ADD49" s="65"/>
      <c r="ADE49" s="65"/>
      <c r="ADF49" s="65"/>
      <c r="ADG49" s="65"/>
      <c r="ADH49" s="65"/>
      <c r="ADI49" s="65"/>
      <c r="ADJ49" s="65"/>
      <c r="ADK49" s="65"/>
      <c r="ADL49" s="65"/>
      <c r="ADM49" s="65"/>
      <c r="ADN49" s="65"/>
      <c r="ADO49" s="65"/>
      <c r="ADP49" s="65"/>
      <c r="ADQ49" s="65"/>
      <c r="ADR49" s="65"/>
      <c r="ADS49" s="65"/>
      <c r="ADT49" s="65"/>
      <c r="ADU49" s="65"/>
      <c r="ADV49" s="65"/>
      <c r="ADW49" s="65"/>
      <c r="ADX49" s="65"/>
      <c r="ADY49" s="65"/>
      <c r="ADZ49" s="65"/>
      <c r="AEA49" s="65"/>
      <c r="AEB49" s="65"/>
      <c r="AEC49" s="65"/>
      <c r="AED49" s="65"/>
      <c r="AEE49" s="65"/>
      <c r="AEF49" s="65"/>
      <c r="AEG49" s="65"/>
      <c r="AEH49" s="65"/>
      <c r="AEI49" s="65"/>
      <c r="AEJ49" s="65"/>
      <c r="AEK49" s="65"/>
      <c r="AEL49" s="65"/>
      <c r="AEM49" s="65"/>
      <c r="AEN49" s="65"/>
      <c r="AEO49" s="65"/>
      <c r="AEP49" s="65"/>
      <c r="AEQ49" s="65"/>
      <c r="AER49" s="65"/>
      <c r="AES49" s="65"/>
      <c r="AET49" s="65"/>
      <c r="AEU49" s="65"/>
      <c r="AEV49" s="65"/>
      <c r="AEW49" s="65"/>
      <c r="AEX49" s="65"/>
      <c r="AEY49" s="65"/>
      <c r="AEZ49" s="65"/>
      <c r="AFA49" s="65"/>
      <c r="AFB49" s="65"/>
      <c r="AFC49" s="65"/>
      <c r="AFD49" s="65"/>
      <c r="AFE49" s="65"/>
      <c r="AFF49" s="65"/>
      <c r="AFG49" s="65"/>
      <c r="AFH49" s="65"/>
      <c r="AFI49" s="65"/>
      <c r="AFJ49" s="65"/>
      <c r="AFK49" s="65"/>
      <c r="AFL49" s="65"/>
      <c r="AFM49" s="65"/>
      <c r="AFN49" s="65"/>
      <c r="AFO49" s="65"/>
      <c r="AFP49" s="65"/>
      <c r="AFQ49" s="65"/>
      <c r="AFR49" s="65"/>
      <c r="AFS49" s="65"/>
      <c r="AFT49" s="65"/>
      <c r="AFU49" s="65"/>
      <c r="AFV49" s="65"/>
      <c r="AFW49" s="65"/>
      <c r="AFX49" s="65"/>
      <c r="AFY49" s="65"/>
      <c r="AFZ49" s="65"/>
      <c r="AGA49" s="65"/>
      <c r="AGB49" s="65"/>
      <c r="AGC49" s="65"/>
      <c r="AGD49" s="65"/>
      <c r="AGE49" s="65"/>
      <c r="AGF49" s="65"/>
      <c r="AGG49" s="65"/>
      <c r="AGH49" s="65"/>
      <c r="AGI49" s="65"/>
      <c r="AGJ49" s="65"/>
      <c r="AGK49" s="65"/>
      <c r="AGL49" s="65"/>
      <c r="AGM49" s="65"/>
      <c r="AGN49" s="65"/>
      <c r="AGO49" s="65"/>
      <c r="AGP49" s="65"/>
      <c r="AGQ49" s="65"/>
      <c r="AGR49" s="65"/>
      <c r="AGS49" s="65"/>
      <c r="AGT49" s="65"/>
      <c r="AGU49" s="65"/>
      <c r="AGV49" s="65"/>
      <c r="AGW49" s="65"/>
      <c r="AGX49" s="65"/>
      <c r="AGY49" s="65"/>
      <c r="AGZ49" s="65"/>
      <c r="AHA49" s="65"/>
      <c r="AHB49" s="65"/>
      <c r="AHC49" s="65"/>
      <c r="AHD49" s="65"/>
      <c r="AHE49" s="65"/>
      <c r="AHF49" s="65"/>
      <c r="AHG49" s="65"/>
      <c r="AHH49" s="65"/>
      <c r="AHI49" s="65"/>
      <c r="AHJ49" s="65"/>
      <c r="AHK49" s="65"/>
      <c r="AHL49" s="65"/>
      <c r="AHM49" s="65"/>
      <c r="AHN49" s="65"/>
      <c r="AHO49" s="65"/>
      <c r="AHP49" s="65"/>
      <c r="AHQ49" s="65"/>
      <c r="AHR49" s="65"/>
      <c r="AHS49" s="65"/>
      <c r="AHT49" s="65"/>
      <c r="AHU49" s="65"/>
      <c r="AHV49" s="65"/>
      <c r="AHW49" s="65"/>
      <c r="AHX49" s="65"/>
      <c r="AHY49" s="65"/>
      <c r="AHZ49" s="65"/>
      <c r="AIA49" s="65"/>
      <c r="AIB49" s="65"/>
      <c r="AIC49" s="65"/>
      <c r="AID49" s="65"/>
      <c r="AIE49" s="65"/>
      <c r="AIF49" s="65"/>
      <c r="AIG49" s="65"/>
      <c r="AIH49" s="65"/>
      <c r="AII49" s="65"/>
      <c r="AIJ49" s="65"/>
      <c r="AIK49" s="65"/>
      <c r="AIL49" s="65"/>
      <c r="AIM49" s="65"/>
      <c r="AIN49" s="65"/>
      <c r="AIO49" s="65"/>
      <c r="AIP49" s="65"/>
      <c r="AIQ49" s="65"/>
      <c r="AIR49" s="65"/>
      <c r="AIS49" s="65"/>
      <c r="AIT49" s="65"/>
      <c r="AIU49" s="65"/>
      <c r="AIV49" s="65"/>
      <c r="AIW49" s="65"/>
      <c r="AIX49" s="65"/>
      <c r="AIY49" s="65"/>
      <c r="AIZ49" s="65"/>
      <c r="AJA49" s="65"/>
      <c r="AJB49" s="65"/>
      <c r="AJC49" s="65"/>
      <c r="AJD49" s="65"/>
      <c r="AJE49" s="65"/>
      <c r="AJF49" s="65"/>
      <c r="AJG49" s="65"/>
      <c r="AJH49" s="65"/>
      <c r="AJI49" s="65"/>
      <c r="AJJ49" s="65"/>
      <c r="AJK49" s="65"/>
      <c r="AJL49" s="65"/>
      <c r="AJM49" s="65"/>
      <c r="AJN49" s="65"/>
      <c r="AJO49" s="65"/>
      <c r="AJP49" s="65"/>
      <c r="AJQ49" s="65"/>
      <c r="AJR49" s="65"/>
      <c r="AJS49" s="65"/>
      <c r="AJT49" s="65"/>
      <c r="AJU49" s="65"/>
      <c r="AJV49" s="65"/>
      <c r="AJW49" s="65"/>
      <c r="AJX49" s="65"/>
      <c r="AJY49" s="65"/>
      <c r="AJZ49" s="65"/>
      <c r="AKA49" s="65"/>
      <c r="AKB49" s="65"/>
      <c r="AKC49" s="65"/>
      <c r="AKD49" s="65"/>
      <c r="AKE49" s="65"/>
      <c r="AKF49" s="65"/>
      <c r="AKG49" s="65"/>
      <c r="AKH49" s="65"/>
      <c r="AKI49" s="65"/>
      <c r="AKJ49" s="65"/>
      <c r="AKK49" s="65"/>
      <c r="AKL49" s="65"/>
      <c r="AKM49" s="65"/>
      <c r="AKN49" s="65"/>
      <c r="AKO49" s="65"/>
      <c r="AKP49" s="65"/>
      <c r="AKQ49" s="65"/>
      <c r="AKR49" s="65"/>
      <c r="AKS49" s="65"/>
      <c r="AKT49" s="65"/>
      <c r="AKU49" s="65"/>
      <c r="AKV49" s="65"/>
      <c r="AKW49" s="65"/>
      <c r="AKX49" s="65"/>
      <c r="AKY49" s="65"/>
      <c r="AKZ49" s="65"/>
      <c r="ALA49" s="65"/>
      <c r="ALB49" s="65"/>
      <c r="ALC49" s="65"/>
      <c r="ALD49" s="65"/>
      <c r="ALE49" s="65"/>
      <c r="ALF49" s="65"/>
      <c r="ALG49" s="65"/>
      <c r="ALH49" s="65"/>
      <c r="ALI49" s="65"/>
      <c r="ALJ49" s="65"/>
      <c r="ALK49" s="65"/>
      <c r="ALL49" s="65"/>
      <c r="ALM49" s="65"/>
      <c r="ALN49" s="65"/>
      <c r="ALO49" s="65"/>
      <c r="ALP49" s="65"/>
      <c r="ALQ49" s="65"/>
      <c r="ALR49" s="65"/>
      <c r="ALS49" s="65"/>
      <c r="ALT49" s="65"/>
      <c r="ALU49" s="65"/>
      <c r="ALV49" s="65"/>
      <c r="ALW49" s="65"/>
      <c r="ALX49" s="65"/>
      <c r="ALY49" s="65"/>
      <c r="ALZ49" s="65"/>
      <c r="AMA49" s="65"/>
      <c r="AMB49" s="65"/>
      <c r="AMC49" s="65"/>
      <c r="AMD49" s="65"/>
      <c r="AME49" s="65"/>
      <c r="AMF49" s="65"/>
      <c r="AMG49" s="65"/>
      <c r="AMH49" s="65"/>
      <c r="AMI49" s="65"/>
      <c r="AMJ49" s="65"/>
    </row>
    <row r="50" spans="1:1024" s="66" customFormat="1" ht="16.5" x14ac:dyDescent="0.25">
      <c r="A50" s="48"/>
      <c r="B50" s="201"/>
      <c r="C50" s="50"/>
      <c r="D50" s="49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  <c r="KI50" s="65"/>
      <c r="KJ50" s="65"/>
      <c r="KK50" s="65"/>
      <c r="KL50" s="65"/>
      <c r="KM50" s="65"/>
      <c r="KN50" s="65"/>
      <c r="KO50" s="65"/>
      <c r="KP50" s="65"/>
      <c r="KQ50" s="65"/>
      <c r="KR50" s="65"/>
      <c r="KS50" s="65"/>
      <c r="KT50" s="65"/>
      <c r="KU50" s="65"/>
      <c r="KV50" s="65"/>
      <c r="KW50" s="65"/>
      <c r="KX50" s="65"/>
      <c r="KY50" s="65"/>
      <c r="KZ50" s="65"/>
      <c r="LA50" s="65"/>
      <c r="LB50" s="65"/>
      <c r="LC50" s="65"/>
      <c r="LD50" s="65"/>
      <c r="LE50" s="65"/>
      <c r="LF50" s="65"/>
      <c r="LG50" s="65"/>
      <c r="LH50" s="65"/>
      <c r="LI50" s="65"/>
      <c r="LJ50" s="65"/>
      <c r="LK50" s="65"/>
      <c r="LL50" s="65"/>
      <c r="LM50" s="65"/>
      <c r="LN50" s="65"/>
      <c r="LO50" s="65"/>
      <c r="LP50" s="65"/>
      <c r="LQ50" s="65"/>
      <c r="LR50" s="65"/>
      <c r="LS50" s="65"/>
      <c r="LT50" s="65"/>
      <c r="LU50" s="65"/>
      <c r="LV50" s="65"/>
      <c r="LW50" s="65"/>
      <c r="LX50" s="65"/>
      <c r="LY50" s="65"/>
      <c r="LZ50" s="65"/>
      <c r="MA50" s="65"/>
      <c r="MB50" s="65"/>
      <c r="MC50" s="65"/>
      <c r="MD50" s="65"/>
      <c r="ME50" s="65"/>
      <c r="MF50" s="65"/>
      <c r="MG50" s="65"/>
      <c r="MH50" s="65"/>
      <c r="MI50" s="65"/>
      <c r="MJ50" s="65"/>
      <c r="MK50" s="65"/>
      <c r="ML50" s="65"/>
      <c r="MM50" s="65"/>
      <c r="MN50" s="65"/>
      <c r="MO50" s="65"/>
      <c r="MP50" s="65"/>
      <c r="MQ50" s="65"/>
      <c r="MR50" s="65"/>
      <c r="MS50" s="65"/>
      <c r="MT50" s="65"/>
      <c r="MU50" s="65"/>
      <c r="MV50" s="65"/>
      <c r="MW50" s="65"/>
      <c r="MX50" s="65"/>
      <c r="MY50" s="65"/>
      <c r="MZ50" s="65"/>
      <c r="NA50" s="65"/>
      <c r="NB50" s="65"/>
      <c r="NC50" s="65"/>
      <c r="ND50" s="65"/>
      <c r="NE50" s="65"/>
      <c r="NF50" s="65"/>
      <c r="NG50" s="65"/>
      <c r="NH50" s="65"/>
      <c r="NI50" s="65"/>
      <c r="NJ50" s="65"/>
      <c r="NK50" s="65"/>
      <c r="NL50" s="65"/>
      <c r="NM50" s="65"/>
      <c r="NN50" s="65"/>
      <c r="NO50" s="65"/>
      <c r="NP50" s="65"/>
      <c r="NQ50" s="65"/>
      <c r="NR50" s="65"/>
      <c r="NS50" s="65"/>
      <c r="NT50" s="65"/>
      <c r="NU50" s="65"/>
      <c r="NV50" s="65"/>
      <c r="NW50" s="65"/>
      <c r="NX50" s="65"/>
      <c r="NY50" s="65"/>
      <c r="NZ50" s="65"/>
      <c r="OA50" s="65"/>
      <c r="OB50" s="65"/>
      <c r="OC50" s="65"/>
      <c r="OD50" s="65"/>
      <c r="OE50" s="65"/>
      <c r="OF50" s="65"/>
      <c r="OG50" s="65"/>
      <c r="OH50" s="65"/>
      <c r="OI50" s="65"/>
      <c r="OJ50" s="65"/>
      <c r="OK50" s="65"/>
      <c r="OL50" s="65"/>
      <c r="OM50" s="65"/>
      <c r="ON50" s="65"/>
      <c r="OO50" s="65"/>
      <c r="OP50" s="65"/>
      <c r="OQ50" s="65"/>
      <c r="OR50" s="65"/>
      <c r="OS50" s="65"/>
      <c r="OT50" s="65"/>
      <c r="OU50" s="65"/>
      <c r="OV50" s="65"/>
      <c r="OW50" s="65"/>
      <c r="OX50" s="65"/>
      <c r="OY50" s="65"/>
      <c r="OZ50" s="65"/>
      <c r="PA50" s="65"/>
      <c r="PB50" s="65"/>
      <c r="PC50" s="65"/>
      <c r="PD50" s="65"/>
      <c r="PE50" s="65"/>
      <c r="PF50" s="65"/>
      <c r="PG50" s="65"/>
      <c r="PH50" s="65"/>
      <c r="PI50" s="65"/>
      <c r="PJ50" s="65"/>
      <c r="PK50" s="65"/>
      <c r="PL50" s="65"/>
      <c r="PM50" s="65"/>
      <c r="PN50" s="65"/>
      <c r="PO50" s="65"/>
      <c r="PP50" s="65"/>
      <c r="PQ50" s="65"/>
      <c r="PR50" s="65"/>
      <c r="PS50" s="65"/>
      <c r="PT50" s="65"/>
      <c r="PU50" s="65"/>
      <c r="PV50" s="65"/>
      <c r="PW50" s="65"/>
      <c r="PX50" s="65"/>
      <c r="PY50" s="65"/>
      <c r="PZ50" s="65"/>
      <c r="QA50" s="65"/>
      <c r="QB50" s="65"/>
      <c r="QC50" s="65"/>
      <c r="QD50" s="65"/>
      <c r="QE50" s="65"/>
      <c r="QF50" s="65"/>
      <c r="QG50" s="65"/>
      <c r="QH50" s="65"/>
      <c r="QI50" s="65"/>
      <c r="QJ50" s="65"/>
      <c r="QK50" s="65"/>
      <c r="QL50" s="65"/>
      <c r="QM50" s="65"/>
      <c r="QN50" s="65"/>
      <c r="QO50" s="65"/>
      <c r="QP50" s="65"/>
      <c r="QQ50" s="65"/>
      <c r="QR50" s="65"/>
      <c r="QS50" s="65"/>
      <c r="QT50" s="65"/>
      <c r="QU50" s="65"/>
      <c r="QV50" s="65"/>
      <c r="QW50" s="65"/>
      <c r="QX50" s="65"/>
      <c r="QY50" s="65"/>
      <c r="QZ50" s="65"/>
      <c r="RA50" s="65"/>
      <c r="RB50" s="65"/>
      <c r="RC50" s="65"/>
      <c r="RD50" s="65"/>
      <c r="RE50" s="65"/>
      <c r="RF50" s="65"/>
      <c r="RG50" s="65"/>
      <c r="RH50" s="65"/>
      <c r="RI50" s="65"/>
      <c r="RJ50" s="65"/>
      <c r="RK50" s="65"/>
      <c r="RL50" s="65"/>
      <c r="RM50" s="65"/>
      <c r="RN50" s="65"/>
      <c r="RO50" s="65"/>
      <c r="RP50" s="65"/>
      <c r="RQ50" s="65"/>
      <c r="RR50" s="65"/>
      <c r="RS50" s="65"/>
      <c r="RT50" s="65"/>
      <c r="RU50" s="65"/>
      <c r="RV50" s="65"/>
      <c r="RW50" s="65"/>
      <c r="RX50" s="65"/>
      <c r="RY50" s="65"/>
      <c r="RZ50" s="65"/>
      <c r="SA50" s="65"/>
      <c r="SB50" s="65"/>
      <c r="SC50" s="65"/>
      <c r="SD50" s="65"/>
      <c r="SE50" s="65"/>
      <c r="SF50" s="65"/>
      <c r="SG50" s="65"/>
      <c r="SH50" s="65"/>
      <c r="SI50" s="65"/>
      <c r="SJ50" s="65"/>
      <c r="SK50" s="65"/>
      <c r="SL50" s="65"/>
      <c r="SM50" s="65"/>
      <c r="SN50" s="65"/>
      <c r="SO50" s="65"/>
      <c r="SP50" s="65"/>
      <c r="SQ50" s="65"/>
      <c r="SR50" s="65"/>
      <c r="SS50" s="65"/>
      <c r="ST50" s="65"/>
      <c r="SU50" s="65"/>
      <c r="SV50" s="65"/>
      <c r="SW50" s="65"/>
      <c r="SX50" s="65"/>
      <c r="SY50" s="65"/>
      <c r="SZ50" s="65"/>
      <c r="TA50" s="65"/>
      <c r="TB50" s="65"/>
      <c r="TC50" s="65"/>
      <c r="TD50" s="65"/>
      <c r="TE50" s="65"/>
      <c r="TF50" s="65"/>
      <c r="TG50" s="65"/>
      <c r="TH50" s="65"/>
      <c r="TI50" s="65"/>
      <c r="TJ50" s="65"/>
      <c r="TK50" s="65"/>
      <c r="TL50" s="65"/>
      <c r="TM50" s="65"/>
      <c r="TN50" s="65"/>
      <c r="TO50" s="65"/>
      <c r="TP50" s="65"/>
      <c r="TQ50" s="65"/>
      <c r="TR50" s="65"/>
      <c r="TS50" s="65"/>
      <c r="TT50" s="65"/>
      <c r="TU50" s="65"/>
      <c r="TV50" s="65"/>
      <c r="TW50" s="65"/>
      <c r="TX50" s="65"/>
      <c r="TY50" s="65"/>
      <c r="TZ50" s="65"/>
      <c r="UA50" s="65"/>
      <c r="UB50" s="65"/>
      <c r="UC50" s="65"/>
      <c r="UD50" s="65"/>
      <c r="UE50" s="65"/>
      <c r="UF50" s="65"/>
      <c r="UG50" s="65"/>
      <c r="UH50" s="65"/>
      <c r="UI50" s="65"/>
      <c r="UJ50" s="65"/>
      <c r="UK50" s="65"/>
      <c r="UL50" s="65"/>
      <c r="UM50" s="65"/>
      <c r="UN50" s="65"/>
      <c r="UO50" s="65"/>
      <c r="UP50" s="65"/>
      <c r="UQ50" s="65"/>
      <c r="UR50" s="65"/>
      <c r="US50" s="65"/>
      <c r="UT50" s="65"/>
      <c r="UU50" s="65"/>
      <c r="UV50" s="65"/>
      <c r="UW50" s="65"/>
      <c r="UX50" s="65"/>
      <c r="UY50" s="65"/>
      <c r="UZ50" s="65"/>
      <c r="VA50" s="65"/>
      <c r="VB50" s="65"/>
      <c r="VC50" s="65"/>
      <c r="VD50" s="65"/>
      <c r="VE50" s="65"/>
      <c r="VF50" s="65"/>
      <c r="VG50" s="65"/>
      <c r="VH50" s="65"/>
      <c r="VI50" s="65"/>
      <c r="VJ50" s="65"/>
      <c r="VK50" s="65"/>
      <c r="VL50" s="65"/>
      <c r="VM50" s="65"/>
      <c r="VN50" s="65"/>
      <c r="VO50" s="65"/>
      <c r="VP50" s="65"/>
      <c r="VQ50" s="65"/>
      <c r="VR50" s="65"/>
      <c r="VS50" s="65"/>
      <c r="VT50" s="65"/>
      <c r="VU50" s="65"/>
      <c r="VV50" s="65"/>
      <c r="VW50" s="65"/>
      <c r="VX50" s="65"/>
      <c r="VY50" s="65"/>
      <c r="VZ50" s="65"/>
      <c r="WA50" s="65"/>
      <c r="WB50" s="65"/>
      <c r="WC50" s="65"/>
      <c r="WD50" s="65"/>
      <c r="WE50" s="65"/>
      <c r="WF50" s="65"/>
      <c r="WG50" s="65"/>
      <c r="WH50" s="65"/>
      <c r="WI50" s="65"/>
      <c r="WJ50" s="65"/>
      <c r="WK50" s="65"/>
      <c r="WL50" s="65"/>
      <c r="WM50" s="65"/>
      <c r="WN50" s="65"/>
      <c r="WO50" s="65"/>
      <c r="WP50" s="65"/>
      <c r="WQ50" s="65"/>
      <c r="WR50" s="65"/>
      <c r="WS50" s="65"/>
      <c r="WT50" s="65"/>
      <c r="WU50" s="65"/>
      <c r="WV50" s="65"/>
      <c r="WW50" s="65"/>
      <c r="WX50" s="65"/>
      <c r="WY50" s="65"/>
      <c r="WZ50" s="65"/>
      <c r="XA50" s="65"/>
      <c r="XB50" s="65"/>
      <c r="XC50" s="65"/>
      <c r="XD50" s="65"/>
      <c r="XE50" s="65"/>
      <c r="XF50" s="65"/>
      <c r="XG50" s="65"/>
      <c r="XH50" s="65"/>
      <c r="XI50" s="65"/>
      <c r="XJ50" s="65"/>
      <c r="XK50" s="65"/>
      <c r="XL50" s="65"/>
      <c r="XM50" s="65"/>
      <c r="XN50" s="65"/>
      <c r="XO50" s="65"/>
      <c r="XP50" s="65"/>
      <c r="XQ50" s="65"/>
      <c r="XR50" s="65"/>
      <c r="XS50" s="65"/>
      <c r="XT50" s="65"/>
      <c r="XU50" s="65"/>
      <c r="XV50" s="65"/>
      <c r="XW50" s="65"/>
      <c r="XX50" s="65"/>
      <c r="XY50" s="65"/>
      <c r="XZ50" s="65"/>
      <c r="YA50" s="65"/>
      <c r="YB50" s="65"/>
      <c r="YC50" s="65"/>
      <c r="YD50" s="65"/>
      <c r="YE50" s="65"/>
      <c r="YF50" s="65"/>
      <c r="YG50" s="65"/>
      <c r="YH50" s="65"/>
      <c r="YI50" s="65"/>
      <c r="YJ50" s="65"/>
      <c r="YK50" s="65"/>
      <c r="YL50" s="65"/>
      <c r="YM50" s="65"/>
      <c r="YN50" s="65"/>
      <c r="YO50" s="65"/>
      <c r="YP50" s="65"/>
      <c r="YQ50" s="65"/>
      <c r="YR50" s="65"/>
      <c r="YS50" s="65"/>
      <c r="YT50" s="65"/>
      <c r="YU50" s="65"/>
      <c r="YV50" s="65"/>
      <c r="YW50" s="65"/>
      <c r="YX50" s="65"/>
      <c r="YY50" s="65"/>
      <c r="YZ50" s="65"/>
      <c r="ZA50" s="65"/>
      <c r="ZB50" s="65"/>
      <c r="ZC50" s="65"/>
      <c r="ZD50" s="65"/>
      <c r="ZE50" s="65"/>
      <c r="ZF50" s="65"/>
      <c r="ZG50" s="65"/>
      <c r="ZH50" s="65"/>
      <c r="ZI50" s="65"/>
      <c r="ZJ50" s="65"/>
      <c r="ZK50" s="65"/>
      <c r="ZL50" s="65"/>
      <c r="ZM50" s="65"/>
      <c r="ZN50" s="65"/>
      <c r="ZO50" s="65"/>
      <c r="ZP50" s="65"/>
      <c r="ZQ50" s="65"/>
      <c r="ZR50" s="65"/>
      <c r="ZS50" s="65"/>
      <c r="ZT50" s="65"/>
      <c r="ZU50" s="65"/>
      <c r="ZV50" s="65"/>
      <c r="ZW50" s="65"/>
      <c r="ZX50" s="65"/>
      <c r="ZY50" s="65"/>
      <c r="ZZ50" s="65"/>
      <c r="AAA50" s="65"/>
      <c r="AAB50" s="65"/>
      <c r="AAC50" s="65"/>
      <c r="AAD50" s="65"/>
      <c r="AAE50" s="65"/>
      <c r="AAF50" s="65"/>
      <c r="AAG50" s="65"/>
      <c r="AAH50" s="65"/>
      <c r="AAI50" s="65"/>
      <c r="AAJ50" s="65"/>
      <c r="AAK50" s="65"/>
      <c r="AAL50" s="65"/>
      <c r="AAM50" s="65"/>
      <c r="AAN50" s="65"/>
      <c r="AAO50" s="65"/>
      <c r="AAP50" s="65"/>
      <c r="AAQ50" s="65"/>
      <c r="AAR50" s="65"/>
      <c r="AAS50" s="65"/>
      <c r="AAT50" s="65"/>
      <c r="AAU50" s="65"/>
      <c r="AAV50" s="65"/>
      <c r="AAW50" s="65"/>
      <c r="AAX50" s="65"/>
      <c r="AAY50" s="65"/>
      <c r="AAZ50" s="65"/>
      <c r="ABA50" s="65"/>
      <c r="ABB50" s="65"/>
      <c r="ABC50" s="65"/>
      <c r="ABD50" s="65"/>
      <c r="ABE50" s="65"/>
      <c r="ABF50" s="65"/>
      <c r="ABG50" s="65"/>
      <c r="ABH50" s="65"/>
      <c r="ABI50" s="65"/>
      <c r="ABJ50" s="65"/>
      <c r="ABK50" s="65"/>
      <c r="ABL50" s="65"/>
      <c r="ABM50" s="65"/>
      <c r="ABN50" s="65"/>
      <c r="ABO50" s="65"/>
      <c r="ABP50" s="65"/>
      <c r="ABQ50" s="65"/>
      <c r="ABR50" s="65"/>
      <c r="ABS50" s="65"/>
      <c r="ABT50" s="65"/>
      <c r="ABU50" s="65"/>
      <c r="ABV50" s="65"/>
      <c r="ABW50" s="65"/>
      <c r="ABX50" s="65"/>
      <c r="ABY50" s="65"/>
      <c r="ABZ50" s="65"/>
      <c r="ACA50" s="65"/>
      <c r="ACB50" s="65"/>
      <c r="ACC50" s="65"/>
      <c r="ACD50" s="65"/>
      <c r="ACE50" s="65"/>
      <c r="ACF50" s="65"/>
      <c r="ACG50" s="65"/>
      <c r="ACH50" s="65"/>
      <c r="ACI50" s="65"/>
      <c r="ACJ50" s="65"/>
      <c r="ACK50" s="65"/>
      <c r="ACL50" s="65"/>
      <c r="ACM50" s="65"/>
      <c r="ACN50" s="65"/>
      <c r="ACO50" s="65"/>
      <c r="ACP50" s="65"/>
      <c r="ACQ50" s="65"/>
      <c r="ACR50" s="65"/>
      <c r="ACS50" s="65"/>
      <c r="ACT50" s="65"/>
      <c r="ACU50" s="65"/>
      <c r="ACV50" s="65"/>
      <c r="ACW50" s="65"/>
      <c r="ACX50" s="65"/>
      <c r="ACY50" s="65"/>
      <c r="ACZ50" s="65"/>
      <c r="ADA50" s="65"/>
      <c r="ADB50" s="65"/>
      <c r="ADC50" s="65"/>
      <c r="ADD50" s="65"/>
      <c r="ADE50" s="65"/>
      <c r="ADF50" s="65"/>
      <c r="ADG50" s="65"/>
      <c r="ADH50" s="65"/>
      <c r="ADI50" s="65"/>
      <c r="ADJ50" s="65"/>
      <c r="ADK50" s="65"/>
      <c r="ADL50" s="65"/>
      <c r="ADM50" s="65"/>
      <c r="ADN50" s="65"/>
      <c r="ADO50" s="65"/>
      <c r="ADP50" s="65"/>
      <c r="ADQ50" s="65"/>
      <c r="ADR50" s="65"/>
      <c r="ADS50" s="65"/>
      <c r="ADT50" s="65"/>
      <c r="ADU50" s="65"/>
      <c r="ADV50" s="65"/>
      <c r="ADW50" s="65"/>
      <c r="ADX50" s="65"/>
      <c r="ADY50" s="65"/>
      <c r="ADZ50" s="65"/>
      <c r="AEA50" s="65"/>
      <c r="AEB50" s="65"/>
      <c r="AEC50" s="65"/>
      <c r="AED50" s="65"/>
      <c r="AEE50" s="65"/>
      <c r="AEF50" s="65"/>
      <c r="AEG50" s="65"/>
      <c r="AEH50" s="65"/>
      <c r="AEI50" s="65"/>
      <c r="AEJ50" s="65"/>
      <c r="AEK50" s="65"/>
      <c r="AEL50" s="65"/>
      <c r="AEM50" s="65"/>
      <c r="AEN50" s="65"/>
      <c r="AEO50" s="65"/>
      <c r="AEP50" s="65"/>
      <c r="AEQ50" s="65"/>
      <c r="AER50" s="65"/>
      <c r="AES50" s="65"/>
      <c r="AET50" s="65"/>
      <c r="AEU50" s="65"/>
      <c r="AEV50" s="65"/>
      <c r="AEW50" s="65"/>
      <c r="AEX50" s="65"/>
      <c r="AEY50" s="65"/>
      <c r="AEZ50" s="65"/>
      <c r="AFA50" s="65"/>
      <c r="AFB50" s="65"/>
      <c r="AFC50" s="65"/>
      <c r="AFD50" s="65"/>
      <c r="AFE50" s="65"/>
      <c r="AFF50" s="65"/>
      <c r="AFG50" s="65"/>
      <c r="AFH50" s="65"/>
      <c r="AFI50" s="65"/>
      <c r="AFJ50" s="65"/>
      <c r="AFK50" s="65"/>
      <c r="AFL50" s="65"/>
      <c r="AFM50" s="65"/>
      <c r="AFN50" s="65"/>
      <c r="AFO50" s="65"/>
      <c r="AFP50" s="65"/>
      <c r="AFQ50" s="65"/>
      <c r="AFR50" s="65"/>
      <c r="AFS50" s="65"/>
      <c r="AFT50" s="65"/>
      <c r="AFU50" s="65"/>
      <c r="AFV50" s="65"/>
      <c r="AFW50" s="65"/>
      <c r="AFX50" s="65"/>
      <c r="AFY50" s="65"/>
      <c r="AFZ50" s="65"/>
      <c r="AGA50" s="65"/>
      <c r="AGB50" s="65"/>
      <c r="AGC50" s="65"/>
      <c r="AGD50" s="65"/>
      <c r="AGE50" s="65"/>
      <c r="AGF50" s="65"/>
      <c r="AGG50" s="65"/>
      <c r="AGH50" s="65"/>
      <c r="AGI50" s="65"/>
      <c r="AGJ50" s="65"/>
      <c r="AGK50" s="65"/>
      <c r="AGL50" s="65"/>
      <c r="AGM50" s="65"/>
      <c r="AGN50" s="65"/>
      <c r="AGO50" s="65"/>
      <c r="AGP50" s="65"/>
      <c r="AGQ50" s="65"/>
      <c r="AGR50" s="65"/>
      <c r="AGS50" s="65"/>
      <c r="AGT50" s="65"/>
      <c r="AGU50" s="65"/>
      <c r="AGV50" s="65"/>
      <c r="AGW50" s="65"/>
      <c r="AGX50" s="65"/>
      <c r="AGY50" s="65"/>
      <c r="AGZ50" s="65"/>
      <c r="AHA50" s="65"/>
      <c r="AHB50" s="65"/>
      <c r="AHC50" s="65"/>
      <c r="AHD50" s="65"/>
      <c r="AHE50" s="65"/>
      <c r="AHF50" s="65"/>
      <c r="AHG50" s="65"/>
      <c r="AHH50" s="65"/>
      <c r="AHI50" s="65"/>
      <c r="AHJ50" s="65"/>
      <c r="AHK50" s="65"/>
      <c r="AHL50" s="65"/>
      <c r="AHM50" s="65"/>
      <c r="AHN50" s="65"/>
      <c r="AHO50" s="65"/>
      <c r="AHP50" s="65"/>
      <c r="AHQ50" s="65"/>
      <c r="AHR50" s="65"/>
      <c r="AHS50" s="65"/>
      <c r="AHT50" s="65"/>
      <c r="AHU50" s="65"/>
      <c r="AHV50" s="65"/>
      <c r="AHW50" s="65"/>
      <c r="AHX50" s="65"/>
      <c r="AHY50" s="65"/>
      <c r="AHZ50" s="65"/>
      <c r="AIA50" s="65"/>
      <c r="AIB50" s="65"/>
      <c r="AIC50" s="65"/>
      <c r="AID50" s="65"/>
      <c r="AIE50" s="65"/>
      <c r="AIF50" s="65"/>
      <c r="AIG50" s="65"/>
      <c r="AIH50" s="65"/>
      <c r="AII50" s="65"/>
      <c r="AIJ50" s="65"/>
      <c r="AIK50" s="65"/>
      <c r="AIL50" s="65"/>
      <c r="AIM50" s="65"/>
      <c r="AIN50" s="65"/>
      <c r="AIO50" s="65"/>
      <c r="AIP50" s="65"/>
      <c r="AIQ50" s="65"/>
      <c r="AIR50" s="65"/>
      <c r="AIS50" s="65"/>
      <c r="AIT50" s="65"/>
      <c r="AIU50" s="65"/>
      <c r="AIV50" s="65"/>
      <c r="AIW50" s="65"/>
      <c r="AIX50" s="65"/>
      <c r="AIY50" s="65"/>
      <c r="AIZ50" s="65"/>
      <c r="AJA50" s="65"/>
      <c r="AJB50" s="65"/>
      <c r="AJC50" s="65"/>
      <c r="AJD50" s="65"/>
      <c r="AJE50" s="65"/>
      <c r="AJF50" s="65"/>
      <c r="AJG50" s="65"/>
      <c r="AJH50" s="65"/>
      <c r="AJI50" s="65"/>
      <c r="AJJ50" s="65"/>
      <c r="AJK50" s="65"/>
      <c r="AJL50" s="65"/>
      <c r="AJM50" s="65"/>
      <c r="AJN50" s="65"/>
      <c r="AJO50" s="65"/>
      <c r="AJP50" s="65"/>
      <c r="AJQ50" s="65"/>
      <c r="AJR50" s="65"/>
      <c r="AJS50" s="65"/>
      <c r="AJT50" s="65"/>
      <c r="AJU50" s="65"/>
      <c r="AJV50" s="65"/>
      <c r="AJW50" s="65"/>
      <c r="AJX50" s="65"/>
      <c r="AJY50" s="65"/>
      <c r="AJZ50" s="65"/>
      <c r="AKA50" s="65"/>
      <c r="AKB50" s="65"/>
      <c r="AKC50" s="65"/>
      <c r="AKD50" s="65"/>
      <c r="AKE50" s="65"/>
      <c r="AKF50" s="65"/>
      <c r="AKG50" s="65"/>
      <c r="AKH50" s="65"/>
      <c r="AKI50" s="65"/>
      <c r="AKJ50" s="65"/>
      <c r="AKK50" s="65"/>
      <c r="AKL50" s="65"/>
      <c r="AKM50" s="65"/>
      <c r="AKN50" s="65"/>
      <c r="AKO50" s="65"/>
      <c r="AKP50" s="65"/>
      <c r="AKQ50" s="65"/>
      <c r="AKR50" s="65"/>
      <c r="AKS50" s="65"/>
      <c r="AKT50" s="65"/>
      <c r="AKU50" s="65"/>
      <c r="AKV50" s="65"/>
      <c r="AKW50" s="65"/>
      <c r="AKX50" s="65"/>
      <c r="AKY50" s="65"/>
      <c r="AKZ50" s="65"/>
      <c r="ALA50" s="65"/>
      <c r="ALB50" s="65"/>
      <c r="ALC50" s="65"/>
      <c r="ALD50" s="65"/>
      <c r="ALE50" s="65"/>
      <c r="ALF50" s="65"/>
      <c r="ALG50" s="65"/>
      <c r="ALH50" s="65"/>
      <c r="ALI50" s="65"/>
      <c r="ALJ50" s="65"/>
      <c r="ALK50" s="65"/>
      <c r="ALL50" s="65"/>
      <c r="ALM50" s="65"/>
      <c r="ALN50" s="65"/>
      <c r="ALO50" s="65"/>
      <c r="ALP50" s="65"/>
      <c r="ALQ50" s="65"/>
      <c r="ALR50" s="65"/>
      <c r="ALS50" s="65"/>
      <c r="ALT50" s="65"/>
      <c r="ALU50" s="65"/>
      <c r="ALV50" s="65"/>
      <c r="ALW50" s="65"/>
      <c r="ALX50" s="65"/>
      <c r="ALY50" s="65"/>
      <c r="ALZ50" s="65"/>
      <c r="AMA50" s="65"/>
      <c r="AMB50" s="65"/>
      <c r="AMC50" s="65"/>
      <c r="AMD50" s="65"/>
      <c r="AME50" s="65"/>
      <c r="AMF50" s="65"/>
      <c r="AMG50" s="65"/>
      <c r="AMH50" s="65"/>
      <c r="AMI50" s="65"/>
      <c r="AMJ50" s="65"/>
    </row>
    <row r="51" spans="1:1024" s="66" customFormat="1" ht="16.5" x14ac:dyDescent="0.25">
      <c r="A51" s="48"/>
      <c r="B51" s="201"/>
      <c r="C51" s="50"/>
      <c r="D51" s="49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65"/>
      <c r="IM51" s="65"/>
      <c r="IN51" s="65"/>
      <c r="IO51" s="65"/>
      <c r="IP51" s="65"/>
      <c r="IQ51" s="65"/>
      <c r="IR51" s="65"/>
      <c r="IS51" s="65"/>
      <c r="IT51" s="65"/>
      <c r="IU51" s="65"/>
      <c r="IV51" s="65"/>
      <c r="IW51" s="65"/>
      <c r="IX51" s="65"/>
      <c r="IY51" s="65"/>
      <c r="IZ51" s="65"/>
      <c r="JA51" s="65"/>
      <c r="JB51" s="65"/>
      <c r="JC51" s="65"/>
      <c r="JD51" s="65"/>
      <c r="JE51" s="65"/>
      <c r="JF51" s="65"/>
      <c r="JG51" s="65"/>
      <c r="JH51" s="65"/>
      <c r="JI51" s="65"/>
      <c r="JJ51" s="65"/>
      <c r="JK51" s="65"/>
      <c r="JL51" s="65"/>
      <c r="JM51" s="65"/>
      <c r="JN51" s="65"/>
      <c r="JO51" s="65"/>
      <c r="JP51" s="65"/>
      <c r="JQ51" s="65"/>
      <c r="JR51" s="65"/>
      <c r="JS51" s="65"/>
      <c r="JT51" s="65"/>
      <c r="JU51" s="65"/>
      <c r="JV51" s="65"/>
      <c r="JW51" s="65"/>
      <c r="JX51" s="65"/>
      <c r="JY51" s="65"/>
      <c r="JZ51" s="65"/>
      <c r="KA51" s="65"/>
      <c r="KB51" s="65"/>
      <c r="KC51" s="65"/>
      <c r="KD51" s="65"/>
      <c r="KE51" s="65"/>
      <c r="KF51" s="65"/>
      <c r="KG51" s="65"/>
      <c r="KH51" s="65"/>
      <c r="KI51" s="65"/>
      <c r="KJ51" s="65"/>
      <c r="KK51" s="65"/>
      <c r="KL51" s="65"/>
      <c r="KM51" s="65"/>
      <c r="KN51" s="65"/>
      <c r="KO51" s="65"/>
      <c r="KP51" s="65"/>
      <c r="KQ51" s="65"/>
      <c r="KR51" s="65"/>
      <c r="KS51" s="65"/>
      <c r="KT51" s="65"/>
      <c r="KU51" s="65"/>
      <c r="KV51" s="65"/>
      <c r="KW51" s="65"/>
      <c r="KX51" s="65"/>
      <c r="KY51" s="65"/>
      <c r="KZ51" s="65"/>
      <c r="LA51" s="65"/>
      <c r="LB51" s="65"/>
      <c r="LC51" s="65"/>
      <c r="LD51" s="65"/>
      <c r="LE51" s="65"/>
      <c r="LF51" s="65"/>
      <c r="LG51" s="65"/>
      <c r="LH51" s="65"/>
      <c r="LI51" s="65"/>
      <c r="LJ51" s="65"/>
      <c r="LK51" s="65"/>
      <c r="LL51" s="65"/>
      <c r="LM51" s="65"/>
      <c r="LN51" s="65"/>
      <c r="LO51" s="65"/>
      <c r="LP51" s="65"/>
      <c r="LQ51" s="65"/>
      <c r="LR51" s="65"/>
      <c r="LS51" s="65"/>
      <c r="LT51" s="65"/>
      <c r="LU51" s="65"/>
      <c r="LV51" s="65"/>
      <c r="LW51" s="65"/>
      <c r="LX51" s="65"/>
      <c r="LY51" s="65"/>
      <c r="LZ51" s="65"/>
      <c r="MA51" s="65"/>
      <c r="MB51" s="65"/>
      <c r="MC51" s="65"/>
      <c r="MD51" s="65"/>
      <c r="ME51" s="65"/>
      <c r="MF51" s="65"/>
      <c r="MG51" s="65"/>
      <c r="MH51" s="65"/>
      <c r="MI51" s="65"/>
      <c r="MJ51" s="65"/>
      <c r="MK51" s="65"/>
      <c r="ML51" s="65"/>
      <c r="MM51" s="65"/>
      <c r="MN51" s="65"/>
      <c r="MO51" s="65"/>
      <c r="MP51" s="65"/>
      <c r="MQ51" s="65"/>
      <c r="MR51" s="65"/>
      <c r="MS51" s="65"/>
      <c r="MT51" s="65"/>
      <c r="MU51" s="65"/>
      <c r="MV51" s="65"/>
      <c r="MW51" s="65"/>
      <c r="MX51" s="65"/>
      <c r="MY51" s="65"/>
      <c r="MZ51" s="65"/>
      <c r="NA51" s="65"/>
      <c r="NB51" s="65"/>
      <c r="NC51" s="65"/>
      <c r="ND51" s="65"/>
      <c r="NE51" s="65"/>
      <c r="NF51" s="65"/>
      <c r="NG51" s="65"/>
      <c r="NH51" s="65"/>
      <c r="NI51" s="65"/>
      <c r="NJ51" s="65"/>
      <c r="NK51" s="65"/>
      <c r="NL51" s="65"/>
      <c r="NM51" s="65"/>
      <c r="NN51" s="65"/>
      <c r="NO51" s="65"/>
      <c r="NP51" s="65"/>
      <c r="NQ51" s="65"/>
      <c r="NR51" s="65"/>
      <c r="NS51" s="65"/>
      <c r="NT51" s="65"/>
      <c r="NU51" s="65"/>
      <c r="NV51" s="65"/>
      <c r="NW51" s="65"/>
      <c r="NX51" s="65"/>
      <c r="NY51" s="65"/>
      <c r="NZ51" s="65"/>
      <c r="OA51" s="65"/>
      <c r="OB51" s="65"/>
      <c r="OC51" s="65"/>
      <c r="OD51" s="65"/>
      <c r="OE51" s="65"/>
      <c r="OF51" s="65"/>
      <c r="OG51" s="65"/>
      <c r="OH51" s="65"/>
      <c r="OI51" s="65"/>
      <c r="OJ51" s="65"/>
      <c r="OK51" s="65"/>
      <c r="OL51" s="65"/>
      <c r="OM51" s="65"/>
      <c r="ON51" s="65"/>
      <c r="OO51" s="65"/>
      <c r="OP51" s="65"/>
      <c r="OQ51" s="65"/>
      <c r="OR51" s="65"/>
      <c r="OS51" s="65"/>
      <c r="OT51" s="65"/>
      <c r="OU51" s="65"/>
      <c r="OV51" s="65"/>
      <c r="OW51" s="65"/>
      <c r="OX51" s="65"/>
      <c r="OY51" s="65"/>
      <c r="OZ51" s="65"/>
      <c r="PA51" s="65"/>
      <c r="PB51" s="65"/>
      <c r="PC51" s="65"/>
      <c r="PD51" s="65"/>
      <c r="PE51" s="65"/>
      <c r="PF51" s="65"/>
      <c r="PG51" s="65"/>
      <c r="PH51" s="65"/>
      <c r="PI51" s="65"/>
      <c r="PJ51" s="65"/>
      <c r="PK51" s="65"/>
      <c r="PL51" s="65"/>
      <c r="PM51" s="65"/>
      <c r="PN51" s="65"/>
      <c r="PO51" s="65"/>
      <c r="PP51" s="65"/>
      <c r="PQ51" s="65"/>
      <c r="PR51" s="65"/>
      <c r="PS51" s="65"/>
      <c r="PT51" s="65"/>
      <c r="PU51" s="65"/>
      <c r="PV51" s="65"/>
      <c r="PW51" s="65"/>
      <c r="PX51" s="65"/>
      <c r="PY51" s="65"/>
      <c r="PZ51" s="65"/>
      <c r="QA51" s="65"/>
      <c r="QB51" s="65"/>
      <c r="QC51" s="65"/>
      <c r="QD51" s="65"/>
      <c r="QE51" s="65"/>
      <c r="QF51" s="65"/>
      <c r="QG51" s="65"/>
      <c r="QH51" s="65"/>
      <c r="QI51" s="65"/>
      <c r="QJ51" s="65"/>
      <c r="QK51" s="65"/>
      <c r="QL51" s="65"/>
      <c r="QM51" s="65"/>
      <c r="QN51" s="65"/>
      <c r="QO51" s="65"/>
      <c r="QP51" s="65"/>
      <c r="QQ51" s="65"/>
      <c r="QR51" s="65"/>
      <c r="QS51" s="65"/>
      <c r="QT51" s="65"/>
      <c r="QU51" s="65"/>
      <c r="QV51" s="65"/>
      <c r="QW51" s="65"/>
      <c r="QX51" s="65"/>
      <c r="QY51" s="65"/>
      <c r="QZ51" s="65"/>
      <c r="RA51" s="65"/>
      <c r="RB51" s="65"/>
      <c r="RC51" s="65"/>
      <c r="RD51" s="65"/>
      <c r="RE51" s="65"/>
      <c r="RF51" s="65"/>
      <c r="RG51" s="65"/>
      <c r="RH51" s="65"/>
      <c r="RI51" s="65"/>
      <c r="RJ51" s="65"/>
      <c r="RK51" s="65"/>
      <c r="RL51" s="65"/>
      <c r="RM51" s="65"/>
      <c r="RN51" s="65"/>
      <c r="RO51" s="65"/>
      <c r="RP51" s="65"/>
      <c r="RQ51" s="65"/>
      <c r="RR51" s="65"/>
      <c r="RS51" s="65"/>
      <c r="RT51" s="65"/>
      <c r="RU51" s="65"/>
      <c r="RV51" s="65"/>
      <c r="RW51" s="65"/>
      <c r="RX51" s="65"/>
      <c r="RY51" s="65"/>
      <c r="RZ51" s="65"/>
      <c r="SA51" s="65"/>
      <c r="SB51" s="65"/>
      <c r="SC51" s="65"/>
      <c r="SD51" s="65"/>
      <c r="SE51" s="65"/>
      <c r="SF51" s="65"/>
      <c r="SG51" s="65"/>
      <c r="SH51" s="65"/>
      <c r="SI51" s="65"/>
      <c r="SJ51" s="65"/>
      <c r="SK51" s="65"/>
      <c r="SL51" s="65"/>
      <c r="SM51" s="65"/>
      <c r="SN51" s="65"/>
      <c r="SO51" s="65"/>
      <c r="SP51" s="65"/>
      <c r="SQ51" s="65"/>
      <c r="SR51" s="65"/>
      <c r="SS51" s="65"/>
      <c r="ST51" s="65"/>
      <c r="SU51" s="65"/>
      <c r="SV51" s="65"/>
      <c r="SW51" s="65"/>
      <c r="SX51" s="65"/>
      <c r="SY51" s="65"/>
      <c r="SZ51" s="65"/>
      <c r="TA51" s="65"/>
      <c r="TB51" s="65"/>
      <c r="TC51" s="65"/>
      <c r="TD51" s="65"/>
      <c r="TE51" s="65"/>
      <c r="TF51" s="65"/>
      <c r="TG51" s="65"/>
      <c r="TH51" s="65"/>
      <c r="TI51" s="65"/>
      <c r="TJ51" s="65"/>
      <c r="TK51" s="65"/>
      <c r="TL51" s="65"/>
      <c r="TM51" s="65"/>
      <c r="TN51" s="65"/>
      <c r="TO51" s="65"/>
      <c r="TP51" s="65"/>
      <c r="TQ51" s="65"/>
      <c r="TR51" s="65"/>
      <c r="TS51" s="65"/>
      <c r="TT51" s="65"/>
      <c r="TU51" s="65"/>
      <c r="TV51" s="65"/>
      <c r="TW51" s="65"/>
      <c r="TX51" s="65"/>
      <c r="TY51" s="65"/>
      <c r="TZ51" s="65"/>
      <c r="UA51" s="65"/>
      <c r="UB51" s="65"/>
      <c r="UC51" s="65"/>
      <c r="UD51" s="65"/>
      <c r="UE51" s="65"/>
      <c r="UF51" s="65"/>
      <c r="UG51" s="65"/>
      <c r="UH51" s="65"/>
      <c r="UI51" s="65"/>
      <c r="UJ51" s="65"/>
      <c r="UK51" s="65"/>
      <c r="UL51" s="65"/>
      <c r="UM51" s="65"/>
      <c r="UN51" s="65"/>
      <c r="UO51" s="65"/>
      <c r="UP51" s="65"/>
      <c r="UQ51" s="65"/>
      <c r="UR51" s="65"/>
      <c r="US51" s="65"/>
      <c r="UT51" s="65"/>
      <c r="UU51" s="65"/>
      <c r="UV51" s="65"/>
      <c r="UW51" s="65"/>
      <c r="UX51" s="65"/>
      <c r="UY51" s="65"/>
      <c r="UZ51" s="65"/>
      <c r="VA51" s="65"/>
      <c r="VB51" s="65"/>
      <c r="VC51" s="65"/>
      <c r="VD51" s="65"/>
      <c r="VE51" s="65"/>
      <c r="VF51" s="65"/>
      <c r="VG51" s="65"/>
      <c r="VH51" s="65"/>
      <c r="VI51" s="65"/>
      <c r="VJ51" s="65"/>
      <c r="VK51" s="65"/>
      <c r="VL51" s="65"/>
      <c r="VM51" s="65"/>
      <c r="VN51" s="65"/>
      <c r="VO51" s="65"/>
      <c r="VP51" s="65"/>
      <c r="VQ51" s="65"/>
      <c r="VR51" s="65"/>
      <c r="VS51" s="65"/>
      <c r="VT51" s="65"/>
      <c r="VU51" s="65"/>
      <c r="VV51" s="65"/>
      <c r="VW51" s="65"/>
      <c r="VX51" s="65"/>
      <c r="VY51" s="65"/>
      <c r="VZ51" s="65"/>
      <c r="WA51" s="65"/>
      <c r="WB51" s="65"/>
      <c r="WC51" s="65"/>
      <c r="WD51" s="65"/>
      <c r="WE51" s="65"/>
      <c r="WF51" s="65"/>
      <c r="WG51" s="65"/>
      <c r="WH51" s="65"/>
      <c r="WI51" s="65"/>
      <c r="WJ51" s="65"/>
      <c r="WK51" s="65"/>
      <c r="WL51" s="65"/>
      <c r="WM51" s="65"/>
      <c r="WN51" s="65"/>
      <c r="WO51" s="65"/>
      <c r="WP51" s="65"/>
      <c r="WQ51" s="65"/>
      <c r="WR51" s="65"/>
      <c r="WS51" s="65"/>
      <c r="WT51" s="65"/>
      <c r="WU51" s="65"/>
      <c r="WV51" s="65"/>
      <c r="WW51" s="65"/>
      <c r="WX51" s="65"/>
      <c r="WY51" s="65"/>
      <c r="WZ51" s="65"/>
      <c r="XA51" s="65"/>
      <c r="XB51" s="65"/>
      <c r="XC51" s="65"/>
      <c r="XD51" s="65"/>
      <c r="XE51" s="65"/>
      <c r="XF51" s="65"/>
      <c r="XG51" s="65"/>
      <c r="XH51" s="65"/>
      <c r="XI51" s="65"/>
      <c r="XJ51" s="65"/>
      <c r="XK51" s="65"/>
      <c r="XL51" s="65"/>
      <c r="XM51" s="65"/>
      <c r="XN51" s="65"/>
      <c r="XO51" s="65"/>
      <c r="XP51" s="65"/>
      <c r="XQ51" s="65"/>
      <c r="XR51" s="65"/>
      <c r="XS51" s="65"/>
      <c r="XT51" s="65"/>
      <c r="XU51" s="65"/>
      <c r="XV51" s="65"/>
      <c r="XW51" s="65"/>
      <c r="XX51" s="65"/>
      <c r="XY51" s="65"/>
      <c r="XZ51" s="65"/>
      <c r="YA51" s="65"/>
      <c r="YB51" s="65"/>
      <c r="YC51" s="65"/>
      <c r="YD51" s="65"/>
      <c r="YE51" s="65"/>
      <c r="YF51" s="65"/>
      <c r="YG51" s="65"/>
      <c r="YH51" s="65"/>
      <c r="YI51" s="65"/>
      <c r="YJ51" s="65"/>
      <c r="YK51" s="65"/>
      <c r="YL51" s="65"/>
      <c r="YM51" s="65"/>
      <c r="YN51" s="65"/>
      <c r="YO51" s="65"/>
      <c r="YP51" s="65"/>
      <c r="YQ51" s="65"/>
      <c r="YR51" s="65"/>
      <c r="YS51" s="65"/>
      <c r="YT51" s="65"/>
      <c r="YU51" s="65"/>
      <c r="YV51" s="65"/>
      <c r="YW51" s="65"/>
      <c r="YX51" s="65"/>
      <c r="YY51" s="65"/>
      <c r="YZ51" s="65"/>
      <c r="ZA51" s="65"/>
      <c r="ZB51" s="65"/>
      <c r="ZC51" s="65"/>
      <c r="ZD51" s="65"/>
      <c r="ZE51" s="65"/>
      <c r="ZF51" s="65"/>
      <c r="ZG51" s="65"/>
      <c r="ZH51" s="65"/>
      <c r="ZI51" s="65"/>
      <c r="ZJ51" s="65"/>
      <c r="ZK51" s="65"/>
      <c r="ZL51" s="65"/>
      <c r="ZM51" s="65"/>
      <c r="ZN51" s="65"/>
      <c r="ZO51" s="65"/>
      <c r="ZP51" s="65"/>
      <c r="ZQ51" s="65"/>
      <c r="ZR51" s="65"/>
      <c r="ZS51" s="65"/>
      <c r="ZT51" s="65"/>
      <c r="ZU51" s="65"/>
      <c r="ZV51" s="65"/>
      <c r="ZW51" s="65"/>
      <c r="ZX51" s="65"/>
      <c r="ZY51" s="65"/>
      <c r="ZZ51" s="65"/>
      <c r="AAA51" s="65"/>
      <c r="AAB51" s="65"/>
      <c r="AAC51" s="65"/>
      <c r="AAD51" s="65"/>
      <c r="AAE51" s="65"/>
      <c r="AAF51" s="65"/>
      <c r="AAG51" s="65"/>
      <c r="AAH51" s="65"/>
      <c r="AAI51" s="65"/>
      <c r="AAJ51" s="65"/>
      <c r="AAK51" s="65"/>
      <c r="AAL51" s="65"/>
      <c r="AAM51" s="65"/>
      <c r="AAN51" s="65"/>
      <c r="AAO51" s="65"/>
      <c r="AAP51" s="65"/>
      <c r="AAQ51" s="65"/>
      <c r="AAR51" s="65"/>
      <c r="AAS51" s="65"/>
      <c r="AAT51" s="65"/>
      <c r="AAU51" s="65"/>
      <c r="AAV51" s="65"/>
      <c r="AAW51" s="65"/>
      <c r="AAX51" s="65"/>
      <c r="AAY51" s="65"/>
      <c r="AAZ51" s="65"/>
      <c r="ABA51" s="65"/>
      <c r="ABB51" s="65"/>
      <c r="ABC51" s="65"/>
      <c r="ABD51" s="65"/>
      <c r="ABE51" s="65"/>
      <c r="ABF51" s="65"/>
      <c r="ABG51" s="65"/>
      <c r="ABH51" s="65"/>
      <c r="ABI51" s="65"/>
      <c r="ABJ51" s="65"/>
      <c r="ABK51" s="65"/>
      <c r="ABL51" s="65"/>
      <c r="ABM51" s="65"/>
      <c r="ABN51" s="65"/>
      <c r="ABO51" s="65"/>
      <c r="ABP51" s="65"/>
      <c r="ABQ51" s="65"/>
      <c r="ABR51" s="65"/>
      <c r="ABS51" s="65"/>
      <c r="ABT51" s="65"/>
      <c r="ABU51" s="65"/>
      <c r="ABV51" s="65"/>
      <c r="ABW51" s="65"/>
      <c r="ABX51" s="65"/>
      <c r="ABY51" s="65"/>
      <c r="ABZ51" s="65"/>
      <c r="ACA51" s="65"/>
      <c r="ACB51" s="65"/>
      <c r="ACC51" s="65"/>
      <c r="ACD51" s="65"/>
      <c r="ACE51" s="65"/>
      <c r="ACF51" s="65"/>
      <c r="ACG51" s="65"/>
      <c r="ACH51" s="65"/>
      <c r="ACI51" s="65"/>
      <c r="ACJ51" s="65"/>
      <c r="ACK51" s="65"/>
      <c r="ACL51" s="65"/>
      <c r="ACM51" s="65"/>
      <c r="ACN51" s="65"/>
      <c r="ACO51" s="65"/>
      <c r="ACP51" s="65"/>
      <c r="ACQ51" s="65"/>
      <c r="ACR51" s="65"/>
      <c r="ACS51" s="65"/>
      <c r="ACT51" s="65"/>
      <c r="ACU51" s="65"/>
      <c r="ACV51" s="65"/>
      <c r="ACW51" s="65"/>
      <c r="ACX51" s="65"/>
      <c r="ACY51" s="65"/>
      <c r="ACZ51" s="65"/>
      <c r="ADA51" s="65"/>
      <c r="ADB51" s="65"/>
      <c r="ADC51" s="65"/>
      <c r="ADD51" s="65"/>
      <c r="ADE51" s="65"/>
      <c r="ADF51" s="65"/>
      <c r="ADG51" s="65"/>
      <c r="ADH51" s="65"/>
      <c r="ADI51" s="65"/>
      <c r="ADJ51" s="65"/>
      <c r="ADK51" s="65"/>
      <c r="ADL51" s="65"/>
      <c r="ADM51" s="65"/>
      <c r="ADN51" s="65"/>
      <c r="ADO51" s="65"/>
      <c r="ADP51" s="65"/>
      <c r="ADQ51" s="65"/>
      <c r="ADR51" s="65"/>
      <c r="ADS51" s="65"/>
      <c r="ADT51" s="65"/>
      <c r="ADU51" s="65"/>
      <c r="ADV51" s="65"/>
      <c r="ADW51" s="65"/>
      <c r="ADX51" s="65"/>
      <c r="ADY51" s="65"/>
      <c r="ADZ51" s="65"/>
      <c r="AEA51" s="65"/>
      <c r="AEB51" s="65"/>
      <c r="AEC51" s="65"/>
      <c r="AED51" s="65"/>
      <c r="AEE51" s="65"/>
      <c r="AEF51" s="65"/>
      <c r="AEG51" s="65"/>
      <c r="AEH51" s="65"/>
      <c r="AEI51" s="65"/>
      <c r="AEJ51" s="65"/>
      <c r="AEK51" s="65"/>
      <c r="AEL51" s="65"/>
      <c r="AEM51" s="65"/>
      <c r="AEN51" s="65"/>
      <c r="AEO51" s="65"/>
      <c r="AEP51" s="65"/>
      <c r="AEQ51" s="65"/>
      <c r="AER51" s="65"/>
      <c r="AES51" s="65"/>
      <c r="AET51" s="65"/>
      <c r="AEU51" s="65"/>
      <c r="AEV51" s="65"/>
      <c r="AEW51" s="65"/>
      <c r="AEX51" s="65"/>
      <c r="AEY51" s="65"/>
      <c r="AEZ51" s="65"/>
      <c r="AFA51" s="65"/>
      <c r="AFB51" s="65"/>
      <c r="AFC51" s="65"/>
      <c r="AFD51" s="65"/>
      <c r="AFE51" s="65"/>
      <c r="AFF51" s="65"/>
      <c r="AFG51" s="65"/>
      <c r="AFH51" s="65"/>
      <c r="AFI51" s="65"/>
      <c r="AFJ51" s="65"/>
      <c r="AFK51" s="65"/>
      <c r="AFL51" s="65"/>
      <c r="AFM51" s="65"/>
      <c r="AFN51" s="65"/>
      <c r="AFO51" s="65"/>
      <c r="AFP51" s="65"/>
      <c r="AFQ51" s="65"/>
      <c r="AFR51" s="65"/>
      <c r="AFS51" s="65"/>
      <c r="AFT51" s="65"/>
      <c r="AFU51" s="65"/>
      <c r="AFV51" s="65"/>
      <c r="AFW51" s="65"/>
      <c r="AFX51" s="65"/>
      <c r="AFY51" s="65"/>
      <c r="AFZ51" s="65"/>
      <c r="AGA51" s="65"/>
      <c r="AGB51" s="65"/>
      <c r="AGC51" s="65"/>
      <c r="AGD51" s="65"/>
      <c r="AGE51" s="65"/>
      <c r="AGF51" s="65"/>
      <c r="AGG51" s="65"/>
      <c r="AGH51" s="65"/>
      <c r="AGI51" s="65"/>
      <c r="AGJ51" s="65"/>
      <c r="AGK51" s="65"/>
      <c r="AGL51" s="65"/>
      <c r="AGM51" s="65"/>
      <c r="AGN51" s="65"/>
      <c r="AGO51" s="65"/>
      <c r="AGP51" s="65"/>
      <c r="AGQ51" s="65"/>
      <c r="AGR51" s="65"/>
      <c r="AGS51" s="65"/>
      <c r="AGT51" s="65"/>
      <c r="AGU51" s="65"/>
      <c r="AGV51" s="65"/>
      <c r="AGW51" s="65"/>
      <c r="AGX51" s="65"/>
      <c r="AGY51" s="65"/>
      <c r="AGZ51" s="65"/>
      <c r="AHA51" s="65"/>
      <c r="AHB51" s="65"/>
      <c r="AHC51" s="65"/>
      <c r="AHD51" s="65"/>
      <c r="AHE51" s="65"/>
      <c r="AHF51" s="65"/>
      <c r="AHG51" s="65"/>
      <c r="AHH51" s="65"/>
      <c r="AHI51" s="65"/>
      <c r="AHJ51" s="65"/>
      <c r="AHK51" s="65"/>
      <c r="AHL51" s="65"/>
      <c r="AHM51" s="65"/>
      <c r="AHN51" s="65"/>
      <c r="AHO51" s="65"/>
      <c r="AHP51" s="65"/>
      <c r="AHQ51" s="65"/>
      <c r="AHR51" s="65"/>
      <c r="AHS51" s="65"/>
      <c r="AHT51" s="65"/>
      <c r="AHU51" s="65"/>
      <c r="AHV51" s="65"/>
      <c r="AHW51" s="65"/>
      <c r="AHX51" s="65"/>
      <c r="AHY51" s="65"/>
      <c r="AHZ51" s="65"/>
      <c r="AIA51" s="65"/>
      <c r="AIB51" s="65"/>
      <c r="AIC51" s="65"/>
      <c r="AID51" s="65"/>
      <c r="AIE51" s="65"/>
      <c r="AIF51" s="65"/>
      <c r="AIG51" s="65"/>
      <c r="AIH51" s="65"/>
      <c r="AII51" s="65"/>
      <c r="AIJ51" s="65"/>
      <c r="AIK51" s="65"/>
      <c r="AIL51" s="65"/>
      <c r="AIM51" s="65"/>
      <c r="AIN51" s="65"/>
      <c r="AIO51" s="65"/>
      <c r="AIP51" s="65"/>
      <c r="AIQ51" s="65"/>
      <c r="AIR51" s="65"/>
      <c r="AIS51" s="65"/>
      <c r="AIT51" s="65"/>
      <c r="AIU51" s="65"/>
      <c r="AIV51" s="65"/>
      <c r="AIW51" s="65"/>
      <c r="AIX51" s="65"/>
      <c r="AIY51" s="65"/>
      <c r="AIZ51" s="65"/>
      <c r="AJA51" s="65"/>
      <c r="AJB51" s="65"/>
      <c r="AJC51" s="65"/>
      <c r="AJD51" s="65"/>
      <c r="AJE51" s="65"/>
      <c r="AJF51" s="65"/>
      <c r="AJG51" s="65"/>
      <c r="AJH51" s="65"/>
      <c r="AJI51" s="65"/>
      <c r="AJJ51" s="65"/>
      <c r="AJK51" s="65"/>
      <c r="AJL51" s="65"/>
      <c r="AJM51" s="65"/>
      <c r="AJN51" s="65"/>
      <c r="AJO51" s="65"/>
      <c r="AJP51" s="65"/>
      <c r="AJQ51" s="65"/>
      <c r="AJR51" s="65"/>
      <c r="AJS51" s="65"/>
      <c r="AJT51" s="65"/>
      <c r="AJU51" s="65"/>
      <c r="AJV51" s="65"/>
      <c r="AJW51" s="65"/>
      <c r="AJX51" s="65"/>
      <c r="AJY51" s="65"/>
      <c r="AJZ51" s="65"/>
      <c r="AKA51" s="65"/>
      <c r="AKB51" s="65"/>
      <c r="AKC51" s="65"/>
      <c r="AKD51" s="65"/>
      <c r="AKE51" s="65"/>
      <c r="AKF51" s="65"/>
      <c r="AKG51" s="65"/>
      <c r="AKH51" s="65"/>
      <c r="AKI51" s="65"/>
      <c r="AKJ51" s="65"/>
      <c r="AKK51" s="65"/>
      <c r="AKL51" s="65"/>
      <c r="AKM51" s="65"/>
      <c r="AKN51" s="65"/>
      <c r="AKO51" s="65"/>
      <c r="AKP51" s="65"/>
      <c r="AKQ51" s="65"/>
      <c r="AKR51" s="65"/>
      <c r="AKS51" s="65"/>
      <c r="AKT51" s="65"/>
      <c r="AKU51" s="65"/>
      <c r="AKV51" s="65"/>
      <c r="AKW51" s="65"/>
      <c r="AKX51" s="65"/>
      <c r="AKY51" s="65"/>
      <c r="AKZ51" s="65"/>
      <c r="ALA51" s="65"/>
      <c r="ALB51" s="65"/>
      <c r="ALC51" s="65"/>
      <c r="ALD51" s="65"/>
      <c r="ALE51" s="65"/>
      <c r="ALF51" s="65"/>
      <c r="ALG51" s="65"/>
      <c r="ALH51" s="65"/>
      <c r="ALI51" s="65"/>
      <c r="ALJ51" s="65"/>
      <c r="ALK51" s="65"/>
      <c r="ALL51" s="65"/>
      <c r="ALM51" s="65"/>
      <c r="ALN51" s="65"/>
      <c r="ALO51" s="65"/>
      <c r="ALP51" s="65"/>
      <c r="ALQ51" s="65"/>
      <c r="ALR51" s="65"/>
      <c r="ALS51" s="65"/>
      <c r="ALT51" s="65"/>
      <c r="ALU51" s="65"/>
      <c r="ALV51" s="65"/>
      <c r="ALW51" s="65"/>
      <c r="ALX51" s="65"/>
      <c r="ALY51" s="65"/>
      <c r="ALZ51" s="65"/>
      <c r="AMA51" s="65"/>
      <c r="AMB51" s="65"/>
      <c r="AMC51" s="65"/>
      <c r="AMD51" s="65"/>
      <c r="AME51" s="65"/>
      <c r="AMF51" s="65"/>
      <c r="AMG51" s="65"/>
      <c r="AMH51" s="65"/>
      <c r="AMI51" s="65"/>
      <c r="AMJ51" s="65"/>
    </row>
    <row r="52" spans="1:1024" s="66" customFormat="1" ht="16.5" x14ac:dyDescent="0.25">
      <c r="A52" s="48"/>
      <c r="B52" s="201"/>
      <c r="C52" s="50"/>
      <c r="D52" s="49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  <c r="IW52" s="65"/>
      <c r="IX52" s="65"/>
      <c r="IY52" s="65"/>
      <c r="IZ52" s="65"/>
      <c r="JA52" s="65"/>
      <c r="JB52" s="65"/>
      <c r="JC52" s="65"/>
      <c r="JD52" s="65"/>
      <c r="JE52" s="65"/>
      <c r="JF52" s="65"/>
      <c r="JG52" s="65"/>
      <c r="JH52" s="65"/>
      <c r="JI52" s="65"/>
      <c r="JJ52" s="65"/>
      <c r="JK52" s="65"/>
      <c r="JL52" s="65"/>
      <c r="JM52" s="65"/>
      <c r="JN52" s="65"/>
      <c r="JO52" s="65"/>
      <c r="JP52" s="65"/>
      <c r="JQ52" s="65"/>
      <c r="JR52" s="65"/>
      <c r="JS52" s="65"/>
      <c r="JT52" s="65"/>
      <c r="JU52" s="65"/>
      <c r="JV52" s="65"/>
      <c r="JW52" s="65"/>
      <c r="JX52" s="65"/>
      <c r="JY52" s="65"/>
      <c r="JZ52" s="65"/>
      <c r="KA52" s="65"/>
      <c r="KB52" s="65"/>
      <c r="KC52" s="65"/>
      <c r="KD52" s="65"/>
      <c r="KE52" s="65"/>
      <c r="KF52" s="65"/>
      <c r="KG52" s="65"/>
      <c r="KH52" s="65"/>
      <c r="KI52" s="65"/>
      <c r="KJ52" s="65"/>
      <c r="KK52" s="65"/>
      <c r="KL52" s="65"/>
      <c r="KM52" s="65"/>
      <c r="KN52" s="65"/>
      <c r="KO52" s="65"/>
      <c r="KP52" s="65"/>
      <c r="KQ52" s="65"/>
      <c r="KR52" s="65"/>
      <c r="KS52" s="65"/>
      <c r="KT52" s="65"/>
      <c r="KU52" s="65"/>
      <c r="KV52" s="65"/>
      <c r="KW52" s="65"/>
      <c r="KX52" s="65"/>
      <c r="KY52" s="65"/>
      <c r="KZ52" s="65"/>
      <c r="LA52" s="65"/>
      <c r="LB52" s="65"/>
      <c r="LC52" s="65"/>
      <c r="LD52" s="65"/>
      <c r="LE52" s="65"/>
      <c r="LF52" s="65"/>
      <c r="LG52" s="65"/>
      <c r="LH52" s="65"/>
      <c r="LI52" s="65"/>
      <c r="LJ52" s="65"/>
      <c r="LK52" s="65"/>
      <c r="LL52" s="65"/>
      <c r="LM52" s="65"/>
      <c r="LN52" s="65"/>
      <c r="LO52" s="65"/>
      <c r="LP52" s="65"/>
      <c r="LQ52" s="65"/>
      <c r="LR52" s="65"/>
      <c r="LS52" s="65"/>
      <c r="LT52" s="65"/>
      <c r="LU52" s="65"/>
      <c r="LV52" s="65"/>
      <c r="LW52" s="65"/>
      <c r="LX52" s="65"/>
      <c r="LY52" s="65"/>
      <c r="LZ52" s="65"/>
      <c r="MA52" s="65"/>
      <c r="MB52" s="65"/>
      <c r="MC52" s="65"/>
      <c r="MD52" s="65"/>
      <c r="ME52" s="65"/>
      <c r="MF52" s="65"/>
      <c r="MG52" s="65"/>
      <c r="MH52" s="65"/>
      <c r="MI52" s="65"/>
      <c r="MJ52" s="65"/>
      <c r="MK52" s="65"/>
      <c r="ML52" s="65"/>
      <c r="MM52" s="65"/>
      <c r="MN52" s="65"/>
      <c r="MO52" s="65"/>
      <c r="MP52" s="65"/>
      <c r="MQ52" s="65"/>
      <c r="MR52" s="65"/>
      <c r="MS52" s="65"/>
      <c r="MT52" s="65"/>
      <c r="MU52" s="65"/>
      <c r="MV52" s="65"/>
      <c r="MW52" s="65"/>
      <c r="MX52" s="65"/>
      <c r="MY52" s="65"/>
      <c r="MZ52" s="65"/>
      <c r="NA52" s="65"/>
      <c r="NB52" s="65"/>
      <c r="NC52" s="65"/>
      <c r="ND52" s="65"/>
      <c r="NE52" s="65"/>
      <c r="NF52" s="65"/>
      <c r="NG52" s="65"/>
      <c r="NH52" s="65"/>
      <c r="NI52" s="65"/>
      <c r="NJ52" s="65"/>
      <c r="NK52" s="65"/>
      <c r="NL52" s="65"/>
      <c r="NM52" s="65"/>
      <c r="NN52" s="65"/>
      <c r="NO52" s="65"/>
      <c r="NP52" s="65"/>
      <c r="NQ52" s="65"/>
      <c r="NR52" s="65"/>
      <c r="NS52" s="65"/>
      <c r="NT52" s="65"/>
      <c r="NU52" s="65"/>
      <c r="NV52" s="65"/>
      <c r="NW52" s="65"/>
      <c r="NX52" s="65"/>
      <c r="NY52" s="65"/>
      <c r="NZ52" s="65"/>
      <c r="OA52" s="65"/>
      <c r="OB52" s="65"/>
      <c r="OC52" s="65"/>
      <c r="OD52" s="65"/>
      <c r="OE52" s="65"/>
      <c r="OF52" s="65"/>
      <c r="OG52" s="65"/>
      <c r="OH52" s="65"/>
      <c r="OI52" s="65"/>
      <c r="OJ52" s="65"/>
      <c r="OK52" s="65"/>
      <c r="OL52" s="65"/>
      <c r="OM52" s="65"/>
      <c r="ON52" s="65"/>
      <c r="OO52" s="65"/>
      <c r="OP52" s="65"/>
      <c r="OQ52" s="65"/>
      <c r="OR52" s="65"/>
      <c r="OS52" s="65"/>
      <c r="OT52" s="65"/>
      <c r="OU52" s="65"/>
      <c r="OV52" s="65"/>
      <c r="OW52" s="65"/>
      <c r="OX52" s="65"/>
      <c r="OY52" s="65"/>
      <c r="OZ52" s="65"/>
      <c r="PA52" s="65"/>
      <c r="PB52" s="65"/>
      <c r="PC52" s="65"/>
      <c r="PD52" s="65"/>
      <c r="PE52" s="65"/>
      <c r="PF52" s="65"/>
      <c r="PG52" s="65"/>
      <c r="PH52" s="65"/>
      <c r="PI52" s="65"/>
      <c r="PJ52" s="65"/>
      <c r="PK52" s="65"/>
      <c r="PL52" s="65"/>
      <c r="PM52" s="65"/>
      <c r="PN52" s="65"/>
      <c r="PO52" s="65"/>
      <c r="PP52" s="65"/>
      <c r="PQ52" s="65"/>
      <c r="PR52" s="65"/>
      <c r="PS52" s="65"/>
      <c r="PT52" s="65"/>
      <c r="PU52" s="65"/>
      <c r="PV52" s="65"/>
      <c r="PW52" s="65"/>
      <c r="PX52" s="65"/>
      <c r="PY52" s="65"/>
      <c r="PZ52" s="65"/>
      <c r="QA52" s="65"/>
      <c r="QB52" s="65"/>
      <c r="QC52" s="65"/>
      <c r="QD52" s="65"/>
      <c r="QE52" s="65"/>
      <c r="QF52" s="65"/>
      <c r="QG52" s="65"/>
      <c r="QH52" s="65"/>
      <c r="QI52" s="65"/>
      <c r="QJ52" s="65"/>
      <c r="QK52" s="65"/>
      <c r="QL52" s="65"/>
      <c r="QM52" s="65"/>
      <c r="QN52" s="65"/>
      <c r="QO52" s="65"/>
      <c r="QP52" s="65"/>
      <c r="QQ52" s="65"/>
      <c r="QR52" s="65"/>
      <c r="QS52" s="65"/>
      <c r="QT52" s="65"/>
      <c r="QU52" s="65"/>
      <c r="QV52" s="65"/>
      <c r="QW52" s="65"/>
      <c r="QX52" s="65"/>
      <c r="QY52" s="65"/>
      <c r="QZ52" s="65"/>
      <c r="RA52" s="65"/>
      <c r="RB52" s="65"/>
      <c r="RC52" s="65"/>
      <c r="RD52" s="65"/>
      <c r="RE52" s="65"/>
      <c r="RF52" s="65"/>
      <c r="RG52" s="65"/>
      <c r="RH52" s="65"/>
      <c r="RI52" s="65"/>
      <c r="RJ52" s="65"/>
      <c r="RK52" s="65"/>
      <c r="RL52" s="65"/>
      <c r="RM52" s="65"/>
      <c r="RN52" s="65"/>
      <c r="RO52" s="65"/>
      <c r="RP52" s="65"/>
      <c r="RQ52" s="65"/>
      <c r="RR52" s="65"/>
      <c r="RS52" s="65"/>
      <c r="RT52" s="65"/>
      <c r="RU52" s="65"/>
      <c r="RV52" s="65"/>
      <c r="RW52" s="65"/>
      <c r="RX52" s="65"/>
      <c r="RY52" s="65"/>
      <c r="RZ52" s="65"/>
      <c r="SA52" s="65"/>
      <c r="SB52" s="65"/>
      <c r="SC52" s="65"/>
      <c r="SD52" s="65"/>
      <c r="SE52" s="65"/>
      <c r="SF52" s="65"/>
      <c r="SG52" s="65"/>
      <c r="SH52" s="65"/>
      <c r="SI52" s="65"/>
      <c r="SJ52" s="65"/>
      <c r="SK52" s="65"/>
      <c r="SL52" s="65"/>
      <c r="SM52" s="65"/>
      <c r="SN52" s="65"/>
      <c r="SO52" s="65"/>
      <c r="SP52" s="65"/>
      <c r="SQ52" s="65"/>
      <c r="SR52" s="65"/>
      <c r="SS52" s="65"/>
      <c r="ST52" s="65"/>
      <c r="SU52" s="65"/>
      <c r="SV52" s="65"/>
      <c r="SW52" s="65"/>
      <c r="SX52" s="65"/>
      <c r="SY52" s="65"/>
      <c r="SZ52" s="65"/>
      <c r="TA52" s="65"/>
      <c r="TB52" s="65"/>
      <c r="TC52" s="65"/>
      <c r="TD52" s="65"/>
      <c r="TE52" s="65"/>
      <c r="TF52" s="65"/>
      <c r="TG52" s="65"/>
      <c r="TH52" s="65"/>
      <c r="TI52" s="65"/>
      <c r="TJ52" s="65"/>
      <c r="TK52" s="65"/>
      <c r="TL52" s="65"/>
      <c r="TM52" s="65"/>
      <c r="TN52" s="65"/>
      <c r="TO52" s="65"/>
      <c r="TP52" s="65"/>
      <c r="TQ52" s="65"/>
      <c r="TR52" s="65"/>
      <c r="TS52" s="65"/>
      <c r="TT52" s="65"/>
      <c r="TU52" s="65"/>
      <c r="TV52" s="65"/>
      <c r="TW52" s="65"/>
      <c r="TX52" s="65"/>
      <c r="TY52" s="65"/>
      <c r="TZ52" s="65"/>
      <c r="UA52" s="65"/>
      <c r="UB52" s="65"/>
      <c r="UC52" s="65"/>
      <c r="UD52" s="65"/>
      <c r="UE52" s="65"/>
      <c r="UF52" s="65"/>
      <c r="UG52" s="65"/>
      <c r="UH52" s="65"/>
      <c r="UI52" s="65"/>
      <c r="UJ52" s="65"/>
      <c r="UK52" s="65"/>
      <c r="UL52" s="65"/>
      <c r="UM52" s="65"/>
      <c r="UN52" s="65"/>
      <c r="UO52" s="65"/>
      <c r="UP52" s="65"/>
      <c r="UQ52" s="65"/>
      <c r="UR52" s="65"/>
      <c r="US52" s="65"/>
      <c r="UT52" s="65"/>
      <c r="UU52" s="65"/>
      <c r="UV52" s="65"/>
      <c r="UW52" s="65"/>
      <c r="UX52" s="65"/>
      <c r="UY52" s="65"/>
      <c r="UZ52" s="65"/>
      <c r="VA52" s="65"/>
      <c r="VB52" s="65"/>
      <c r="VC52" s="65"/>
      <c r="VD52" s="65"/>
      <c r="VE52" s="65"/>
      <c r="VF52" s="65"/>
      <c r="VG52" s="65"/>
      <c r="VH52" s="65"/>
      <c r="VI52" s="65"/>
      <c r="VJ52" s="65"/>
      <c r="VK52" s="65"/>
      <c r="VL52" s="65"/>
      <c r="VM52" s="65"/>
      <c r="VN52" s="65"/>
      <c r="VO52" s="65"/>
      <c r="VP52" s="65"/>
      <c r="VQ52" s="65"/>
      <c r="VR52" s="65"/>
      <c r="VS52" s="65"/>
      <c r="VT52" s="65"/>
      <c r="VU52" s="65"/>
      <c r="VV52" s="65"/>
      <c r="VW52" s="65"/>
      <c r="VX52" s="65"/>
      <c r="VY52" s="65"/>
      <c r="VZ52" s="65"/>
      <c r="WA52" s="65"/>
      <c r="WB52" s="65"/>
      <c r="WC52" s="65"/>
      <c r="WD52" s="65"/>
      <c r="WE52" s="65"/>
      <c r="WF52" s="65"/>
      <c r="WG52" s="65"/>
      <c r="WH52" s="65"/>
      <c r="WI52" s="65"/>
      <c r="WJ52" s="65"/>
      <c r="WK52" s="65"/>
      <c r="WL52" s="65"/>
      <c r="WM52" s="65"/>
      <c r="WN52" s="65"/>
      <c r="WO52" s="65"/>
      <c r="WP52" s="65"/>
      <c r="WQ52" s="65"/>
      <c r="WR52" s="65"/>
      <c r="WS52" s="65"/>
      <c r="WT52" s="65"/>
      <c r="WU52" s="65"/>
      <c r="WV52" s="65"/>
      <c r="WW52" s="65"/>
      <c r="WX52" s="65"/>
      <c r="WY52" s="65"/>
      <c r="WZ52" s="65"/>
      <c r="XA52" s="65"/>
      <c r="XB52" s="65"/>
      <c r="XC52" s="65"/>
      <c r="XD52" s="65"/>
      <c r="XE52" s="65"/>
      <c r="XF52" s="65"/>
      <c r="XG52" s="65"/>
      <c r="XH52" s="65"/>
      <c r="XI52" s="65"/>
      <c r="XJ52" s="65"/>
      <c r="XK52" s="65"/>
      <c r="XL52" s="65"/>
      <c r="XM52" s="65"/>
      <c r="XN52" s="65"/>
      <c r="XO52" s="65"/>
      <c r="XP52" s="65"/>
      <c r="XQ52" s="65"/>
      <c r="XR52" s="65"/>
      <c r="XS52" s="65"/>
      <c r="XT52" s="65"/>
      <c r="XU52" s="65"/>
      <c r="XV52" s="65"/>
      <c r="XW52" s="65"/>
      <c r="XX52" s="65"/>
      <c r="XY52" s="65"/>
      <c r="XZ52" s="65"/>
      <c r="YA52" s="65"/>
      <c r="YB52" s="65"/>
      <c r="YC52" s="65"/>
      <c r="YD52" s="65"/>
      <c r="YE52" s="65"/>
      <c r="YF52" s="65"/>
      <c r="YG52" s="65"/>
      <c r="YH52" s="65"/>
      <c r="YI52" s="65"/>
      <c r="YJ52" s="65"/>
      <c r="YK52" s="65"/>
      <c r="YL52" s="65"/>
      <c r="YM52" s="65"/>
      <c r="YN52" s="65"/>
      <c r="YO52" s="65"/>
      <c r="YP52" s="65"/>
      <c r="YQ52" s="65"/>
      <c r="YR52" s="65"/>
      <c r="YS52" s="65"/>
      <c r="YT52" s="65"/>
      <c r="YU52" s="65"/>
      <c r="YV52" s="65"/>
      <c r="YW52" s="65"/>
      <c r="YX52" s="65"/>
      <c r="YY52" s="65"/>
      <c r="YZ52" s="65"/>
      <c r="ZA52" s="65"/>
      <c r="ZB52" s="65"/>
      <c r="ZC52" s="65"/>
      <c r="ZD52" s="65"/>
      <c r="ZE52" s="65"/>
      <c r="ZF52" s="65"/>
      <c r="ZG52" s="65"/>
      <c r="ZH52" s="65"/>
      <c r="ZI52" s="65"/>
      <c r="ZJ52" s="65"/>
      <c r="ZK52" s="65"/>
      <c r="ZL52" s="65"/>
      <c r="ZM52" s="65"/>
      <c r="ZN52" s="65"/>
      <c r="ZO52" s="65"/>
      <c r="ZP52" s="65"/>
      <c r="ZQ52" s="65"/>
      <c r="ZR52" s="65"/>
      <c r="ZS52" s="65"/>
      <c r="ZT52" s="65"/>
      <c r="ZU52" s="65"/>
      <c r="ZV52" s="65"/>
      <c r="ZW52" s="65"/>
      <c r="ZX52" s="65"/>
      <c r="ZY52" s="65"/>
      <c r="ZZ52" s="65"/>
      <c r="AAA52" s="65"/>
      <c r="AAB52" s="65"/>
      <c r="AAC52" s="65"/>
      <c r="AAD52" s="65"/>
      <c r="AAE52" s="65"/>
      <c r="AAF52" s="65"/>
      <c r="AAG52" s="65"/>
      <c r="AAH52" s="65"/>
      <c r="AAI52" s="65"/>
      <c r="AAJ52" s="65"/>
      <c r="AAK52" s="65"/>
      <c r="AAL52" s="65"/>
      <c r="AAM52" s="65"/>
      <c r="AAN52" s="65"/>
      <c r="AAO52" s="65"/>
      <c r="AAP52" s="65"/>
      <c r="AAQ52" s="65"/>
      <c r="AAR52" s="65"/>
      <c r="AAS52" s="65"/>
      <c r="AAT52" s="65"/>
      <c r="AAU52" s="65"/>
      <c r="AAV52" s="65"/>
      <c r="AAW52" s="65"/>
      <c r="AAX52" s="65"/>
      <c r="AAY52" s="65"/>
      <c r="AAZ52" s="65"/>
      <c r="ABA52" s="65"/>
      <c r="ABB52" s="65"/>
      <c r="ABC52" s="65"/>
      <c r="ABD52" s="65"/>
      <c r="ABE52" s="65"/>
      <c r="ABF52" s="65"/>
      <c r="ABG52" s="65"/>
      <c r="ABH52" s="65"/>
      <c r="ABI52" s="65"/>
      <c r="ABJ52" s="65"/>
      <c r="ABK52" s="65"/>
      <c r="ABL52" s="65"/>
      <c r="ABM52" s="65"/>
      <c r="ABN52" s="65"/>
      <c r="ABO52" s="65"/>
      <c r="ABP52" s="65"/>
      <c r="ABQ52" s="65"/>
      <c r="ABR52" s="65"/>
      <c r="ABS52" s="65"/>
      <c r="ABT52" s="65"/>
      <c r="ABU52" s="65"/>
      <c r="ABV52" s="65"/>
      <c r="ABW52" s="65"/>
      <c r="ABX52" s="65"/>
      <c r="ABY52" s="65"/>
      <c r="ABZ52" s="65"/>
      <c r="ACA52" s="65"/>
      <c r="ACB52" s="65"/>
      <c r="ACC52" s="65"/>
      <c r="ACD52" s="65"/>
      <c r="ACE52" s="65"/>
      <c r="ACF52" s="65"/>
      <c r="ACG52" s="65"/>
      <c r="ACH52" s="65"/>
      <c r="ACI52" s="65"/>
      <c r="ACJ52" s="65"/>
      <c r="ACK52" s="65"/>
      <c r="ACL52" s="65"/>
      <c r="ACM52" s="65"/>
      <c r="ACN52" s="65"/>
      <c r="ACO52" s="65"/>
      <c r="ACP52" s="65"/>
      <c r="ACQ52" s="65"/>
      <c r="ACR52" s="65"/>
      <c r="ACS52" s="65"/>
      <c r="ACT52" s="65"/>
      <c r="ACU52" s="65"/>
      <c r="ACV52" s="65"/>
      <c r="ACW52" s="65"/>
      <c r="ACX52" s="65"/>
      <c r="ACY52" s="65"/>
      <c r="ACZ52" s="65"/>
      <c r="ADA52" s="65"/>
      <c r="ADB52" s="65"/>
      <c r="ADC52" s="65"/>
      <c r="ADD52" s="65"/>
      <c r="ADE52" s="65"/>
      <c r="ADF52" s="65"/>
      <c r="ADG52" s="65"/>
      <c r="ADH52" s="65"/>
      <c r="ADI52" s="65"/>
      <c r="ADJ52" s="65"/>
      <c r="ADK52" s="65"/>
      <c r="ADL52" s="65"/>
      <c r="ADM52" s="65"/>
      <c r="ADN52" s="65"/>
      <c r="ADO52" s="65"/>
      <c r="ADP52" s="65"/>
      <c r="ADQ52" s="65"/>
      <c r="ADR52" s="65"/>
      <c r="ADS52" s="65"/>
      <c r="ADT52" s="65"/>
      <c r="ADU52" s="65"/>
      <c r="ADV52" s="65"/>
      <c r="ADW52" s="65"/>
      <c r="ADX52" s="65"/>
      <c r="ADY52" s="65"/>
      <c r="ADZ52" s="65"/>
      <c r="AEA52" s="65"/>
      <c r="AEB52" s="65"/>
      <c r="AEC52" s="65"/>
      <c r="AED52" s="65"/>
      <c r="AEE52" s="65"/>
      <c r="AEF52" s="65"/>
      <c r="AEG52" s="65"/>
      <c r="AEH52" s="65"/>
      <c r="AEI52" s="65"/>
      <c r="AEJ52" s="65"/>
      <c r="AEK52" s="65"/>
      <c r="AEL52" s="65"/>
      <c r="AEM52" s="65"/>
      <c r="AEN52" s="65"/>
      <c r="AEO52" s="65"/>
      <c r="AEP52" s="65"/>
      <c r="AEQ52" s="65"/>
      <c r="AER52" s="65"/>
      <c r="AES52" s="65"/>
      <c r="AET52" s="65"/>
      <c r="AEU52" s="65"/>
      <c r="AEV52" s="65"/>
      <c r="AEW52" s="65"/>
      <c r="AEX52" s="65"/>
      <c r="AEY52" s="65"/>
      <c r="AEZ52" s="65"/>
      <c r="AFA52" s="65"/>
      <c r="AFB52" s="65"/>
      <c r="AFC52" s="65"/>
      <c r="AFD52" s="65"/>
      <c r="AFE52" s="65"/>
      <c r="AFF52" s="65"/>
      <c r="AFG52" s="65"/>
      <c r="AFH52" s="65"/>
      <c r="AFI52" s="65"/>
      <c r="AFJ52" s="65"/>
      <c r="AFK52" s="65"/>
      <c r="AFL52" s="65"/>
      <c r="AFM52" s="65"/>
      <c r="AFN52" s="65"/>
      <c r="AFO52" s="65"/>
      <c r="AFP52" s="65"/>
      <c r="AFQ52" s="65"/>
      <c r="AFR52" s="65"/>
      <c r="AFS52" s="65"/>
      <c r="AFT52" s="65"/>
      <c r="AFU52" s="65"/>
      <c r="AFV52" s="65"/>
      <c r="AFW52" s="65"/>
      <c r="AFX52" s="65"/>
      <c r="AFY52" s="65"/>
      <c r="AFZ52" s="65"/>
      <c r="AGA52" s="65"/>
      <c r="AGB52" s="65"/>
      <c r="AGC52" s="65"/>
      <c r="AGD52" s="65"/>
      <c r="AGE52" s="65"/>
      <c r="AGF52" s="65"/>
      <c r="AGG52" s="65"/>
      <c r="AGH52" s="65"/>
      <c r="AGI52" s="65"/>
      <c r="AGJ52" s="65"/>
      <c r="AGK52" s="65"/>
      <c r="AGL52" s="65"/>
      <c r="AGM52" s="65"/>
      <c r="AGN52" s="65"/>
      <c r="AGO52" s="65"/>
      <c r="AGP52" s="65"/>
      <c r="AGQ52" s="65"/>
      <c r="AGR52" s="65"/>
      <c r="AGS52" s="65"/>
      <c r="AGT52" s="65"/>
      <c r="AGU52" s="65"/>
      <c r="AGV52" s="65"/>
      <c r="AGW52" s="65"/>
      <c r="AGX52" s="65"/>
      <c r="AGY52" s="65"/>
      <c r="AGZ52" s="65"/>
      <c r="AHA52" s="65"/>
      <c r="AHB52" s="65"/>
      <c r="AHC52" s="65"/>
      <c r="AHD52" s="65"/>
      <c r="AHE52" s="65"/>
      <c r="AHF52" s="65"/>
      <c r="AHG52" s="65"/>
      <c r="AHH52" s="65"/>
      <c r="AHI52" s="65"/>
      <c r="AHJ52" s="65"/>
      <c r="AHK52" s="65"/>
      <c r="AHL52" s="65"/>
      <c r="AHM52" s="65"/>
      <c r="AHN52" s="65"/>
      <c r="AHO52" s="65"/>
      <c r="AHP52" s="65"/>
      <c r="AHQ52" s="65"/>
      <c r="AHR52" s="65"/>
      <c r="AHS52" s="65"/>
      <c r="AHT52" s="65"/>
      <c r="AHU52" s="65"/>
      <c r="AHV52" s="65"/>
      <c r="AHW52" s="65"/>
      <c r="AHX52" s="65"/>
      <c r="AHY52" s="65"/>
      <c r="AHZ52" s="65"/>
      <c r="AIA52" s="65"/>
      <c r="AIB52" s="65"/>
      <c r="AIC52" s="65"/>
      <c r="AID52" s="65"/>
      <c r="AIE52" s="65"/>
      <c r="AIF52" s="65"/>
      <c r="AIG52" s="65"/>
      <c r="AIH52" s="65"/>
      <c r="AII52" s="65"/>
      <c r="AIJ52" s="65"/>
      <c r="AIK52" s="65"/>
      <c r="AIL52" s="65"/>
      <c r="AIM52" s="65"/>
      <c r="AIN52" s="65"/>
      <c r="AIO52" s="65"/>
      <c r="AIP52" s="65"/>
      <c r="AIQ52" s="65"/>
      <c r="AIR52" s="65"/>
      <c r="AIS52" s="65"/>
      <c r="AIT52" s="65"/>
      <c r="AIU52" s="65"/>
      <c r="AIV52" s="65"/>
      <c r="AIW52" s="65"/>
      <c r="AIX52" s="65"/>
      <c r="AIY52" s="65"/>
      <c r="AIZ52" s="65"/>
      <c r="AJA52" s="65"/>
      <c r="AJB52" s="65"/>
      <c r="AJC52" s="65"/>
      <c r="AJD52" s="65"/>
      <c r="AJE52" s="65"/>
      <c r="AJF52" s="65"/>
      <c r="AJG52" s="65"/>
      <c r="AJH52" s="65"/>
      <c r="AJI52" s="65"/>
      <c r="AJJ52" s="65"/>
      <c r="AJK52" s="65"/>
      <c r="AJL52" s="65"/>
      <c r="AJM52" s="65"/>
      <c r="AJN52" s="65"/>
      <c r="AJO52" s="65"/>
      <c r="AJP52" s="65"/>
      <c r="AJQ52" s="65"/>
      <c r="AJR52" s="65"/>
      <c r="AJS52" s="65"/>
      <c r="AJT52" s="65"/>
      <c r="AJU52" s="65"/>
      <c r="AJV52" s="65"/>
      <c r="AJW52" s="65"/>
      <c r="AJX52" s="65"/>
      <c r="AJY52" s="65"/>
      <c r="AJZ52" s="65"/>
      <c r="AKA52" s="65"/>
      <c r="AKB52" s="65"/>
      <c r="AKC52" s="65"/>
      <c r="AKD52" s="65"/>
      <c r="AKE52" s="65"/>
      <c r="AKF52" s="65"/>
      <c r="AKG52" s="65"/>
      <c r="AKH52" s="65"/>
      <c r="AKI52" s="65"/>
      <c r="AKJ52" s="65"/>
      <c r="AKK52" s="65"/>
      <c r="AKL52" s="65"/>
      <c r="AKM52" s="65"/>
      <c r="AKN52" s="65"/>
      <c r="AKO52" s="65"/>
      <c r="AKP52" s="65"/>
      <c r="AKQ52" s="65"/>
      <c r="AKR52" s="65"/>
      <c r="AKS52" s="65"/>
      <c r="AKT52" s="65"/>
      <c r="AKU52" s="65"/>
      <c r="AKV52" s="65"/>
      <c r="AKW52" s="65"/>
      <c r="AKX52" s="65"/>
      <c r="AKY52" s="65"/>
      <c r="AKZ52" s="65"/>
      <c r="ALA52" s="65"/>
      <c r="ALB52" s="65"/>
      <c r="ALC52" s="65"/>
      <c r="ALD52" s="65"/>
      <c r="ALE52" s="65"/>
      <c r="ALF52" s="65"/>
      <c r="ALG52" s="65"/>
      <c r="ALH52" s="65"/>
      <c r="ALI52" s="65"/>
      <c r="ALJ52" s="65"/>
      <c r="ALK52" s="65"/>
      <c r="ALL52" s="65"/>
      <c r="ALM52" s="65"/>
      <c r="ALN52" s="65"/>
      <c r="ALO52" s="65"/>
      <c r="ALP52" s="65"/>
      <c r="ALQ52" s="65"/>
      <c r="ALR52" s="65"/>
      <c r="ALS52" s="65"/>
      <c r="ALT52" s="65"/>
      <c r="ALU52" s="65"/>
      <c r="ALV52" s="65"/>
      <c r="ALW52" s="65"/>
      <c r="ALX52" s="65"/>
      <c r="ALY52" s="65"/>
      <c r="ALZ52" s="65"/>
      <c r="AMA52" s="65"/>
      <c r="AMB52" s="65"/>
      <c r="AMC52" s="65"/>
      <c r="AMD52" s="65"/>
      <c r="AME52" s="65"/>
      <c r="AMF52" s="65"/>
      <c r="AMG52" s="65"/>
      <c r="AMH52" s="65"/>
      <c r="AMI52" s="65"/>
      <c r="AMJ52" s="65"/>
    </row>
    <row r="53" spans="1:1024" s="66" customFormat="1" ht="16.5" x14ac:dyDescent="0.25">
      <c r="A53" s="48"/>
      <c r="B53" s="201"/>
      <c r="C53" s="50"/>
      <c r="D53" s="49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  <c r="JP53" s="65"/>
      <c r="JQ53" s="65"/>
      <c r="JR53" s="65"/>
      <c r="JS53" s="65"/>
      <c r="JT53" s="65"/>
      <c r="JU53" s="65"/>
      <c r="JV53" s="65"/>
      <c r="JW53" s="65"/>
      <c r="JX53" s="65"/>
      <c r="JY53" s="65"/>
      <c r="JZ53" s="65"/>
      <c r="KA53" s="65"/>
      <c r="KB53" s="65"/>
      <c r="KC53" s="65"/>
      <c r="KD53" s="65"/>
      <c r="KE53" s="65"/>
      <c r="KF53" s="65"/>
      <c r="KG53" s="65"/>
      <c r="KH53" s="65"/>
      <c r="KI53" s="65"/>
      <c r="KJ53" s="65"/>
      <c r="KK53" s="65"/>
      <c r="KL53" s="65"/>
      <c r="KM53" s="65"/>
      <c r="KN53" s="65"/>
      <c r="KO53" s="65"/>
      <c r="KP53" s="65"/>
      <c r="KQ53" s="65"/>
      <c r="KR53" s="65"/>
      <c r="KS53" s="65"/>
      <c r="KT53" s="65"/>
      <c r="KU53" s="65"/>
      <c r="KV53" s="65"/>
      <c r="KW53" s="65"/>
      <c r="KX53" s="65"/>
      <c r="KY53" s="65"/>
      <c r="KZ53" s="65"/>
      <c r="LA53" s="65"/>
      <c r="LB53" s="65"/>
      <c r="LC53" s="65"/>
      <c r="LD53" s="65"/>
      <c r="LE53" s="65"/>
      <c r="LF53" s="65"/>
      <c r="LG53" s="65"/>
      <c r="LH53" s="65"/>
      <c r="LI53" s="65"/>
      <c r="LJ53" s="65"/>
      <c r="LK53" s="65"/>
      <c r="LL53" s="65"/>
      <c r="LM53" s="65"/>
      <c r="LN53" s="65"/>
      <c r="LO53" s="65"/>
      <c r="LP53" s="65"/>
      <c r="LQ53" s="65"/>
      <c r="LR53" s="65"/>
      <c r="LS53" s="65"/>
      <c r="LT53" s="65"/>
      <c r="LU53" s="65"/>
      <c r="LV53" s="65"/>
      <c r="LW53" s="65"/>
      <c r="LX53" s="65"/>
      <c r="LY53" s="65"/>
      <c r="LZ53" s="65"/>
      <c r="MA53" s="65"/>
      <c r="MB53" s="65"/>
      <c r="MC53" s="65"/>
      <c r="MD53" s="65"/>
      <c r="ME53" s="65"/>
      <c r="MF53" s="65"/>
      <c r="MG53" s="65"/>
      <c r="MH53" s="65"/>
      <c r="MI53" s="65"/>
      <c r="MJ53" s="65"/>
      <c r="MK53" s="65"/>
      <c r="ML53" s="65"/>
      <c r="MM53" s="65"/>
      <c r="MN53" s="65"/>
      <c r="MO53" s="65"/>
      <c r="MP53" s="65"/>
      <c r="MQ53" s="65"/>
      <c r="MR53" s="65"/>
      <c r="MS53" s="65"/>
      <c r="MT53" s="65"/>
      <c r="MU53" s="65"/>
      <c r="MV53" s="65"/>
      <c r="MW53" s="65"/>
      <c r="MX53" s="65"/>
      <c r="MY53" s="65"/>
      <c r="MZ53" s="65"/>
      <c r="NA53" s="65"/>
      <c r="NB53" s="65"/>
      <c r="NC53" s="65"/>
      <c r="ND53" s="65"/>
      <c r="NE53" s="65"/>
      <c r="NF53" s="65"/>
      <c r="NG53" s="65"/>
      <c r="NH53" s="65"/>
      <c r="NI53" s="65"/>
      <c r="NJ53" s="65"/>
      <c r="NK53" s="65"/>
      <c r="NL53" s="65"/>
      <c r="NM53" s="65"/>
      <c r="NN53" s="65"/>
      <c r="NO53" s="65"/>
      <c r="NP53" s="65"/>
      <c r="NQ53" s="65"/>
      <c r="NR53" s="65"/>
      <c r="NS53" s="65"/>
      <c r="NT53" s="65"/>
      <c r="NU53" s="65"/>
      <c r="NV53" s="65"/>
      <c r="NW53" s="65"/>
      <c r="NX53" s="65"/>
      <c r="NY53" s="65"/>
      <c r="NZ53" s="65"/>
      <c r="OA53" s="65"/>
      <c r="OB53" s="65"/>
      <c r="OC53" s="65"/>
      <c r="OD53" s="65"/>
      <c r="OE53" s="65"/>
      <c r="OF53" s="65"/>
      <c r="OG53" s="65"/>
      <c r="OH53" s="65"/>
      <c r="OI53" s="65"/>
      <c r="OJ53" s="65"/>
      <c r="OK53" s="65"/>
      <c r="OL53" s="65"/>
      <c r="OM53" s="65"/>
      <c r="ON53" s="65"/>
      <c r="OO53" s="65"/>
      <c r="OP53" s="65"/>
      <c r="OQ53" s="65"/>
      <c r="OR53" s="65"/>
      <c r="OS53" s="65"/>
      <c r="OT53" s="65"/>
      <c r="OU53" s="65"/>
      <c r="OV53" s="65"/>
      <c r="OW53" s="65"/>
      <c r="OX53" s="65"/>
      <c r="OY53" s="65"/>
      <c r="OZ53" s="65"/>
      <c r="PA53" s="65"/>
      <c r="PB53" s="65"/>
      <c r="PC53" s="65"/>
      <c r="PD53" s="65"/>
      <c r="PE53" s="65"/>
      <c r="PF53" s="65"/>
      <c r="PG53" s="65"/>
      <c r="PH53" s="65"/>
      <c r="PI53" s="65"/>
      <c r="PJ53" s="65"/>
      <c r="PK53" s="65"/>
      <c r="PL53" s="65"/>
      <c r="PM53" s="65"/>
      <c r="PN53" s="65"/>
      <c r="PO53" s="65"/>
      <c r="PP53" s="65"/>
      <c r="PQ53" s="65"/>
      <c r="PR53" s="65"/>
      <c r="PS53" s="65"/>
      <c r="PT53" s="65"/>
      <c r="PU53" s="65"/>
      <c r="PV53" s="65"/>
      <c r="PW53" s="65"/>
      <c r="PX53" s="65"/>
      <c r="PY53" s="65"/>
      <c r="PZ53" s="65"/>
      <c r="QA53" s="65"/>
      <c r="QB53" s="65"/>
      <c r="QC53" s="65"/>
      <c r="QD53" s="65"/>
      <c r="QE53" s="65"/>
      <c r="QF53" s="65"/>
      <c r="QG53" s="65"/>
      <c r="QH53" s="65"/>
      <c r="QI53" s="65"/>
      <c r="QJ53" s="65"/>
      <c r="QK53" s="65"/>
      <c r="QL53" s="65"/>
      <c r="QM53" s="65"/>
      <c r="QN53" s="65"/>
      <c r="QO53" s="65"/>
      <c r="QP53" s="65"/>
      <c r="QQ53" s="65"/>
      <c r="QR53" s="65"/>
      <c r="QS53" s="65"/>
      <c r="QT53" s="65"/>
      <c r="QU53" s="65"/>
      <c r="QV53" s="65"/>
      <c r="QW53" s="65"/>
      <c r="QX53" s="65"/>
      <c r="QY53" s="65"/>
      <c r="QZ53" s="65"/>
      <c r="RA53" s="65"/>
      <c r="RB53" s="65"/>
      <c r="RC53" s="65"/>
      <c r="RD53" s="65"/>
      <c r="RE53" s="65"/>
      <c r="RF53" s="65"/>
      <c r="RG53" s="65"/>
      <c r="RH53" s="65"/>
      <c r="RI53" s="65"/>
      <c r="RJ53" s="65"/>
      <c r="RK53" s="65"/>
      <c r="RL53" s="65"/>
      <c r="RM53" s="65"/>
      <c r="RN53" s="65"/>
      <c r="RO53" s="65"/>
      <c r="RP53" s="65"/>
      <c r="RQ53" s="65"/>
      <c r="RR53" s="65"/>
      <c r="RS53" s="65"/>
      <c r="RT53" s="65"/>
      <c r="RU53" s="65"/>
      <c r="RV53" s="65"/>
      <c r="RW53" s="65"/>
      <c r="RX53" s="65"/>
      <c r="RY53" s="65"/>
      <c r="RZ53" s="65"/>
      <c r="SA53" s="65"/>
      <c r="SB53" s="65"/>
      <c r="SC53" s="65"/>
      <c r="SD53" s="65"/>
      <c r="SE53" s="65"/>
      <c r="SF53" s="65"/>
      <c r="SG53" s="65"/>
      <c r="SH53" s="65"/>
      <c r="SI53" s="65"/>
      <c r="SJ53" s="65"/>
      <c r="SK53" s="65"/>
      <c r="SL53" s="65"/>
      <c r="SM53" s="65"/>
      <c r="SN53" s="65"/>
      <c r="SO53" s="65"/>
      <c r="SP53" s="65"/>
      <c r="SQ53" s="65"/>
      <c r="SR53" s="65"/>
      <c r="SS53" s="65"/>
      <c r="ST53" s="65"/>
      <c r="SU53" s="65"/>
      <c r="SV53" s="65"/>
      <c r="SW53" s="65"/>
      <c r="SX53" s="65"/>
      <c r="SY53" s="65"/>
      <c r="SZ53" s="65"/>
      <c r="TA53" s="65"/>
      <c r="TB53" s="65"/>
      <c r="TC53" s="65"/>
      <c r="TD53" s="65"/>
      <c r="TE53" s="65"/>
      <c r="TF53" s="65"/>
      <c r="TG53" s="65"/>
      <c r="TH53" s="65"/>
      <c r="TI53" s="65"/>
      <c r="TJ53" s="65"/>
      <c r="TK53" s="65"/>
      <c r="TL53" s="65"/>
      <c r="TM53" s="65"/>
      <c r="TN53" s="65"/>
      <c r="TO53" s="65"/>
      <c r="TP53" s="65"/>
      <c r="TQ53" s="65"/>
      <c r="TR53" s="65"/>
      <c r="TS53" s="65"/>
      <c r="TT53" s="65"/>
      <c r="TU53" s="65"/>
      <c r="TV53" s="65"/>
      <c r="TW53" s="65"/>
      <c r="TX53" s="65"/>
      <c r="TY53" s="65"/>
      <c r="TZ53" s="65"/>
      <c r="UA53" s="65"/>
      <c r="UB53" s="65"/>
      <c r="UC53" s="65"/>
      <c r="UD53" s="65"/>
      <c r="UE53" s="65"/>
      <c r="UF53" s="65"/>
      <c r="UG53" s="65"/>
      <c r="UH53" s="65"/>
      <c r="UI53" s="65"/>
      <c r="UJ53" s="65"/>
      <c r="UK53" s="65"/>
      <c r="UL53" s="65"/>
      <c r="UM53" s="65"/>
      <c r="UN53" s="65"/>
      <c r="UO53" s="65"/>
      <c r="UP53" s="65"/>
      <c r="UQ53" s="65"/>
      <c r="UR53" s="65"/>
      <c r="US53" s="65"/>
      <c r="UT53" s="65"/>
      <c r="UU53" s="65"/>
      <c r="UV53" s="65"/>
      <c r="UW53" s="65"/>
      <c r="UX53" s="65"/>
      <c r="UY53" s="65"/>
      <c r="UZ53" s="65"/>
      <c r="VA53" s="65"/>
      <c r="VB53" s="65"/>
      <c r="VC53" s="65"/>
      <c r="VD53" s="65"/>
      <c r="VE53" s="65"/>
      <c r="VF53" s="65"/>
      <c r="VG53" s="65"/>
      <c r="VH53" s="65"/>
      <c r="VI53" s="65"/>
      <c r="VJ53" s="65"/>
      <c r="VK53" s="65"/>
      <c r="VL53" s="65"/>
      <c r="VM53" s="65"/>
      <c r="VN53" s="65"/>
      <c r="VO53" s="65"/>
      <c r="VP53" s="65"/>
      <c r="VQ53" s="65"/>
      <c r="VR53" s="65"/>
      <c r="VS53" s="65"/>
      <c r="VT53" s="65"/>
      <c r="VU53" s="65"/>
      <c r="VV53" s="65"/>
      <c r="VW53" s="65"/>
      <c r="VX53" s="65"/>
      <c r="VY53" s="65"/>
      <c r="VZ53" s="65"/>
      <c r="WA53" s="65"/>
      <c r="WB53" s="65"/>
      <c r="WC53" s="65"/>
      <c r="WD53" s="65"/>
      <c r="WE53" s="65"/>
      <c r="WF53" s="65"/>
      <c r="WG53" s="65"/>
      <c r="WH53" s="65"/>
      <c r="WI53" s="65"/>
      <c r="WJ53" s="65"/>
      <c r="WK53" s="65"/>
      <c r="WL53" s="65"/>
      <c r="WM53" s="65"/>
      <c r="WN53" s="65"/>
      <c r="WO53" s="65"/>
      <c r="WP53" s="65"/>
      <c r="WQ53" s="65"/>
      <c r="WR53" s="65"/>
      <c r="WS53" s="65"/>
      <c r="WT53" s="65"/>
      <c r="WU53" s="65"/>
      <c r="WV53" s="65"/>
      <c r="WW53" s="65"/>
      <c r="WX53" s="65"/>
      <c r="WY53" s="65"/>
      <c r="WZ53" s="65"/>
      <c r="XA53" s="65"/>
      <c r="XB53" s="65"/>
      <c r="XC53" s="65"/>
      <c r="XD53" s="65"/>
      <c r="XE53" s="65"/>
      <c r="XF53" s="65"/>
      <c r="XG53" s="65"/>
      <c r="XH53" s="65"/>
      <c r="XI53" s="65"/>
      <c r="XJ53" s="65"/>
      <c r="XK53" s="65"/>
      <c r="XL53" s="65"/>
      <c r="XM53" s="65"/>
      <c r="XN53" s="65"/>
      <c r="XO53" s="65"/>
      <c r="XP53" s="65"/>
      <c r="XQ53" s="65"/>
      <c r="XR53" s="65"/>
      <c r="XS53" s="65"/>
      <c r="XT53" s="65"/>
      <c r="XU53" s="65"/>
      <c r="XV53" s="65"/>
      <c r="XW53" s="65"/>
      <c r="XX53" s="65"/>
      <c r="XY53" s="65"/>
      <c r="XZ53" s="65"/>
      <c r="YA53" s="65"/>
      <c r="YB53" s="65"/>
      <c r="YC53" s="65"/>
      <c r="YD53" s="65"/>
      <c r="YE53" s="65"/>
      <c r="YF53" s="65"/>
      <c r="YG53" s="65"/>
      <c r="YH53" s="65"/>
      <c r="YI53" s="65"/>
      <c r="YJ53" s="65"/>
      <c r="YK53" s="65"/>
      <c r="YL53" s="65"/>
      <c r="YM53" s="65"/>
      <c r="YN53" s="65"/>
      <c r="YO53" s="65"/>
      <c r="YP53" s="65"/>
      <c r="YQ53" s="65"/>
      <c r="YR53" s="65"/>
      <c r="YS53" s="65"/>
      <c r="YT53" s="65"/>
      <c r="YU53" s="65"/>
      <c r="YV53" s="65"/>
      <c r="YW53" s="65"/>
      <c r="YX53" s="65"/>
      <c r="YY53" s="65"/>
      <c r="YZ53" s="65"/>
      <c r="ZA53" s="65"/>
      <c r="ZB53" s="65"/>
      <c r="ZC53" s="65"/>
      <c r="ZD53" s="65"/>
      <c r="ZE53" s="65"/>
      <c r="ZF53" s="65"/>
      <c r="ZG53" s="65"/>
      <c r="ZH53" s="65"/>
      <c r="ZI53" s="65"/>
      <c r="ZJ53" s="65"/>
      <c r="ZK53" s="65"/>
      <c r="ZL53" s="65"/>
      <c r="ZM53" s="65"/>
      <c r="ZN53" s="65"/>
      <c r="ZO53" s="65"/>
      <c r="ZP53" s="65"/>
      <c r="ZQ53" s="65"/>
      <c r="ZR53" s="65"/>
      <c r="ZS53" s="65"/>
      <c r="ZT53" s="65"/>
      <c r="ZU53" s="65"/>
      <c r="ZV53" s="65"/>
      <c r="ZW53" s="65"/>
      <c r="ZX53" s="65"/>
      <c r="ZY53" s="65"/>
      <c r="ZZ53" s="65"/>
      <c r="AAA53" s="65"/>
      <c r="AAB53" s="65"/>
      <c r="AAC53" s="65"/>
      <c r="AAD53" s="65"/>
      <c r="AAE53" s="65"/>
      <c r="AAF53" s="65"/>
      <c r="AAG53" s="65"/>
      <c r="AAH53" s="65"/>
      <c r="AAI53" s="65"/>
      <c r="AAJ53" s="65"/>
      <c r="AAK53" s="65"/>
      <c r="AAL53" s="65"/>
      <c r="AAM53" s="65"/>
      <c r="AAN53" s="65"/>
      <c r="AAO53" s="65"/>
      <c r="AAP53" s="65"/>
      <c r="AAQ53" s="65"/>
      <c r="AAR53" s="65"/>
      <c r="AAS53" s="65"/>
      <c r="AAT53" s="65"/>
      <c r="AAU53" s="65"/>
      <c r="AAV53" s="65"/>
      <c r="AAW53" s="65"/>
      <c r="AAX53" s="65"/>
      <c r="AAY53" s="65"/>
      <c r="AAZ53" s="65"/>
      <c r="ABA53" s="65"/>
      <c r="ABB53" s="65"/>
      <c r="ABC53" s="65"/>
      <c r="ABD53" s="65"/>
      <c r="ABE53" s="65"/>
      <c r="ABF53" s="65"/>
      <c r="ABG53" s="65"/>
      <c r="ABH53" s="65"/>
      <c r="ABI53" s="65"/>
      <c r="ABJ53" s="65"/>
      <c r="ABK53" s="65"/>
      <c r="ABL53" s="65"/>
      <c r="ABM53" s="65"/>
      <c r="ABN53" s="65"/>
      <c r="ABO53" s="65"/>
      <c r="ABP53" s="65"/>
      <c r="ABQ53" s="65"/>
      <c r="ABR53" s="65"/>
      <c r="ABS53" s="65"/>
      <c r="ABT53" s="65"/>
      <c r="ABU53" s="65"/>
      <c r="ABV53" s="65"/>
      <c r="ABW53" s="65"/>
      <c r="ABX53" s="65"/>
      <c r="ABY53" s="65"/>
      <c r="ABZ53" s="65"/>
      <c r="ACA53" s="65"/>
      <c r="ACB53" s="65"/>
      <c r="ACC53" s="65"/>
      <c r="ACD53" s="65"/>
      <c r="ACE53" s="65"/>
      <c r="ACF53" s="65"/>
      <c r="ACG53" s="65"/>
      <c r="ACH53" s="65"/>
      <c r="ACI53" s="65"/>
      <c r="ACJ53" s="65"/>
      <c r="ACK53" s="65"/>
      <c r="ACL53" s="65"/>
      <c r="ACM53" s="65"/>
      <c r="ACN53" s="65"/>
      <c r="ACO53" s="65"/>
      <c r="ACP53" s="65"/>
      <c r="ACQ53" s="65"/>
      <c r="ACR53" s="65"/>
      <c r="ACS53" s="65"/>
      <c r="ACT53" s="65"/>
      <c r="ACU53" s="65"/>
      <c r="ACV53" s="65"/>
      <c r="ACW53" s="65"/>
      <c r="ACX53" s="65"/>
      <c r="ACY53" s="65"/>
      <c r="ACZ53" s="65"/>
      <c r="ADA53" s="65"/>
      <c r="ADB53" s="65"/>
      <c r="ADC53" s="65"/>
      <c r="ADD53" s="65"/>
      <c r="ADE53" s="65"/>
      <c r="ADF53" s="65"/>
      <c r="ADG53" s="65"/>
      <c r="ADH53" s="65"/>
      <c r="ADI53" s="65"/>
      <c r="ADJ53" s="65"/>
      <c r="ADK53" s="65"/>
      <c r="ADL53" s="65"/>
      <c r="ADM53" s="65"/>
      <c r="ADN53" s="65"/>
      <c r="ADO53" s="65"/>
      <c r="ADP53" s="65"/>
      <c r="ADQ53" s="65"/>
      <c r="ADR53" s="65"/>
      <c r="ADS53" s="65"/>
      <c r="ADT53" s="65"/>
      <c r="ADU53" s="65"/>
      <c r="ADV53" s="65"/>
      <c r="ADW53" s="65"/>
      <c r="ADX53" s="65"/>
      <c r="ADY53" s="65"/>
      <c r="ADZ53" s="65"/>
      <c r="AEA53" s="65"/>
      <c r="AEB53" s="65"/>
      <c r="AEC53" s="65"/>
      <c r="AED53" s="65"/>
      <c r="AEE53" s="65"/>
      <c r="AEF53" s="65"/>
      <c r="AEG53" s="65"/>
      <c r="AEH53" s="65"/>
      <c r="AEI53" s="65"/>
      <c r="AEJ53" s="65"/>
      <c r="AEK53" s="65"/>
      <c r="AEL53" s="65"/>
      <c r="AEM53" s="65"/>
      <c r="AEN53" s="65"/>
      <c r="AEO53" s="65"/>
      <c r="AEP53" s="65"/>
      <c r="AEQ53" s="65"/>
      <c r="AER53" s="65"/>
      <c r="AES53" s="65"/>
      <c r="AET53" s="65"/>
      <c r="AEU53" s="65"/>
      <c r="AEV53" s="65"/>
      <c r="AEW53" s="65"/>
      <c r="AEX53" s="65"/>
      <c r="AEY53" s="65"/>
      <c r="AEZ53" s="65"/>
      <c r="AFA53" s="65"/>
      <c r="AFB53" s="65"/>
      <c r="AFC53" s="65"/>
      <c r="AFD53" s="65"/>
      <c r="AFE53" s="65"/>
      <c r="AFF53" s="65"/>
      <c r="AFG53" s="65"/>
      <c r="AFH53" s="65"/>
      <c r="AFI53" s="65"/>
      <c r="AFJ53" s="65"/>
      <c r="AFK53" s="65"/>
      <c r="AFL53" s="65"/>
      <c r="AFM53" s="65"/>
      <c r="AFN53" s="65"/>
      <c r="AFO53" s="65"/>
      <c r="AFP53" s="65"/>
      <c r="AFQ53" s="65"/>
      <c r="AFR53" s="65"/>
      <c r="AFS53" s="65"/>
      <c r="AFT53" s="65"/>
      <c r="AFU53" s="65"/>
      <c r="AFV53" s="65"/>
      <c r="AFW53" s="65"/>
      <c r="AFX53" s="65"/>
      <c r="AFY53" s="65"/>
      <c r="AFZ53" s="65"/>
      <c r="AGA53" s="65"/>
      <c r="AGB53" s="65"/>
      <c r="AGC53" s="65"/>
      <c r="AGD53" s="65"/>
      <c r="AGE53" s="65"/>
      <c r="AGF53" s="65"/>
      <c r="AGG53" s="65"/>
      <c r="AGH53" s="65"/>
      <c r="AGI53" s="65"/>
      <c r="AGJ53" s="65"/>
      <c r="AGK53" s="65"/>
      <c r="AGL53" s="65"/>
      <c r="AGM53" s="65"/>
      <c r="AGN53" s="65"/>
      <c r="AGO53" s="65"/>
      <c r="AGP53" s="65"/>
      <c r="AGQ53" s="65"/>
      <c r="AGR53" s="65"/>
      <c r="AGS53" s="65"/>
      <c r="AGT53" s="65"/>
      <c r="AGU53" s="65"/>
      <c r="AGV53" s="65"/>
      <c r="AGW53" s="65"/>
      <c r="AGX53" s="65"/>
      <c r="AGY53" s="65"/>
      <c r="AGZ53" s="65"/>
      <c r="AHA53" s="65"/>
      <c r="AHB53" s="65"/>
      <c r="AHC53" s="65"/>
      <c r="AHD53" s="65"/>
      <c r="AHE53" s="65"/>
      <c r="AHF53" s="65"/>
      <c r="AHG53" s="65"/>
      <c r="AHH53" s="65"/>
      <c r="AHI53" s="65"/>
      <c r="AHJ53" s="65"/>
      <c r="AHK53" s="65"/>
      <c r="AHL53" s="65"/>
      <c r="AHM53" s="65"/>
      <c r="AHN53" s="65"/>
      <c r="AHO53" s="65"/>
      <c r="AHP53" s="65"/>
      <c r="AHQ53" s="65"/>
      <c r="AHR53" s="65"/>
      <c r="AHS53" s="65"/>
      <c r="AHT53" s="65"/>
      <c r="AHU53" s="65"/>
      <c r="AHV53" s="65"/>
      <c r="AHW53" s="65"/>
      <c r="AHX53" s="65"/>
      <c r="AHY53" s="65"/>
      <c r="AHZ53" s="65"/>
      <c r="AIA53" s="65"/>
      <c r="AIB53" s="65"/>
      <c r="AIC53" s="65"/>
      <c r="AID53" s="65"/>
      <c r="AIE53" s="65"/>
      <c r="AIF53" s="65"/>
      <c r="AIG53" s="65"/>
      <c r="AIH53" s="65"/>
      <c r="AII53" s="65"/>
      <c r="AIJ53" s="65"/>
      <c r="AIK53" s="65"/>
      <c r="AIL53" s="65"/>
      <c r="AIM53" s="65"/>
      <c r="AIN53" s="65"/>
      <c r="AIO53" s="65"/>
      <c r="AIP53" s="65"/>
      <c r="AIQ53" s="65"/>
      <c r="AIR53" s="65"/>
      <c r="AIS53" s="65"/>
      <c r="AIT53" s="65"/>
      <c r="AIU53" s="65"/>
      <c r="AIV53" s="65"/>
      <c r="AIW53" s="65"/>
      <c r="AIX53" s="65"/>
      <c r="AIY53" s="65"/>
      <c r="AIZ53" s="65"/>
      <c r="AJA53" s="65"/>
      <c r="AJB53" s="65"/>
      <c r="AJC53" s="65"/>
      <c r="AJD53" s="65"/>
      <c r="AJE53" s="65"/>
      <c r="AJF53" s="65"/>
      <c r="AJG53" s="65"/>
      <c r="AJH53" s="65"/>
      <c r="AJI53" s="65"/>
      <c r="AJJ53" s="65"/>
      <c r="AJK53" s="65"/>
      <c r="AJL53" s="65"/>
      <c r="AJM53" s="65"/>
      <c r="AJN53" s="65"/>
      <c r="AJO53" s="65"/>
      <c r="AJP53" s="65"/>
      <c r="AJQ53" s="65"/>
      <c r="AJR53" s="65"/>
      <c r="AJS53" s="65"/>
      <c r="AJT53" s="65"/>
      <c r="AJU53" s="65"/>
      <c r="AJV53" s="65"/>
      <c r="AJW53" s="65"/>
      <c r="AJX53" s="65"/>
      <c r="AJY53" s="65"/>
      <c r="AJZ53" s="65"/>
      <c r="AKA53" s="65"/>
      <c r="AKB53" s="65"/>
      <c r="AKC53" s="65"/>
      <c r="AKD53" s="65"/>
      <c r="AKE53" s="65"/>
      <c r="AKF53" s="65"/>
      <c r="AKG53" s="65"/>
      <c r="AKH53" s="65"/>
      <c r="AKI53" s="65"/>
      <c r="AKJ53" s="65"/>
      <c r="AKK53" s="65"/>
      <c r="AKL53" s="65"/>
      <c r="AKM53" s="65"/>
      <c r="AKN53" s="65"/>
      <c r="AKO53" s="65"/>
      <c r="AKP53" s="65"/>
      <c r="AKQ53" s="65"/>
      <c r="AKR53" s="65"/>
      <c r="AKS53" s="65"/>
      <c r="AKT53" s="65"/>
      <c r="AKU53" s="65"/>
      <c r="AKV53" s="65"/>
      <c r="AKW53" s="65"/>
      <c r="AKX53" s="65"/>
      <c r="AKY53" s="65"/>
      <c r="AKZ53" s="65"/>
      <c r="ALA53" s="65"/>
      <c r="ALB53" s="65"/>
      <c r="ALC53" s="65"/>
      <c r="ALD53" s="65"/>
      <c r="ALE53" s="65"/>
      <c r="ALF53" s="65"/>
      <c r="ALG53" s="65"/>
      <c r="ALH53" s="65"/>
      <c r="ALI53" s="65"/>
      <c r="ALJ53" s="65"/>
      <c r="ALK53" s="65"/>
      <c r="ALL53" s="65"/>
      <c r="ALM53" s="65"/>
      <c r="ALN53" s="65"/>
      <c r="ALO53" s="65"/>
      <c r="ALP53" s="65"/>
      <c r="ALQ53" s="65"/>
      <c r="ALR53" s="65"/>
      <c r="ALS53" s="65"/>
      <c r="ALT53" s="65"/>
      <c r="ALU53" s="65"/>
      <c r="ALV53" s="65"/>
      <c r="ALW53" s="65"/>
      <c r="ALX53" s="65"/>
      <c r="ALY53" s="65"/>
      <c r="ALZ53" s="65"/>
      <c r="AMA53" s="65"/>
      <c r="AMB53" s="65"/>
      <c r="AMC53" s="65"/>
      <c r="AMD53" s="65"/>
      <c r="AME53" s="65"/>
      <c r="AMF53" s="65"/>
      <c r="AMG53" s="65"/>
      <c r="AMH53" s="65"/>
      <c r="AMI53" s="65"/>
      <c r="AMJ53" s="65"/>
    </row>
    <row r="54" spans="1:1024" s="66" customFormat="1" ht="16.5" x14ac:dyDescent="0.25">
      <c r="A54" s="48"/>
      <c r="B54" s="201"/>
      <c r="C54" s="50"/>
      <c r="D54" s="49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  <c r="KI54" s="65"/>
      <c r="KJ54" s="65"/>
      <c r="KK54" s="65"/>
      <c r="KL54" s="65"/>
      <c r="KM54" s="65"/>
      <c r="KN54" s="65"/>
      <c r="KO54" s="65"/>
      <c r="KP54" s="65"/>
      <c r="KQ54" s="65"/>
      <c r="KR54" s="65"/>
      <c r="KS54" s="65"/>
      <c r="KT54" s="65"/>
      <c r="KU54" s="65"/>
      <c r="KV54" s="65"/>
      <c r="KW54" s="65"/>
      <c r="KX54" s="65"/>
      <c r="KY54" s="65"/>
      <c r="KZ54" s="65"/>
      <c r="LA54" s="65"/>
      <c r="LB54" s="65"/>
      <c r="LC54" s="65"/>
      <c r="LD54" s="65"/>
      <c r="LE54" s="65"/>
      <c r="LF54" s="65"/>
      <c r="LG54" s="65"/>
      <c r="LH54" s="65"/>
      <c r="LI54" s="65"/>
      <c r="LJ54" s="65"/>
      <c r="LK54" s="65"/>
      <c r="LL54" s="65"/>
      <c r="LM54" s="65"/>
      <c r="LN54" s="65"/>
      <c r="LO54" s="65"/>
      <c r="LP54" s="65"/>
      <c r="LQ54" s="65"/>
      <c r="LR54" s="65"/>
      <c r="LS54" s="65"/>
      <c r="LT54" s="65"/>
      <c r="LU54" s="65"/>
      <c r="LV54" s="65"/>
      <c r="LW54" s="65"/>
      <c r="LX54" s="65"/>
      <c r="LY54" s="65"/>
      <c r="LZ54" s="65"/>
      <c r="MA54" s="65"/>
      <c r="MB54" s="65"/>
      <c r="MC54" s="65"/>
      <c r="MD54" s="65"/>
      <c r="ME54" s="65"/>
      <c r="MF54" s="65"/>
      <c r="MG54" s="65"/>
      <c r="MH54" s="65"/>
      <c r="MI54" s="65"/>
      <c r="MJ54" s="65"/>
      <c r="MK54" s="65"/>
      <c r="ML54" s="65"/>
      <c r="MM54" s="65"/>
      <c r="MN54" s="65"/>
      <c r="MO54" s="65"/>
      <c r="MP54" s="65"/>
      <c r="MQ54" s="65"/>
      <c r="MR54" s="65"/>
      <c r="MS54" s="65"/>
      <c r="MT54" s="65"/>
      <c r="MU54" s="65"/>
      <c r="MV54" s="65"/>
      <c r="MW54" s="65"/>
      <c r="MX54" s="65"/>
      <c r="MY54" s="65"/>
      <c r="MZ54" s="65"/>
      <c r="NA54" s="65"/>
      <c r="NB54" s="65"/>
      <c r="NC54" s="65"/>
      <c r="ND54" s="65"/>
      <c r="NE54" s="65"/>
      <c r="NF54" s="65"/>
      <c r="NG54" s="65"/>
      <c r="NH54" s="65"/>
      <c r="NI54" s="65"/>
      <c r="NJ54" s="65"/>
      <c r="NK54" s="65"/>
      <c r="NL54" s="65"/>
      <c r="NM54" s="65"/>
      <c r="NN54" s="65"/>
      <c r="NO54" s="65"/>
      <c r="NP54" s="65"/>
      <c r="NQ54" s="65"/>
      <c r="NR54" s="65"/>
      <c r="NS54" s="65"/>
      <c r="NT54" s="65"/>
      <c r="NU54" s="65"/>
      <c r="NV54" s="65"/>
      <c r="NW54" s="65"/>
      <c r="NX54" s="65"/>
      <c r="NY54" s="65"/>
      <c r="NZ54" s="65"/>
      <c r="OA54" s="65"/>
      <c r="OB54" s="65"/>
      <c r="OC54" s="65"/>
      <c r="OD54" s="65"/>
      <c r="OE54" s="65"/>
      <c r="OF54" s="65"/>
      <c r="OG54" s="65"/>
      <c r="OH54" s="65"/>
      <c r="OI54" s="65"/>
      <c r="OJ54" s="65"/>
      <c r="OK54" s="65"/>
      <c r="OL54" s="65"/>
      <c r="OM54" s="65"/>
      <c r="ON54" s="65"/>
      <c r="OO54" s="65"/>
      <c r="OP54" s="65"/>
      <c r="OQ54" s="65"/>
      <c r="OR54" s="65"/>
      <c r="OS54" s="65"/>
      <c r="OT54" s="65"/>
      <c r="OU54" s="65"/>
      <c r="OV54" s="65"/>
      <c r="OW54" s="65"/>
      <c r="OX54" s="65"/>
      <c r="OY54" s="65"/>
      <c r="OZ54" s="65"/>
      <c r="PA54" s="65"/>
      <c r="PB54" s="65"/>
      <c r="PC54" s="65"/>
      <c r="PD54" s="65"/>
      <c r="PE54" s="65"/>
      <c r="PF54" s="65"/>
      <c r="PG54" s="65"/>
      <c r="PH54" s="65"/>
      <c r="PI54" s="65"/>
      <c r="PJ54" s="65"/>
      <c r="PK54" s="65"/>
      <c r="PL54" s="65"/>
      <c r="PM54" s="65"/>
      <c r="PN54" s="65"/>
      <c r="PO54" s="65"/>
      <c r="PP54" s="65"/>
      <c r="PQ54" s="65"/>
      <c r="PR54" s="65"/>
      <c r="PS54" s="65"/>
      <c r="PT54" s="65"/>
      <c r="PU54" s="65"/>
      <c r="PV54" s="65"/>
      <c r="PW54" s="65"/>
      <c r="PX54" s="65"/>
      <c r="PY54" s="65"/>
      <c r="PZ54" s="65"/>
      <c r="QA54" s="65"/>
      <c r="QB54" s="65"/>
      <c r="QC54" s="65"/>
      <c r="QD54" s="65"/>
      <c r="QE54" s="65"/>
      <c r="QF54" s="65"/>
      <c r="QG54" s="65"/>
      <c r="QH54" s="65"/>
      <c r="QI54" s="65"/>
      <c r="QJ54" s="65"/>
      <c r="QK54" s="65"/>
      <c r="QL54" s="65"/>
      <c r="QM54" s="65"/>
      <c r="QN54" s="65"/>
      <c r="QO54" s="65"/>
      <c r="QP54" s="65"/>
      <c r="QQ54" s="65"/>
      <c r="QR54" s="65"/>
      <c r="QS54" s="65"/>
      <c r="QT54" s="65"/>
      <c r="QU54" s="65"/>
      <c r="QV54" s="65"/>
      <c r="QW54" s="65"/>
      <c r="QX54" s="65"/>
      <c r="QY54" s="65"/>
      <c r="QZ54" s="65"/>
      <c r="RA54" s="65"/>
      <c r="RB54" s="65"/>
      <c r="RC54" s="65"/>
      <c r="RD54" s="65"/>
      <c r="RE54" s="65"/>
      <c r="RF54" s="65"/>
      <c r="RG54" s="65"/>
      <c r="RH54" s="65"/>
      <c r="RI54" s="65"/>
      <c r="RJ54" s="65"/>
      <c r="RK54" s="65"/>
      <c r="RL54" s="65"/>
      <c r="RM54" s="65"/>
      <c r="RN54" s="65"/>
      <c r="RO54" s="65"/>
      <c r="RP54" s="65"/>
      <c r="RQ54" s="65"/>
      <c r="RR54" s="65"/>
      <c r="RS54" s="65"/>
      <c r="RT54" s="65"/>
      <c r="RU54" s="65"/>
      <c r="RV54" s="65"/>
      <c r="RW54" s="65"/>
      <c r="RX54" s="65"/>
      <c r="RY54" s="65"/>
      <c r="RZ54" s="65"/>
      <c r="SA54" s="65"/>
      <c r="SB54" s="65"/>
      <c r="SC54" s="65"/>
      <c r="SD54" s="65"/>
      <c r="SE54" s="65"/>
      <c r="SF54" s="65"/>
      <c r="SG54" s="65"/>
      <c r="SH54" s="65"/>
      <c r="SI54" s="65"/>
      <c r="SJ54" s="65"/>
      <c r="SK54" s="65"/>
      <c r="SL54" s="65"/>
      <c r="SM54" s="65"/>
      <c r="SN54" s="65"/>
      <c r="SO54" s="65"/>
      <c r="SP54" s="65"/>
      <c r="SQ54" s="65"/>
      <c r="SR54" s="65"/>
      <c r="SS54" s="65"/>
      <c r="ST54" s="65"/>
      <c r="SU54" s="65"/>
      <c r="SV54" s="65"/>
      <c r="SW54" s="65"/>
      <c r="SX54" s="65"/>
      <c r="SY54" s="65"/>
      <c r="SZ54" s="65"/>
      <c r="TA54" s="65"/>
      <c r="TB54" s="65"/>
      <c r="TC54" s="65"/>
      <c r="TD54" s="65"/>
      <c r="TE54" s="65"/>
      <c r="TF54" s="65"/>
      <c r="TG54" s="65"/>
      <c r="TH54" s="65"/>
      <c r="TI54" s="65"/>
      <c r="TJ54" s="65"/>
      <c r="TK54" s="65"/>
      <c r="TL54" s="65"/>
      <c r="TM54" s="65"/>
      <c r="TN54" s="65"/>
      <c r="TO54" s="65"/>
      <c r="TP54" s="65"/>
      <c r="TQ54" s="65"/>
      <c r="TR54" s="65"/>
      <c r="TS54" s="65"/>
      <c r="TT54" s="65"/>
      <c r="TU54" s="65"/>
      <c r="TV54" s="65"/>
      <c r="TW54" s="65"/>
      <c r="TX54" s="65"/>
      <c r="TY54" s="65"/>
      <c r="TZ54" s="65"/>
      <c r="UA54" s="65"/>
      <c r="UB54" s="65"/>
      <c r="UC54" s="65"/>
      <c r="UD54" s="65"/>
      <c r="UE54" s="65"/>
      <c r="UF54" s="65"/>
      <c r="UG54" s="65"/>
      <c r="UH54" s="65"/>
      <c r="UI54" s="65"/>
      <c r="UJ54" s="65"/>
      <c r="UK54" s="65"/>
      <c r="UL54" s="65"/>
      <c r="UM54" s="65"/>
      <c r="UN54" s="65"/>
      <c r="UO54" s="65"/>
      <c r="UP54" s="65"/>
      <c r="UQ54" s="65"/>
      <c r="UR54" s="65"/>
      <c r="US54" s="65"/>
      <c r="UT54" s="65"/>
      <c r="UU54" s="65"/>
      <c r="UV54" s="65"/>
      <c r="UW54" s="65"/>
      <c r="UX54" s="65"/>
      <c r="UY54" s="65"/>
      <c r="UZ54" s="65"/>
      <c r="VA54" s="65"/>
      <c r="VB54" s="65"/>
      <c r="VC54" s="65"/>
      <c r="VD54" s="65"/>
      <c r="VE54" s="65"/>
      <c r="VF54" s="65"/>
      <c r="VG54" s="65"/>
      <c r="VH54" s="65"/>
      <c r="VI54" s="65"/>
      <c r="VJ54" s="65"/>
      <c r="VK54" s="65"/>
      <c r="VL54" s="65"/>
      <c r="VM54" s="65"/>
      <c r="VN54" s="65"/>
      <c r="VO54" s="65"/>
      <c r="VP54" s="65"/>
      <c r="VQ54" s="65"/>
      <c r="VR54" s="65"/>
      <c r="VS54" s="65"/>
      <c r="VT54" s="65"/>
      <c r="VU54" s="65"/>
      <c r="VV54" s="65"/>
      <c r="VW54" s="65"/>
      <c r="VX54" s="65"/>
      <c r="VY54" s="65"/>
      <c r="VZ54" s="65"/>
      <c r="WA54" s="65"/>
      <c r="WB54" s="65"/>
      <c r="WC54" s="65"/>
      <c r="WD54" s="65"/>
      <c r="WE54" s="65"/>
      <c r="WF54" s="65"/>
      <c r="WG54" s="65"/>
      <c r="WH54" s="65"/>
      <c r="WI54" s="65"/>
      <c r="WJ54" s="65"/>
      <c r="WK54" s="65"/>
      <c r="WL54" s="65"/>
      <c r="WM54" s="65"/>
      <c r="WN54" s="65"/>
      <c r="WO54" s="65"/>
      <c r="WP54" s="65"/>
      <c r="WQ54" s="65"/>
      <c r="WR54" s="65"/>
      <c r="WS54" s="65"/>
      <c r="WT54" s="65"/>
      <c r="WU54" s="65"/>
      <c r="WV54" s="65"/>
      <c r="WW54" s="65"/>
      <c r="WX54" s="65"/>
      <c r="WY54" s="65"/>
      <c r="WZ54" s="65"/>
      <c r="XA54" s="65"/>
      <c r="XB54" s="65"/>
      <c r="XC54" s="65"/>
      <c r="XD54" s="65"/>
      <c r="XE54" s="65"/>
      <c r="XF54" s="65"/>
      <c r="XG54" s="65"/>
      <c r="XH54" s="65"/>
      <c r="XI54" s="65"/>
      <c r="XJ54" s="65"/>
      <c r="XK54" s="65"/>
      <c r="XL54" s="65"/>
      <c r="XM54" s="65"/>
      <c r="XN54" s="65"/>
      <c r="XO54" s="65"/>
      <c r="XP54" s="65"/>
      <c r="XQ54" s="65"/>
      <c r="XR54" s="65"/>
      <c r="XS54" s="65"/>
      <c r="XT54" s="65"/>
      <c r="XU54" s="65"/>
      <c r="XV54" s="65"/>
      <c r="XW54" s="65"/>
      <c r="XX54" s="65"/>
      <c r="XY54" s="65"/>
      <c r="XZ54" s="65"/>
      <c r="YA54" s="65"/>
      <c r="YB54" s="65"/>
      <c r="YC54" s="65"/>
      <c r="YD54" s="65"/>
      <c r="YE54" s="65"/>
      <c r="YF54" s="65"/>
      <c r="YG54" s="65"/>
      <c r="YH54" s="65"/>
      <c r="YI54" s="65"/>
      <c r="YJ54" s="65"/>
      <c r="YK54" s="65"/>
      <c r="YL54" s="65"/>
      <c r="YM54" s="65"/>
      <c r="YN54" s="65"/>
      <c r="YO54" s="65"/>
      <c r="YP54" s="65"/>
      <c r="YQ54" s="65"/>
      <c r="YR54" s="65"/>
      <c r="YS54" s="65"/>
      <c r="YT54" s="65"/>
      <c r="YU54" s="65"/>
      <c r="YV54" s="65"/>
      <c r="YW54" s="65"/>
      <c r="YX54" s="65"/>
      <c r="YY54" s="65"/>
      <c r="YZ54" s="65"/>
      <c r="ZA54" s="65"/>
      <c r="ZB54" s="65"/>
      <c r="ZC54" s="65"/>
      <c r="ZD54" s="65"/>
      <c r="ZE54" s="65"/>
      <c r="ZF54" s="65"/>
      <c r="ZG54" s="65"/>
      <c r="ZH54" s="65"/>
      <c r="ZI54" s="65"/>
      <c r="ZJ54" s="65"/>
      <c r="ZK54" s="65"/>
      <c r="ZL54" s="65"/>
      <c r="ZM54" s="65"/>
      <c r="ZN54" s="65"/>
      <c r="ZO54" s="65"/>
      <c r="ZP54" s="65"/>
      <c r="ZQ54" s="65"/>
      <c r="ZR54" s="65"/>
      <c r="ZS54" s="65"/>
      <c r="ZT54" s="65"/>
      <c r="ZU54" s="65"/>
      <c r="ZV54" s="65"/>
      <c r="ZW54" s="65"/>
      <c r="ZX54" s="65"/>
      <c r="ZY54" s="65"/>
      <c r="ZZ54" s="65"/>
      <c r="AAA54" s="65"/>
      <c r="AAB54" s="65"/>
      <c r="AAC54" s="65"/>
      <c r="AAD54" s="65"/>
      <c r="AAE54" s="65"/>
      <c r="AAF54" s="65"/>
      <c r="AAG54" s="65"/>
      <c r="AAH54" s="65"/>
      <c r="AAI54" s="65"/>
      <c r="AAJ54" s="65"/>
      <c r="AAK54" s="65"/>
      <c r="AAL54" s="65"/>
      <c r="AAM54" s="65"/>
      <c r="AAN54" s="65"/>
      <c r="AAO54" s="65"/>
      <c r="AAP54" s="65"/>
      <c r="AAQ54" s="65"/>
      <c r="AAR54" s="65"/>
      <c r="AAS54" s="65"/>
      <c r="AAT54" s="65"/>
      <c r="AAU54" s="65"/>
      <c r="AAV54" s="65"/>
      <c r="AAW54" s="65"/>
      <c r="AAX54" s="65"/>
      <c r="AAY54" s="65"/>
      <c r="AAZ54" s="65"/>
      <c r="ABA54" s="65"/>
      <c r="ABB54" s="65"/>
      <c r="ABC54" s="65"/>
      <c r="ABD54" s="65"/>
      <c r="ABE54" s="65"/>
      <c r="ABF54" s="65"/>
      <c r="ABG54" s="65"/>
      <c r="ABH54" s="65"/>
      <c r="ABI54" s="65"/>
      <c r="ABJ54" s="65"/>
      <c r="ABK54" s="65"/>
      <c r="ABL54" s="65"/>
      <c r="ABM54" s="65"/>
      <c r="ABN54" s="65"/>
      <c r="ABO54" s="65"/>
      <c r="ABP54" s="65"/>
      <c r="ABQ54" s="65"/>
      <c r="ABR54" s="65"/>
      <c r="ABS54" s="65"/>
      <c r="ABT54" s="65"/>
      <c r="ABU54" s="65"/>
      <c r="ABV54" s="65"/>
      <c r="ABW54" s="65"/>
      <c r="ABX54" s="65"/>
      <c r="ABY54" s="65"/>
      <c r="ABZ54" s="65"/>
      <c r="ACA54" s="65"/>
      <c r="ACB54" s="65"/>
      <c r="ACC54" s="65"/>
      <c r="ACD54" s="65"/>
      <c r="ACE54" s="65"/>
      <c r="ACF54" s="65"/>
      <c r="ACG54" s="65"/>
      <c r="ACH54" s="65"/>
      <c r="ACI54" s="65"/>
      <c r="ACJ54" s="65"/>
      <c r="ACK54" s="65"/>
      <c r="ACL54" s="65"/>
      <c r="ACM54" s="65"/>
      <c r="ACN54" s="65"/>
      <c r="ACO54" s="65"/>
      <c r="ACP54" s="65"/>
      <c r="ACQ54" s="65"/>
      <c r="ACR54" s="65"/>
      <c r="ACS54" s="65"/>
      <c r="ACT54" s="65"/>
      <c r="ACU54" s="65"/>
      <c r="ACV54" s="65"/>
      <c r="ACW54" s="65"/>
      <c r="ACX54" s="65"/>
      <c r="ACY54" s="65"/>
      <c r="ACZ54" s="65"/>
      <c r="ADA54" s="65"/>
      <c r="ADB54" s="65"/>
      <c r="ADC54" s="65"/>
      <c r="ADD54" s="65"/>
      <c r="ADE54" s="65"/>
      <c r="ADF54" s="65"/>
      <c r="ADG54" s="65"/>
      <c r="ADH54" s="65"/>
      <c r="ADI54" s="65"/>
      <c r="ADJ54" s="65"/>
      <c r="ADK54" s="65"/>
      <c r="ADL54" s="65"/>
      <c r="ADM54" s="65"/>
      <c r="ADN54" s="65"/>
      <c r="ADO54" s="65"/>
      <c r="ADP54" s="65"/>
      <c r="ADQ54" s="65"/>
      <c r="ADR54" s="65"/>
      <c r="ADS54" s="65"/>
      <c r="ADT54" s="65"/>
      <c r="ADU54" s="65"/>
      <c r="ADV54" s="65"/>
      <c r="ADW54" s="65"/>
      <c r="ADX54" s="65"/>
      <c r="ADY54" s="65"/>
      <c r="ADZ54" s="65"/>
      <c r="AEA54" s="65"/>
      <c r="AEB54" s="65"/>
      <c r="AEC54" s="65"/>
      <c r="AED54" s="65"/>
      <c r="AEE54" s="65"/>
      <c r="AEF54" s="65"/>
      <c r="AEG54" s="65"/>
      <c r="AEH54" s="65"/>
      <c r="AEI54" s="65"/>
      <c r="AEJ54" s="65"/>
      <c r="AEK54" s="65"/>
      <c r="AEL54" s="65"/>
      <c r="AEM54" s="65"/>
      <c r="AEN54" s="65"/>
      <c r="AEO54" s="65"/>
      <c r="AEP54" s="65"/>
      <c r="AEQ54" s="65"/>
      <c r="AER54" s="65"/>
      <c r="AES54" s="65"/>
      <c r="AET54" s="65"/>
      <c r="AEU54" s="65"/>
      <c r="AEV54" s="65"/>
      <c r="AEW54" s="65"/>
      <c r="AEX54" s="65"/>
      <c r="AEY54" s="65"/>
      <c r="AEZ54" s="65"/>
      <c r="AFA54" s="65"/>
      <c r="AFB54" s="65"/>
      <c r="AFC54" s="65"/>
      <c r="AFD54" s="65"/>
      <c r="AFE54" s="65"/>
      <c r="AFF54" s="65"/>
      <c r="AFG54" s="65"/>
      <c r="AFH54" s="65"/>
      <c r="AFI54" s="65"/>
      <c r="AFJ54" s="65"/>
      <c r="AFK54" s="65"/>
      <c r="AFL54" s="65"/>
      <c r="AFM54" s="65"/>
      <c r="AFN54" s="65"/>
      <c r="AFO54" s="65"/>
      <c r="AFP54" s="65"/>
      <c r="AFQ54" s="65"/>
      <c r="AFR54" s="65"/>
      <c r="AFS54" s="65"/>
      <c r="AFT54" s="65"/>
      <c r="AFU54" s="65"/>
      <c r="AFV54" s="65"/>
      <c r="AFW54" s="65"/>
      <c r="AFX54" s="65"/>
      <c r="AFY54" s="65"/>
      <c r="AFZ54" s="65"/>
      <c r="AGA54" s="65"/>
      <c r="AGB54" s="65"/>
      <c r="AGC54" s="65"/>
      <c r="AGD54" s="65"/>
      <c r="AGE54" s="65"/>
      <c r="AGF54" s="65"/>
      <c r="AGG54" s="65"/>
      <c r="AGH54" s="65"/>
      <c r="AGI54" s="65"/>
      <c r="AGJ54" s="65"/>
      <c r="AGK54" s="65"/>
      <c r="AGL54" s="65"/>
      <c r="AGM54" s="65"/>
      <c r="AGN54" s="65"/>
      <c r="AGO54" s="65"/>
      <c r="AGP54" s="65"/>
      <c r="AGQ54" s="65"/>
      <c r="AGR54" s="65"/>
      <c r="AGS54" s="65"/>
      <c r="AGT54" s="65"/>
      <c r="AGU54" s="65"/>
      <c r="AGV54" s="65"/>
      <c r="AGW54" s="65"/>
      <c r="AGX54" s="65"/>
      <c r="AGY54" s="65"/>
      <c r="AGZ54" s="65"/>
      <c r="AHA54" s="65"/>
      <c r="AHB54" s="65"/>
      <c r="AHC54" s="65"/>
      <c r="AHD54" s="65"/>
      <c r="AHE54" s="65"/>
      <c r="AHF54" s="65"/>
      <c r="AHG54" s="65"/>
      <c r="AHH54" s="65"/>
      <c r="AHI54" s="65"/>
      <c r="AHJ54" s="65"/>
      <c r="AHK54" s="65"/>
      <c r="AHL54" s="65"/>
      <c r="AHM54" s="65"/>
      <c r="AHN54" s="65"/>
      <c r="AHO54" s="65"/>
      <c r="AHP54" s="65"/>
      <c r="AHQ54" s="65"/>
      <c r="AHR54" s="65"/>
      <c r="AHS54" s="65"/>
      <c r="AHT54" s="65"/>
      <c r="AHU54" s="65"/>
      <c r="AHV54" s="65"/>
      <c r="AHW54" s="65"/>
      <c r="AHX54" s="65"/>
      <c r="AHY54" s="65"/>
      <c r="AHZ54" s="65"/>
      <c r="AIA54" s="65"/>
      <c r="AIB54" s="65"/>
      <c r="AIC54" s="65"/>
      <c r="AID54" s="65"/>
      <c r="AIE54" s="65"/>
      <c r="AIF54" s="65"/>
      <c r="AIG54" s="65"/>
      <c r="AIH54" s="65"/>
      <c r="AII54" s="65"/>
      <c r="AIJ54" s="65"/>
      <c r="AIK54" s="65"/>
      <c r="AIL54" s="65"/>
      <c r="AIM54" s="65"/>
      <c r="AIN54" s="65"/>
      <c r="AIO54" s="65"/>
      <c r="AIP54" s="65"/>
      <c r="AIQ54" s="65"/>
      <c r="AIR54" s="65"/>
      <c r="AIS54" s="65"/>
      <c r="AIT54" s="65"/>
      <c r="AIU54" s="65"/>
      <c r="AIV54" s="65"/>
      <c r="AIW54" s="65"/>
      <c r="AIX54" s="65"/>
      <c r="AIY54" s="65"/>
      <c r="AIZ54" s="65"/>
      <c r="AJA54" s="65"/>
      <c r="AJB54" s="65"/>
      <c r="AJC54" s="65"/>
      <c r="AJD54" s="65"/>
      <c r="AJE54" s="65"/>
      <c r="AJF54" s="65"/>
      <c r="AJG54" s="65"/>
      <c r="AJH54" s="65"/>
      <c r="AJI54" s="65"/>
      <c r="AJJ54" s="65"/>
      <c r="AJK54" s="65"/>
      <c r="AJL54" s="65"/>
      <c r="AJM54" s="65"/>
      <c r="AJN54" s="65"/>
      <c r="AJO54" s="65"/>
      <c r="AJP54" s="65"/>
      <c r="AJQ54" s="65"/>
      <c r="AJR54" s="65"/>
      <c r="AJS54" s="65"/>
      <c r="AJT54" s="65"/>
      <c r="AJU54" s="65"/>
      <c r="AJV54" s="65"/>
      <c r="AJW54" s="65"/>
      <c r="AJX54" s="65"/>
      <c r="AJY54" s="65"/>
      <c r="AJZ54" s="65"/>
      <c r="AKA54" s="65"/>
      <c r="AKB54" s="65"/>
      <c r="AKC54" s="65"/>
      <c r="AKD54" s="65"/>
      <c r="AKE54" s="65"/>
      <c r="AKF54" s="65"/>
      <c r="AKG54" s="65"/>
      <c r="AKH54" s="65"/>
      <c r="AKI54" s="65"/>
      <c r="AKJ54" s="65"/>
      <c r="AKK54" s="65"/>
      <c r="AKL54" s="65"/>
      <c r="AKM54" s="65"/>
      <c r="AKN54" s="65"/>
      <c r="AKO54" s="65"/>
      <c r="AKP54" s="65"/>
      <c r="AKQ54" s="65"/>
      <c r="AKR54" s="65"/>
      <c r="AKS54" s="65"/>
      <c r="AKT54" s="65"/>
      <c r="AKU54" s="65"/>
      <c r="AKV54" s="65"/>
      <c r="AKW54" s="65"/>
      <c r="AKX54" s="65"/>
      <c r="AKY54" s="65"/>
      <c r="AKZ54" s="65"/>
      <c r="ALA54" s="65"/>
      <c r="ALB54" s="65"/>
      <c r="ALC54" s="65"/>
      <c r="ALD54" s="65"/>
      <c r="ALE54" s="65"/>
      <c r="ALF54" s="65"/>
      <c r="ALG54" s="65"/>
      <c r="ALH54" s="65"/>
      <c r="ALI54" s="65"/>
      <c r="ALJ54" s="65"/>
      <c r="ALK54" s="65"/>
      <c r="ALL54" s="65"/>
      <c r="ALM54" s="65"/>
      <c r="ALN54" s="65"/>
      <c r="ALO54" s="65"/>
      <c r="ALP54" s="65"/>
      <c r="ALQ54" s="65"/>
      <c r="ALR54" s="65"/>
      <c r="ALS54" s="65"/>
      <c r="ALT54" s="65"/>
      <c r="ALU54" s="65"/>
      <c r="ALV54" s="65"/>
      <c r="ALW54" s="65"/>
      <c r="ALX54" s="65"/>
      <c r="ALY54" s="65"/>
      <c r="ALZ54" s="65"/>
      <c r="AMA54" s="65"/>
      <c r="AMB54" s="65"/>
      <c r="AMC54" s="65"/>
      <c r="AMD54" s="65"/>
      <c r="AME54" s="65"/>
      <c r="AMF54" s="65"/>
      <c r="AMG54" s="65"/>
      <c r="AMH54" s="65"/>
      <c r="AMI54" s="65"/>
      <c r="AMJ54" s="65"/>
    </row>
    <row r="55" spans="1:1024" s="66" customFormat="1" ht="16.5" x14ac:dyDescent="0.25">
      <c r="A55" s="48"/>
      <c r="B55" s="201"/>
      <c r="C55" s="50"/>
      <c r="D55" s="49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  <c r="IV55" s="65"/>
      <c r="IW55" s="65"/>
      <c r="IX55" s="65"/>
      <c r="IY55" s="65"/>
      <c r="IZ55" s="65"/>
      <c r="JA55" s="65"/>
      <c r="JB55" s="65"/>
      <c r="JC55" s="65"/>
      <c r="JD55" s="65"/>
      <c r="JE55" s="65"/>
      <c r="JF55" s="65"/>
      <c r="JG55" s="65"/>
      <c r="JH55" s="65"/>
      <c r="JI55" s="65"/>
      <c r="JJ55" s="65"/>
      <c r="JK55" s="65"/>
      <c r="JL55" s="65"/>
      <c r="JM55" s="65"/>
      <c r="JN55" s="65"/>
      <c r="JO55" s="65"/>
      <c r="JP55" s="65"/>
      <c r="JQ55" s="65"/>
      <c r="JR55" s="65"/>
      <c r="JS55" s="65"/>
      <c r="JT55" s="65"/>
      <c r="JU55" s="65"/>
      <c r="JV55" s="65"/>
      <c r="JW55" s="65"/>
      <c r="JX55" s="65"/>
      <c r="JY55" s="65"/>
      <c r="JZ55" s="65"/>
      <c r="KA55" s="65"/>
      <c r="KB55" s="65"/>
      <c r="KC55" s="65"/>
      <c r="KD55" s="65"/>
      <c r="KE55" s="65"/>
      <c r="KF55" s="65"/>
      <c r="KG55" s="65"/>
      <c r="KH55" s="65"/>
      <c r="KI55" s="65"/>
      <c r="KJ55" s="65"/>
      <c r="KK55" s="65"/>
      <c r="KL55" s="65"/>
      <c r="KM55" s="65"/>
      <c r="KN55" s="65"/>
      <c r="KO55" s="65"/>
      <c r="KP55" s="65"/>
      <c r="KQ55" s="65"/>
      <c r="KR55" s="65"/>
      <c r="KS55" s="65"/>
      <c r="KT55" s="65"/>
      <c r="KU55" s="65"/>
      <c r="KV55" s="65"/>
      <c r="KW55" s="65"/>
      <c r="KX55" s="65"/>
      <c r="KY55" s="65"/>
      <c r="KZ55" s="65"/>
      <c r="LA55" s="65"/>
      <c r="LB55" s="65"/>
      <c r="LC55" s="65"/>
      <c r="LD55" s="65"/>
      <c r="LE55" s="65"/>
      <c r="LF55" s="65"/>
      <c r="LG55" s="65"/>
      <c r="LH55" s="65"/>
      <c r="LI55" s="65"/>
      <c r="LJ55" s="65"/>
      <c r="LK55" s="65"/>
      <c r="LL55" s="65"/>
      <c r="LM55" s="65"/>
      <c r="LN55" s="65"/>
      <c r="LO55" s="65"/>
      <c r="LP55" s="65"/>
      <c r="LQ55" s="65"/>
      <c r="LR55" s="65"/>
      <c r="LS55" s="65"/>
      <c r="LT55" s="65"/>
      <c r="LU55" s="65"/>
      <c r="LV55" s="65"/>
      <c r="LW55" s="65"/>
      <c r="LX55" s="65"/>
      <c r="LY55" s="65"/>
      <c r="LZ55" s="65"/>
      <c r="MA55" s="65"/>
      <c r="MB55" s="65"/>
      <c r="MC55" s="65"/>
      <c r="MD55" s="65"/>
      <c r="ME55" s="65"/>
      <c r="MF55" s="65"/>
      <c r="MG55" s="65"/>
      <c r="MH55" s="65"/>
      <c r="MI55" s="65"/>
      <c r="MJ55" s="65"/>
      <c r="MK55" s="65"/>
      <c r="ML55" s="65"/>
      <c r="MM55" s="65"/>
      <c r="MN55" s="65"/>
      <c r="MO55" s="65"/>
      <c r="MP55" s="65"/>
      <c r="MQ55" s="65"/>
      <c r="MR55" s="65"/>
      <c r="MS55" s="65"/>
      <c r="MT55" s="65"/>
      <c r="MU55" s="65"/>
      <c r="MV55" s="65"/>
      <c r="MW55" s="65"/>
      <c r="MX55" s="65"/>
      <c r="MY55" s="65"/>
      <c r="MZ55" s="65"/>
      <c r="NA55" s="65"/>
      <c r="NB55" s="65"/>
      <c r="NC55" s="65"/>
      <c r="ND55" s="65"/>
      <c r="NE55" s="65"/>
      <c r="NF55" s="65"/>
      <c r="NG55" s="65"/>
      <c r="NH55" s="65"/>
      <c r="NI55" s="65"/>
      <c r="NJ55" s="65"/>
      <c r="NK55" s="65"/>
      <c r="NL55" s="65"/>
      <c r="NM55" s="65"/>
      <c r="NN55" s="65"/>
      <c r="NO55" s="65"/>
      <c r="NP55" s="65"/>
      <c r="NQ55" s="65"/>
      <c r="NR55" s="65"/>
      <c r="NS55" s="65"/>
      <c r="NT55" s="65"/>
      <c r="NU55" s="65"/>
      <c r="NV55" s="65"/>
      <c r="NW55" s="65"/>
      <c r="NX55" s="65"/>
      <c r="NY55" s="65"/>
      <c r="NZ55" s="65"/>
      <c r="OA55" s="65"/>
      <c r="OB55" s="65"/>
      <c r="OC55" s="65"/>
      <c r="OD55" s="65"/>
      <c r="OE55" s="65"/>
      <c r="OF55" s="65"/>
      <c r="OG55" s="65"/>
      <c r="OH55" s="65"/>
      <c r="OI55" s="65"/>
      <c r="OJ55" s="65"/>
      <c r="OK55" s="65"/>
      <c r="OL55" s="65"/>
      <c r="OM55" s="65"/>
      <c r="ON55" s="65"/>
      <c r="OO55" s="65"/>
      <c r="OP55" s="65"/>
      <c r="OQ55" s="65"/>
      <c r="OR55" s="65"/>
      <c r="OS55" s="65"/>
      <c r="OT55" s="65"/>
      <c r="OU55" s="65"/>
      <c r="OV55" s="65"/>
      <c r="OW55" s="65"/>
      <c r="OX55" s="65"/>
      <c r="OY55" s="65"/>
      <c r="OZ55" s="65"/>
      <c r="PA55" s="65"/>
      <c r="PB55" s="65"/>
      <c r="PC55" s="65"/>
      <c r="PD55" s="65"/>
      <c r="PE55" s="65"/>
      <c r="PF55" s="65"/>
      <c r="PG55" s="65"/>
      <c r="PH55" s="65"/>
      <c r="PI55" s="65"/>
      <c r="PJ55" s="65"/>
      <c r="PK55" s="65"/>
      <c r="PL55" s="65"/>
      <c r="PM55" s="65"/>
      <c r="PN55" s="65"/>
      <c r="PO55" s="65"/>
      <c r="PP55" s="65"/>
      <c r="PQ55" s="65"/>
      <c r="PR55" s="65"/>
      <c r="PS55" s="65"/>
      <c r="PT55" s="65"/>
      <c r="PU55" s="65"/>
      <c r="PV55" s="65"/>
      <c r="PW55" s="65"/>
      <c r="PX55" s="65"/>
      <c r="PY55" s="65"/>
      <c r="PZ55" s="65"/>
      <c r="QA55" s="65"/>
      <c r="QB55" s="65"/>
      <c r="QC55" s="65"/>
      <c r="QD55" s="65"/>
      <c r="QE55" s="65"/>
      <c r="QF55" s="65"/>
      <c r="QG55" s="65"/>
      <c r="QH55" s="65"/>
      <c r="QI55" s="65"/>
      <c r="QJ55" s="65"/>
      <c r="QK55" s="65"/>
      <c r="QL55" s="65"/>
      <c r="QM55" s="65"/>
      <c r="QN55" s="65"/>
      <c r="QO55" s="65"/>
      <c r="QP55" s="65"/>
      <c r="QQ55" s="65"/>
      <c r="QR55" s="65"/>
      <c r="QS55" s="65"/>
      <c r="QT55" s="65"/>
      <c r="QU55" s="65"/>
      <c r="QV55" s="65"/>
      <c r="QW55" s="65"/>
      <c r="QX55" s="65"/>
      <c r="QY55" s="65"/>
      <c r="QZ55" s="65"/>
      <c r="RA55" s="65"/>
      <c r="RB55" s="65"/>
      <c r="RC55" s="65"/>
      <c r="RD55" s="65"/>
      <c r="RE55" s="65"/>
      <c r="RF55" s="65"/>
      <c r="RG55" s="65"/>
      <c r="RH55" s="65"/>
      <c r="RI55" s="65"/>
      <c r="RJ55" s="65"/>
      <c r="RK55" s="65"/>
      <c r="RL55" s="65"/>
      <c r="RM55" s="65"/>
      <c r="RN55" s="65"/>
      <c r="RO55" s="65"/>
      <c r="RP55" s="65"/>
      <c r="RQ55" s="65"/>
      <c r="RR55" s="65"/>
      <c r="RS55" s="65"/>
      <c r="RT55" s="65"/>
      <c r="RU55" s="65"/>
      <c r="RV55" s="65"/>
      <c r="RW55" s="65"/>
      <c r="RX55" s="65"/>
      <c r="RY55" s="65"/>
      <c r="RZ55" s="65"/>
      <c r="SA55" s="65"/>
      <c r="SB55" s="65"/>
      <c r="SC55" s="65"/>
      <c r="SD55" s="65"/>
      <c r="SE55" s="65"/>
      <c r="SF55" s="65"/>
      <c r="SG55" s="65"/>
      <c r="SH55" s="65"/>
      <c r="SI55" s="65"/>
      <c r="SJ55" s="65"/>
      <c r="SK55" s="65"/>
      <c r="SL55" s="65"/>
      <c r="SM55" s="65"/>
      <c r="SN55" s="65"/>
      <c r="SO55" s="65"/>
      <c r="SP55" s="65"/>
      <c r="SQ55" s="65"/>
      <c r="SR55" s="65"/>
      <c r="SS55" s="65"/>
      <c r="ST55" s="65"/>
      <c r="SU55" s="65"/>
      <c r="SV55" s="65"/>
      <c r="SW55" s="65"/>
      <c r="SX55" s="65"/>
      <c r="SY55" s="65"/>
      <c r="SZ55" s="65"/>
      <c r="TA55" s="65"/>
      <c r="TB55" s="65"/>
      <c r="TC55" s="65"/>
      <c r="TD55" s="65"/>
      <c r="TE55" s="65"/>
      <c r="TF55" s="65"/>
      <c r="TG55" s="65"/>
      <c r="TH55" s="65"/>
      <c r="TI55" s="65"/>
      <c r="TJ55" s="65"/>
      <c r="TK55" s="65"/>
      <c r="TL55" s="65"/>
      <c r="TM55" s="65"/>
      <c r="TN55" s="65"/>
      <c r="TO55" s="65"/>
      <c r="TP55" s="65"/>
      <c r="TQ55" s="65"/>
      <c r="TR55" s="65"/>
      <c r="TS55" s="65"/>
      <c r="TT55" s="65"/>
      <c r="TU55" s="65"/>
      <c r="TV55" s="65"/>
      <c r="TW55" s="65"/>
      <c r="TX55" s="65"/>
      <c r="TY55" s="65"/>
      <c r="TZ55" s="65"/>
      <c r="UA55" s="65"/>
      <c r="UB55" s="65"/>
      <c r="UC55" s="65"/>
      <c r="UD55" s="65"/>
      <c r="UE55" s="65"/>
      <c r="UF55" s="65"/>
      <c r="UG55" s="65"/>
      <c r="UH55" s="65"/>
      <c r="UI55" s="65"/>
      <c r="UJ55" s="65"/>
      <c r="UK55" s="65"/>
      <c r="UL55" s="65"/>
      <c r="UM55" s="65"/>
      <c r="UN55" s="65"/>
      <c r="UO55" s="65"/>
      <c r="UP55" s="65"/>
      <c r="UQ55" s="65"/>
      <c r="UR55" s="65"/>
      <c r="US55" s="65"/>
      <c r="UT55" s="65"/>
      <c r="UU55" s="65"/>
      <c r="UV55" s="65"/>
      <c r="UW55" s="65"/>
      <c r="UX55" s="65"/>
      <c r="UY55" s="65"/>
      <c r="UZ55" s="65"/>
      <c r="VA55" s="65"/>
      <c r="VB55" s="65"/>
      <c r="VC55" s="65"/>
      <c r="VD55" s="65"/>
      <c r="VE55" s="65"/>
      <c r="VF55" s="65"/>
      <c r="VG55" s="65"/>
      <c r="VH55" s="65"/>
      <c r="VI55" s="65"/>
      <c r="VJ55" s="65"/>
      <c r="VK55" s="65"/>
      <c r="VL55" s="65"/>
      <c r="VM55" s="65"/>
      <c r="VN55" s="65"/>
      <c r="VO55" s="65"/>
      <c r="VP55" s="65"/>
      <c r="VQ55" s="65"/>
      <c r="VR55" s="65"/>
      <c r="VS55" s="65"/>
      <c r="VT55" s="65"/>
      <c r="VU55" s="65"/>
      <c r="VV55" s="65"/>
      <c r="VW55" s="65"/>
      <c r="VX55" s="65"/>
      <c r="VY55" s="65"/>
      <c r="VZ55" s="65"/>
      <c r="WA55" s="65"/>
      <c r="WB55" s="65"/>
      <c r="WC55" s="65"/>
      <c r="WD55" s="65"/>
      <c r="WE55" s="65"/>
      <c r="WF55" s="65"/>
      <c r="WG55" s="65"/>
      <c r="WH55" s="65"/>
      <c r="WI55" s="65"/>
      <c r="WJ55" s="65"/>
      <c r="WK55" s="65"/>
      <c r="WL55" s="65"/>
      <c r="WM55" s="65"/>
      <c r="WN55" s="65"/>
      <c r="WO55" s="65"/>
      <c r="WP55" s="65"/>
      <c r="WQ55" s="65"/>
      <c r="WR55" s="65"/>
      <c r="WS55" s="65"/>
      <c r="WT55" s="65"/>
      <c r="WU55" s="65"/>
      <c r="WV55" s="65"/>
      <c r="WW55" s="65"/>
      <c r="WX55" s="65"/>
      <c r="WY55" s="65"/>
      <c r="WZ55" s="65"/>
      <c r="XA55" s="65"/>
      <c r="XB55" s="65"/>
      <c r="XC55" s="65"/>
      <c r="XD55" s="65"/>
      <c r="XE55" s="65"/>
      <c r="XF55" s="65"/>
      <c r="XG55" s="65"/>
      <c r="XH55" s="65"/>
      <c r="XI55" s="65"/>
      <c r="XJ55" s="65"/>
      <c r="XK55" s="65"/>
      <c r="XL55" s="65"/>
      <c r="XM55" s="65"/>
      <c r="XN55" s="65"/>
      <c r="XO55" s="65"/>
      <c r="XP55" s="65"/>
      <c r="XQ55" s="65"/>
      <c r="XR55" s="65"/>
      <c r="XS55" s="65"/>
      <c r="XT55" s="65"/>
      <c r="XU55" s="65"/>
      <c r="XV55" s="65"/>
      <c r="XW55" s="65"/>
      <c r="XX55" s="65"/>
      <c r="XY55" s="65"/>
      <c r="XZ55" s="65"/>
      <c r="YA55" s="65"/>
      <c r="YB55" s="65"/>
      <c r="YC55" s="65"/>
      <c r="YD55" s="65"/>
      <c r="YE55" s="65"/>
      <c r="YF55" s="65"/>
      <c r="YG55" s="65"/>
      <c r="YH55" s="65"/>
      <c r="YI55" s="65"/>
      <c r="YJ55" s="65"/>
      <c r="YK55" s="65"/>
      <c r="YL55" s="65"/>
      <c r="YM55" s="65"/>
      <c r="YN55" s="65"/>
      <c r="YO55" s="65"/>
      <c r="YP55" s="65"/>
      <c r="YQ55" s="65"/>
      <c r="YR55" s="65"/>
      <c r="YS55" s="65"/>
      <c r="YT55" s="65"/>
      <c r="YU55" s="65"/>
      <c r="YV55" s="65"/>
      <c r="YW55" s="65"/>
      <c r="YX55" s="65"/>
      <c r="YY55" s="65"/>
      <c r="YZ55" s="65"/>
      <c r="ZA55" s="65"/>
      <c r="ZB55" s="65"/>
      <c r="ZC55" s="65"/>
      <c r="ZD55" s="65"/>
      <c r="ZE55" s="65"/>
      <c r="ZF55" s="65"/>
      <c r="ZG55" s="65"/>
      <c r="ZH55" s="65"/>
      <c r="ZI55" s="65"/>
      <c r="ZJ55" s="65"/>
      <c r="ZK55" s="65"/>
      <c r="ZL55" s="65"/>
      <c r="ZM55" s="65"/>
      <c r="ZN55" s="65"/>
      <c r="ZO55" s="65"/>
      <c r="ZP55" s="65"/>
      <c r="ZQ55" s="65"/>
      <c r="ZR55" s="65"/>
      <c r="ZS55" s="65"/>
      <c r="ZT55" s="65"/>
      <c r="ZU55" s="65"/>
      <c r="ZV55" s="65"/>
      <c r="ZW55" s="65"/>
      <c r="ZX55" s="65"/>
      <c r="ZY55" s="65"/>
      <c r="ZZ55" s="65"/>
      <c r="AAA55" s="65"/>
      <c r="AAB55" s="65"/>
      <c r="AAC55" s="65"/>
      <c r="AAD55" s="65"/>
      <c r="AAE55" s="65"/>
      <c r="AAF55" s="65"/>
      <c r="AAG55" s="65"/>
      <c r="AAH55" s="65"/>
      <c r="AAI55" s="65"/>
      <c r="AAJ55" s="65"/>
      <c r="AAK55" s="65"/>
      <c r="AAL55" s="65"/>
      <c r="AAM55" s="65"/>
      <c r="AAN55" s="65"/>
      <c r="AAO55" s="65"/>
      <c r="AAP55" s="65"/>
      <c r="AAQ55" s="65"/>
      <c r="AAR55" s="65"/>
      <c r="AAS55" s="65"/>
      <c r="AAT55" s="65"/>
      <c r="AAU55" s="65"/>
      <c r="AAV55" s="65"/>
      <c r="AAW55" s="65"/>
      <c r="AAX55" s="65"/>
      <c r="AAY55" s="65"/>
      <c r="AAZ55" s="65"/>
      <c r="ABA55" s="65"/>
      <c r="ABB55" s="65"/>
      <c r="ABC55" s="65"/>
      <c r="ABD55" s="65"/>
      <c r="ABE55" s="65"/>
      <c r="ABF55" s="65"/>
      <c r="ABG55" s="65"/>
      <c r="ABH55" s="65"/>
      <c r="ABI55" s="65"/>
      <c r="ABJ55" s="65"/>
      <c r="ABK55" s="65"/>
      <c r="ABL55" s="65"/>
      <c r="ABM55" s="65"/>
      <c r="ABN55" s="65"/>
      <c r="ABO55" s="65"/>
      <c r="ABP55" s="65"/>
      <c r="ABQ55" s="65"/>
      <c r="ABR55" s="65"/>
      <c r="ABS55" s="65"/>
      <c r="ABT55" s="65"/>
      <c r="ABU55" s="65"/>
      <c r="ABV55" s="65"/>
      <c r="ABW55" s="65"/>
      <c r="ABX55" s="65"/>
      <c r="ABY55" s="65"/>
      <c r="ABZ55" s="65"/>
      <c r="ACA55" s="65"/>
      <c r="ACB55" s="65"/>
      <c r="ACC55" s="65"/>
      <c r="ACD55" s="65"/>
      <c r="ACE55" s="65"/>
      <c r="ACF55" s="65"/>
      <c r="ACG55" s="65"/>
      <c r="ACH55" s="65"/>
      <c r="ACI55" s="65"/>
      <c r="ACJ55" s="65"/>
      <c r="ACK55" s="65"/>
      <c r="ACL55" s="65"/>
      <c r="ACM55" s="65"/>
      <c r="ACN55" s="65"/>
      <c r="ACO55" s="65"/>
      <c r="ACP55" s="65"/>
      <c r="ACQ55" s="65"/>
      <c r="ACR55" s="65"/>
      <c r="ACS55" s="65"/>
      <c r="ACT55" s="65"/>
      <c r="ACU55" s="65"/>
      <c r="ACV55" s="65"/>
      <c r="ACW55" s="65"/>
      <c r="ACX55" s="65"/>
      <c r="ACY55" s="65"/>
      <c r="ACZ55" s="65"/>
      <c r="ADA55" s="65"/>
      <c r="ADB55" s="65"/>
      <c r="ADC55" s="65"/>
      <c r="ADD55" s="65"/>
      <c r="ADE55" s="65"/>
      <c r="ADF55" s="65"/>
      <c r="ADG55" s="65"/>
      <c r="ADH55" s="65"/>
      <c r="ADI55" s="65"/>
      <c r="ADJ55" s="65"/>
      <c r="ADK55" s="65"/>
      <c r="ADL55" s="65"/>
      <c r="ADM55" s="65"/>
      <c r="ADN55" s="65"/>
      <c r="ADO55" s="65"/>
      <c r="ADP55" s="65"/>
      <c r="ADQ55" s="65"/>
      <c r="ADR55" s="65"/>
      <c r="ADS55" s="65"/>
      <c r="ADT55" s="65"/>
      <c r="ADU55" s="65"/>
      <c r="ADV55" s="65"/>
      <c r="ADW55" s="65"/>
      <c r="ADX55" s="65"/>
      <c r="ADY55" s="65"/>
      <c r="ADZ55" s="65"/>
      <c r="AEA55" s="65"/>
      <c r="AEB55" s="65"/>
      <c r="AEC55" s="65"/>
      <c r="AED55" s="65"/>
      <c r="AEE55" s="65"/>
      <c r="AEF55" s="65"/>
      <c r="AEG55" s="65"/>
      <c r="AEH55" s="65"/>
      <c r="AEI55" s="65"/>
      <c r="AEJ55" s="65"/>
      <c r="AEK55" s="65"/>
      <c r="AEL55" s="65"/>
      <c r="AEM55" s="65"/>
      <c r="AEN55" s="65"/>
      <c r="AEO55" s="65"/>
      <c r="AEP55" s="65"/>
      <c r="AEQ55" s="65"/>
      <c r="AER55" s="65"/>
      <c r="AES55" s="65"/>
      <c r="AET55" s="65"/>
      <c r="AEU55" s="65"/>
      <c r="AEV55" s="65"/>
      <c r="AEW55" s="65"/>
      <c r="AEX55" s="65"/>
      <c r="AEY55" s="65"/>
      <c r="AEZ55" s="65"/>
      <c r="AFA55" s="65"/>
      <c r="AFB55" s="65"/>
      <c r="AFC55" s="65"/>
      <c r="AFD55" s="65"/>
      <c r="AFE55" s="65"/>
      <c r="AFF55" s="65"/>
      <c r="AFG55" s="65"/>
      <c r="AFH55" s="65"/>
      <c r="AFI55" s="65"/>
      <c r="AFJ55" s="65"/>
      <c r="AFK55" s="65"/>
      <c r="AFL55" s="65"/>
      <c r="AFM55" s="65"/>
      <c r="AFN55" s="65"/>
      <c r="AFO55" s="65"/>
      <c r="AFP55" s="65"/>
      <c r="AFQ55" s="65"/>
      <c r="AFR55" s="65"/>
      <c r="AFS55" s="65"/>
      <c r="AFT55" s="65"/>
      <c r="AFU55" s="65"/>
      <c r="AFV55" s="65"/>
      <c r="AFW55" s="65"/>
      <c r="AFX55" s="65"/>
      <c r="AFY55" s="65"/>
      <c r="AFZ55" s="65"/>
      <c r="AGA55" s="65"/>
      <c r="AGB55" s="65"/>
      <c r="AGC55" s="65"/>
      <c r="AGD55" s="65"/>
      <c r="AGE55" s="65"/>
      <c r="AGF55" s="65"/>
      <c r="AGG55" s="65"/>
      <c r="AGH55" s="65"/>
      <c r="AGI55" s="65"/>
      <c r="AGJ55" s="65"/>
      <c r="AGK55" s="65"/>
      <c r="AGL55" s="65"/>
      <c r="AGM55" s="65"/>
      <c r="AGN55" s="65"/>
      <c r="AGO55" s="65"/>
      <c r="AGP55" s="65"/>
      <c r="AGQ55" s="65"/>
      <c r="AGR55" s="65"/>
      <c r="AGS55" s="65"/>
      <c r="AGT55" s="65"/>
      <c r="AGU55" s="65"/>
      <c r="AGV55" s="65"/>
      <c r="AGW55" s="65"/>
      <c r="AGX55" s="65"/>
      <c r="AGY55" s="65"/>
      <c r="AGZ55" s="65"/>
      <c r="AHA55" s="65"/>
      <c r="AHB55" s="65"/>
      <c r="AHC55" s="65"/>
      <c r="AHD55" s="65"/>
      <c r="AHE55" s="65"/>
      <c r="AHF55" s="65"/>
      <c r="AHG55" s="65"/>
      <c r="AHH55" s="65"/>
      <c r="AHI55" s="65"/>
      <c r="AHJ55" s="65"/>
      <c r="AHK55" s="65"/>
      <c r="AHL55" s="65"/>
      <c r="AHM55" s="65"/>
      <c r="AHN55" s="65"/>
      <c r="AHO55" s="65"/>
      <c r="AHP55" s="65"/>
      <c r="AHQ55" s="65"/>
      <c r="AHR55" s="65"/>
      <c r="AHS55" s="65"/>
      <c r="AHT55" s="65"/>
      <c r="AHU55" s="65"/>
      <c r="AHV55" s="65"/>
      <c r="AHW55" s="65"/>
      <c r="AHX55" s="65"/>
      <c r="AHY55" s="65"/>
      <c r="AHZ55" s="65"/>
      <c r="AIA55" s="65"/>
      <c r="AIB55" s="65"/>
      <c r="AIC55" s="65"/>
      <c r="AID55" s="65"/>
      <c r="AIE55" s="65"/>
      <c r="AIF55" s="65"/>
      <c r="AIG55" s="65"/>
      <c r="AIH55" s="65"/>
      <c r="AII55" s="65"/>
      <c r="AIJ55" s="65"/>
      <c r="AIK55" s="65"/>
      <c r="AIL55" s="65"/>
      <c r="AIM55" s="65"/>
      <c r="AIN55" s="65"/>
      <c r="AIO55" s="65"/>
      <c r="AIP55" s="65"/>
      <c r="AIQ55" s="65"/>
      <c r="AIR55" s="65"/>
      <c r="AIS55" s="65"/>
      <c r="AIT55" s="65"/>
      <c r="AIU55" s="65"/>
      <c r="AIV55" s="65"/>
      <c r="AIW55" s="65"/>
      <c r="AIX55" s="65"/>
      <c r="AIY55" s="65"/>
      <c r="AIZ55" s="65"/>
      <c r="AJA55" s="65"/>
      <c r="AJB55" s="65"/>
      <c r="AJC55" s="65"/>
      <c r="AJD55" s="65"/>
      <c r="AJE55" s="65"/>
      <c r="AJF55" s="65"/>
      <c r="AJG55" s="65"/>
      <c r="AJH55" s="65"/>
      <c r="AJI55" s="65"/>
      <c r="AJJ55" s="65"/>
      <c r="AJK55" s="65"/>
      <c r="AJL55" s="65"/>
      <c r="AJM55" s="65"/>
      <c r="AJN55" s="65"/>
      <c r="AJO55" s="65"/>
      <c r="AJP55" s="65"/>
      <c r="AJQ55" s="65"/>
      <c r="AJR55" s="65"/>
      <c r="AJS55" s="65"/>
      <c r="AJT55" s="65"/>
      <c r="AJU55" s="65"/>
      <c r="AJV55" s="65"/>
      <c r="AJW55" s="65"/>
      <c r="AJX55" s="65"/>
      <c r="AJY55" s="65"/>
      <c r="AJZ55" s="65"/>
      <c r="AKA55" s="65"/>
      <c r="AKB55" s="65"/>
      <c r="AKC55" s="65"/>
      <c r="AKD55" s="65"/>
      <c r="AKE55" s="65"/>
      <c r="AKF55" s="65"/>
      <c r="AKG55" s="65"/>
      <c r="AKH55" s="65"/>
      <c r="AKI55" s="65"/>
      <c r="AKJ55" s="65"/>
      <c r="AKK55" s="65"/>
      <c r="AKL55" s="65"/>
      <c r="AKM55" s="65"/>
      <c r="AKN55" s="65"/>
      <c r="AKO55" s="65"/>
      <c r="AKP55" s="65"/>
      <c r="AKQ55" s="65"/>
      <c r="AKR55" s="65"/>
      <c r="AKS55" s="65"/>
      <c r="AKT55" s="65"/>
      <c r="AKU55" s="65"/>
      <c r="AKV55" s="65"/>
      <c r="AKW55" s="65"/>
      <c r="AKX55" s="65"/>
      <c r="AKY55" s="65"/>
      <c r="AKZ55" s="65"/>
      <c r="ALA55" s="65"/>
      <c r="ALB55" s="65"/>
      <c r="ALC55" s="65"/>
      <c r="ALD55" s="65"/>
      <c r="ALE55" s="65"/>
      <c r="ALF55" s="65"/>
      <c r="ALG55" s="65"/>
      <c r="ALH55" s="65"/>
      <c r="ALI55" s="65"/>
      <c r="ALJ55" s="65"/>
      <c r="ALK55" s="65"/>
      <c r="ALL55" s="65"/>
      <c r="ALM55" s="65"/>
      <c r="ALN55" s="65"/>
      <c r="ALO55" s="65"/>
      <c r="ALP55" s="65"/>
      <c r="ALQ55" s="65"/>
      <c r="ALR55" s="65"/>
      <c r="ALS55" s="65"/>
      <c r="ALT55" s="65"/>
      <c r="ALU55" s="65"/>
      <c r="ALV55" s="65"/>
      <c r="ALW55" s="65"/>
      <c r="ALX55" s="65"/>
      <c r="ALY55" s="65"/>
      <c r="ALZ55" s="65"/>
      <c r="AMA55" s="65"/>
      <c r="AMB55" s="65"/>
      <c r="AMC55" s="65"/>
      <c r="AMD55" s="65"/>
      <c r="AME55" s="65"/>
      <c r="AMF55" s="65"/>
      <c r="AMG55" s="65"/>
      <c r="AMH55" s="65"/>
      <c r="AMI55" s="65"/>
      <c r="AMJ55" s="65"/>
    </row>
    <row r="56" spans="1:1024" s="66" customFormat="1" ht="24" customHeight="1" x14ac:dyDescent="0.25">
      <c r="A56" s="208"/>
      <c r="B56" s="208"/>
      <c r="C56" s="208"/>
      <c r="D56" s="208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  <c r="KI56" s="65"/>
      <c r="KJ56" s="65"/>
      <c r="KK56" s="65"/>
      <c r="KL56" s="65"/>
      <c r="KM56" s="65"/>
      <c r="KN56" s="65"/>
      <c r="KO56" s="65"/>
      <c r="KP56" s="65"/>
      <c r="KQ56" s="65"/>
      <c r="KR56" s="65"/>
      <c r="KS56" s="65"/>
      <c r="KT56" s="65"/>
      <c r="KU56" s="65"/>
      <c r="KV56" s="65"/>
      <c r="KW56" s="65"/>
      <c r="KX56" s="65"/>
      <c r="KY56" s="65"/>
      <c r="KZ56" s="65"/>
      <c r="LA56" s="65"/>
      <c r="LB56" s="65"/>
      <c r="LC56" s="65"/>
      <c r="LD56" s="65"/>
      <c r="LE56" s="65"/>
      <c r="LF56" s="65"/>
      <c r="LG56" s="65"/>
      <c r="LH56" s="65"/>
      <c r="LI56" s="65"/>
      <c r="LJ56" s="65"/>
      <c r="LK56" s="65"/>
      <c r="LL56" s="65"/>
      <c r="LM56" s="65"/>
      <c r="LN56" s="65"/>
      <c r="LO56" s="65"/>
      <c r="LP56" s="65"/>
      <c r="LQ56" s="65"/>
      <c r="LR56" s="65"/>
      <c r="LS56" s="65"/>
      <c r="LT56" s="65"/>
      <c r="LU56" s="65"/>
      <c r="LV56" s="65"/>
      <c r="LW56" s="65"/>
      <c r="LX56" s="65"/>
      <c r="LY56" s="65"/>
      <c r="LZ56" s="65"/>
      <c r="MA56" s="65"/>
      <c r="MB56" s="65"/>
      <c r="MC56" s="65"/>
      <c r="MD56" s="65"/>
      <c r="ME56" s="65"/>
      <c r="MF56" s="65"/>
      <c r="MG56" s="65"/>
      <c r="MH56" s="65"/>
      <c r="MI56" s="65"/>
      <c r="MJ56" s="65"/>
      <c r="MK56" s="65"/>
      <c r="ML56" s="65"/>
      <c r="MM56" s="65"/>
      <c r="MN56" s="65"/>
      <c r="MO56" s="65"/>
      <c r="MP56" s="65"/>
      <c r="MQ56" s="65"/>
      <c r="MR56" s="65"/>
      <c r="MS56" s="65"/>
      <c r="MT56" s="65"/>
      <c r="MU56" s="65"/>
      <c r="MV56" s="65"/>
      <c r="MW56" s="65"/>
      <c r="MX56" s="65"/>
      <c r="MY56" s="65"/>
      <c r="MZ56" s="65"/>
      <c r="NA56" s="65"/>
      <c r="NB56" s="65"/>
      <c r="NC56" s="65"/>
      <c r="ND56" s="65"/>
      <c r="NE56" s="65"/>
      <c r="NF56" s="65"/>
      <c r="NG56" s="65"/>
      <c r="NH56" s="65"/>
      <c r="NI56" s="65"/>
      <c r="NJ56" s="65"/>
      <c r="NK56" s="65"/>
      <c r="NL56" s="65"/>
      <c r="NM56" s="65"/>
      <c r="NN56" s="65"/>
      <c r="NO56" s="65"/>
      <c r="NP56" s="65"/>
      <c r="NQ56" s="65"/>
      <c r="NR56" s="65"/>
      <c r="NS56" s="65"/>
      <c r="NT56" s="65"/>
      <c r="NU56" s="65"/>
      <c r="NV56" s="65"/>
      <c r="NW56" s="65"/>
      <c r="NX56" s="65"/>
      <c r="NY56" s="65"/>
      <c r="NZ56" s="65"/>
      <c r="OA56" s="65"/>
      <c r="OB56" s="65"/>
      <c r="OC56" s="65"/>
      <c r="OD56" s="65"/>
      <c r="OE56" s="65"/>
      <c r="OF56" s="65"/>
      <c r="OG56" s="65"/>
      <c r="OH56" s="65"/>
      <c r="OI56" s="65"/>
      <c r="OJ56" s="65"/>
      <c r="OK56" s="65"/>
      <c r="OL56" s="65"/>
      <c r="OM56" s="65"/>
      <c r="ON56" s="65"/>
      <c r="OO56" s="65"/>
      <c r="OP56" s="65"/>
      <c r="OQ56" s="65"/>
      <c r="OR56" s="65"/>
      <c r="OS56" s="65"/>
      <c r="OT56" s="65"/>
      <c r="OU56" s="65"/>
      <c r="OV56" s="65"/>
      <c r="OW56" s="65"/>
      <c r="OX56" s="65"/>
      <c r="OY56" s="65"/>
      <c r="OZ56" s="65"/>
      <c r="PA56" s="65"/>
      <c r="PB56" s="65"/>
      <c r="PC56" s="65"/>
      <c r="PD56" s="65"/>
      <c r="PE56" s="65"/>
      <c r="PF56" s="65"/>
      <c r="PG56" s="65"/>
      <c r="PH56" s="65"/>
      <c r="PI56" s="65"/>
      <c r="PJ56" s="65"/>
      <c r="PK56" s="65"/>
      <c r="PL56" s="65"/>
      <c r="PM56" s="65"/>
      <c r="PN56" s="65"/>
      <c r="PO56" s="65"/>
      <c r="PP56" s="65"/>
      <c r="PQ56" s="65"/>
      <c r="PR56" s="65"/>
      <c r="PS56" s="65"/>
      <c r="PT56" s="65"/>
      <c r="PU56" s="65"/>
      <c r="PV56" s="65"/>
      <c r="PW56" s="65"/>
      <c r="PX56" s="65"/>
      <c r="PY56" s="65"/>
      <c r="PZ56" s="65"/>
      <c r="QA56" s="65"/>
      <c r="QB56" s="65"/>
      <c r="QC56" s="65"/>
      <c r="QD56" s="65"/>
      <c r="QE56" s="65"/>
      <c r="QF56" s="65"/>
      <c r="QG56" s="65"/>
      <c r="QH56" s="65"/>
      <c r="QI56" s="65"/>
      <c r="QJ56" s="65"/>
      <c r="QK56" s="65"/>
      <c r="QL56" s="65"/>
      <c r="QM56" s="65"/>
      <c r="QN56" s="65"/>
      <c r="QO56" s="65"/>
      <c r="QP56" s="65"/>
      <c r="QQ56" s="65"/>
      <c r="QR56" s="65"/>
      <c r="QS56" s="65"/>
      <c r="QT56" s="65"/>
      <c r="QU56" s="65"/>
      <c r="QV56" s="65"/>
      <c r="QW56" s="65"/>
      <c r="QX56" s="65"/>
      <c r="QY56" s="65"/>
      <c r="QZ56" s="65"/>
      <c r="RA56" s="65"/>
      <c r="RB56" s="65"/>
      <c r="RC56" s="65"/>
      <c r="RD56" s="65"/>
      <c r="RE56" s="65"/>
      <c r="RF56" s="65"/>
      <c r="RG56" s="65"/>
      <c r="RH56" s="65"/>
      <c r="RI56" s="65"/>
      <c r="RJ56" s="65"/>
      <c r="RK56" s="65"/>
      <c r="RL56" s="65"/>
      <c r="RM56" s="65"/>
      <c r="RN56" s="65"/>
      <c r="RO56" s="65"/>
      <c r="RP56" s="65"/>
      <c r="RQ56" s="65"/>
      <c r="RR56" s="65"/>
      <c r="RS56" s="65"/>
      <c r="RT56" s="65"/>
      <c r="RU56" s="65"/>
      <c r="RV56" s="65"/>
      <c r="RW56" s="65"/>
      <c r="RX56" s="65"/>
      <c r="RY56" s="65"/>
      <c r="RZ56" s="65"/>
      <c r="SA56" s="65"/>
      <c r="SB56" s="65"/>
      <c r="SC56" s="65"/>
      <c r="SD56" s="65"/>
      <c r="SE56" s="65"/>
      <c r="SF56" s="65"/>
      <c r="SG56" s="65"/>
      <c r="SH56" s="65"/>
      <c r="SI56" s="65"/>
      <c r="SJ56" s="65"/>
      <c r="SK56" s="65"/>
      <c r="SL56" s="65"/>
      <c r="SM56" s="65"/>
      <c r="SN56" s="65"/>
      <c r="SO56" s="65"/>
      <c r="SP56" s="65"/>
      <c r="SQ56" s="65"/>
      <c r="SR56" s="65"/>
      <c r="SS56" s="65"/>
      <c r="ST56" s="65"/>
      <c r="SU56" s="65"/>
      <c r="SV56" s="65"/>
      <c r="SW56" s="65"/>
      <c r="SX56" s="65"/>
      <c r="SY56" s="65"/>
      <c r="SZ56" s="65"/>
      <c r="TA56" s="65"/>
      <c r="TB56" s="65"/>
      <c r="TC56" s="65"/>
      <c r="TD56" s="65"/>
      <c r="TE56" s="65"/>
      <c r="TF56" s="65"/>
      <c r="TG56" s="65"/>
      <c r="TH56" s="65"/>
      <c r="TI56" s="65"/>
      <c r="TJ56" s="65"/>
      <c r="TK56" s="65"/>
      <c r="TL56" s="65"/>
      <c r="TM56" s="65"/>
      <c r="TN56" s="65"/>
      <c r="TO56" s="65"/>
      <c r="TP56" s="65"/>
      <c r="TQ56" s="65"/>
      <c r="TR56" s="65"/>
      <c r="TS56" s="65"/>
      <c r="TT56" s="65"/>
      <c r="TU56" s="65"/>
      <c r="TV56" s="65"/>
      <c r="TW56" s="65"/>
      <c r="TX56" s="65"/>
      <c r="TY56" s="65"/>
      <c r="TZ56" s="65"/>
      <c r="UA56" s="65"/>
      <c r="UB56" s="65"/>
      <c r="UC56" s="65"/>
      <c r="UD56" s="65"/>
      <c r="UE56" s="65"/>
      <c r="UF56" s="65"/>
      <c r="UG56" s="65"/>
      <c r="UH56" s="65"/>
      <c r="UI56" s="65"/>
      <c r="UJ56" s="65"/>
      <c r="UK56" s="65"/>
      <c r="UL56" s="65"/>
      <c r="UM56" s="65"/>
      <c r="UN56" s="65"/>
      <c r="UO56" s="65"/>
      <c r="UP56" s="65"/>
      <c r="UQ56" s="65"/>
      <c r="UR56" s="65"/>
      <c r="US56" s="65"/>
      <c r="UT56" s="65"/>
      <c r="UU56" s="65"/>
      <c r="UV56" s="65"/>
      <c r="UW56" s="65"/>
      <c r="UX56" s="65"/>
      <c r="UY56" s="65"/>
      <c r="UZ56" s="65"/>
      <c r="VA56" s="65"/>
      <c r="VB56" s="65"/>
      <c r="VC56" s="65"/>
      <c r="VD56" s="65"/>
      <c r="VE56" s="65"/>
      <c r="VF56" s="65"/>
      <c r="VG56" s="65"/>
      <c r="VH56" s="65"/>
      <c r="VI56" s="65"/>
      <c r="VJ56" s="65"/>
      <c r="VK56" s="65"/>
      <c r="VL56" s="65"/>
      <c r="VM56" s="65"/>
      <c r="VN56" s="65"/>
      <c r="VO56" s="65"/>
      <c r="VP56" s="65"/>
      <c r="VQ56" s="65"/>
      <c r="VR56" s="65"/>
      <c r="VS56" s="65"/>
      <c r="VT56" s="65"/>
      <c r="VU56" s="65"/>
      <c r="VV56" s="65"/>
      <c r="VW56" s="65"/>
      <c r="VX56" s="65"/>
      <c r="VY56" s="65"/>
      <c r="VZ56" s="65"/>
      <c r="WA56" s="65"/>
      <c r="WB56" s="65"/>
      <c r="WC56" s="65"/>
      <c r="WD56" s="65"/>
      <c r="WE56" s="65"/>
      <c r="WF56" s="65"/>
      <c r="WG56" s="65"/>
      <c r="WH56" s="65"/>
      <c r="WI56" s="65"/>
      <c r="WJ56" s="65"/>
      <c r="WK56" s="65"/>
      <c r="WL56" s="65"/>
      <c r="WM56" s="65"/>
      <c r="WN56" s="65"/>
      <c r="WO56" s="65"/>
      <c r="WP56" s="65"/>
      <c r="WQ56" s="65"/>
      <c r="WR56" s="65"/>
      <c r="WS56" s="65"/>
      <c r="WT56" s="65"/>
      <c r="WU56" s="65"/>
      <c r="WV56" s="65"/>
      <c r="WW56" s="65"/>
      <c r="WX56" s="65"/>
      <c r="WY56" s="65"/>
      <c r="WZ56" s="65"/>
      <c r="XA56" s="65"/>
      <c r="XB56" s="65"/>
      <c r="XC56" s="65"/>
      <c r="XD56" s="65"/>
      <c r="XE56" s="65"/>
      <c r="XF56" s="65"/>
      <c r="XG56" s="65"/>
      <c r="XH56" s="65"/>
      <c r="XI56" s="65"/>
      <c r="XJ56" s="65"/>
      <c r="XK56" s="65"/>
      <c r="XL56" s="65"/>
      <c r="XM56" s="65"/>
      <c r="XN56" s="65"/>
      <c r="XO56" s="65"/>
      <c r="XP56" s="65"/>
      <c r="XQ56" s="65"/>
      <c r="XR56" s="65"/>
      <c r="XS56" s="65"/>
      <c r="XT56" s="65"/>
      <c r="XU56" s="65"/>
      <c r="XV56" s="65"/>
      <c r="XW56" s="65"/>
      <c r="XX56" s="65"/>
      <c r="XY56" s="65"/>
      <c r="XZ56" s="65"/>
      <c r="YA56" s="65"/>
      <c r="YB56" s="65"/>
      <c r="YC56" s="65"/>
      <c r="YD56" s="65"/>
      <c r="YE56" s="65"/>
      <c r="YF56" s="65"/>
      <c r="YG56" s="65"/>
      <c r="YH56" s="65"/>
      <c r="YI56" s="65"/>
      <c r="YJ56" s="65"/>
      <c r="YK56" s="65"/>
      <c r="YL56" s="65"/>
      <c r="YM56" s="65"/>
      <c r="YN56" s="65"/>
      <c r="YO56" s="65"/>
      <c r="YP56" s="65"/>
      <c r="YQ56" s="65"/>
      <c r="YR56" s="65"/>
      <c r="YS56" s="65"/>
      <c r="YT56" s="65"/>
      <c r="YU56" s="65"/>
      <c r="YV56" s="65"/>
      <c r="YW56" s="65"/>
      <c r="YX56" s="65"/>
      <c r="YY56" s="65"/>
      <c r="YZ56" s="65"/>
      <c r="ZA56" s="65"/>
      <c r="ZB56" s="65"/>
      <c r="ZC56" s="65"/>
      <c r="ZD56" s="65"/>
      <c r="ZE56" s="65"/>
      <c r="ZF56" s="65"/>
      <c r="ZG56" s="65"/>
      <c r="ZH56" s="65"/>
      <c r="ZI56" s="65"/>
      <c r="ZJ56" s="65"/>
      <c r="ZK56" s="65"/>
      <c r="ZL56" s="65"/>
      <c r="ZM56" s="65"/>
      <c r="ZN56" s="65"/>
      <c r="ZO56" s="65"/>
      <c r="ZP56" s="65"/>
      <c r="ZQ56" s="65"/>
      <c r="ZR56" s="65"/>
      <c r="ZS56" s="65"/>
      <c r="ZT56" s="65"/>
      <c r="ZU56" s="65"/>
      <c r="ZV56" s="65"/>
      <c r="ZW56" s="65"/>
      <c r="ZX56" s="65"/>
      <c r="ZY56" s="65"/>
      <c r="ZZ56" s="65"/>
      <c r="AAA56" s="65"/>
      <c r="AAB56" s="65"/>
      <c r="AAC56" s="65"/>
      <c r="AAD56" s="65"/>
      <c r="AAE56" s="65"/>
      <c r="AAF56" s="65"/>
      <c r="AAG56" s="65"/>
      <c r="AAH56" s="65"/>
      <c r="AAI56" s="65"/>
      <c r="AAJ56" s="65"/>
      <c r="AAK56" s="65"/>
      <c r="AAL56" s="65"/>
      <c r="AAM56" s="65"/>
      <c r="AAN56" s="65"/>
      <c r="AAO56" s="65"/>
      <c r="AAP56" s="65"/>
      <c r="AAQ56" s="65"/>
      <c r="AAR56" s="65"/>
      <c r="AAS56" s="65"/>
      <c r="AAT56" s="65"/>
      <c r="AAU56" s="65"/>
      <c r="AAV56" s="65"/>
      <c r="AAW56" s="65"/>
      <c r="AAX56" s="65"/>
      <c r="AAY56" s="65"/>
      <c r="AAZ56" s="65"/>
      <c r="ABA56" s="65"/>
      <c r="ABB56" s="65"/>
      <c r="ABC56" s="65"/>
      <c r="ABD56" s="65"/>
      <c r="ABE56" s="65"/>
      <c r="ABF56" s="65"/>
      <c r="ABG56" s="65"/>
      <c r="ABH56" s="65"/>
      <c r="ABI56" s="65"/>
      <c r="ABJ56" s="65"/>
      <c r="ABK56" s="65"/>
      <c r="ABL56" s="65"/>
      <c r="ABM56" s="65"/>
      <c r="ABN56" s="65"/>
      <c r="ABO56" s="65"/>
      <c r="ABP56" s="65"/>
      <c r="ABQ56" s="65"/>
      <c r="ABR56" s="65"/>
      <c r="ABS56" s="65"/>
      <c r="ABT56" s="65"/>
      <c r="ABU56" s="65"/>
      <c r="ABV56" s="65"/>
      <c r="ABW56" s="65"/>
      <c r="ABX56" s="65"/>
      <c r="ABY56" s="65"/>
      <c r="ABZ56" s="65"/>
      <c r="ACA56" s="65"/>
      <c r="ACB56" s="65"/>
      <c r="ACC56" s="65"/>
      <c r="ACD56" s="65"/>
      <c r="ACE56" s="65"/>
      <c r="ACF56" s="65"/>
      <c r="ACG56" s="65"/>
      <c r="ACH56" s="65"/>
      <c r="ACI56" s="65"/>
      <c r="ACJ56" s="65"/>
      <c r="ACK56" s="65"/>
      <c r="ACL56" s="65"/>
      <c r="ACM56" s="65"/>
      <c r="ACN56" s="65"/>
      <c r="ACO56" s="65"/>
      <c r="ACP56" s="65"/>
      <c r="ACQ56" s="65"/>
      <c r="ACR56" s="65"/>
      <c r="ACS56" s="65"/>
      <c r="ACT56" s="65"/>
      <c r="ACU56" s="65"/>
      <c r="ACV56" s="65"/>
      <c r="ACW56" s="65"/>
      <c r="ACX56" s="65"/>
      <c r="ACY56" s="65"/>
      <c r="ACZ56" s="65"/>
      <c r="ADA56" s="65"/>
      <c r="ADB56" s="65"/>
      <c r="ADC56" s="65"/>
      <c r="ADD56" s="65"/>
      <c r="ADE56" s="65"/>
      <c r="ADF56" s="65"/>
      <c r="ADG56" s="65"/>
      <c r="ADH56" s="65"/>
      <c r="ADI56" s="65"/>
      <c r="ADJ56" s="65"/>
      <c r="ADK56" s="65"/>
      <c r="ADL56" s="65"/>
      <c r="ADM56" s="65"/>
      <c r="ADN56" s="65"/>
      <c r="ADO56" s="65"/>
      <c r="ADP56" s="65"/>
      <c r="ADQ56" s="65"/>
      <c r="ADR56" s="65"/>
      <c r="ADS56" s="65"/>
      <c r="ADT56" s="65"/>
      <c r="ADU56" s="65"/>
      <c r="ADV56" s="65"/>
      <c r="ADW56" s="65"/>
      <c r="ADX56" s="65"/>
      <c r="ADY56" s="65"/>
      <c r="ADZ56" s="65"/>
      <c r="AEA56" s="65"/>
      <c r="AEB56" s="65"/>
      <c r="AEC56" s="65"/>
      <c r="AED56" s="65"/>
      <c r="AEE56" s="65"/>
      <c r="AEF56" s="65"/>
      <c r="AEG56" s="65"/>
      <c r="AEH56" s="65"/>
      <c r="AEI56" s="65"/>
      <c r="AEJ56" s="65"/>
      <c r="AEK56" s="65"/>
      <c r="AEL56" s="65"/>
      <c r="AEM56" s="65"/>
      <c r="AEN56" s="65"/>
      <c r="AEO56" s="65"/>
      <c r="AEP56" s="65"/>
      <c r="AEQ56" s="65"/>
      <c r="AER56" s="65"/>
      <c r="AES56" s="65"/>
      <c r="AET56" s="65"/>
      <c r="AEU56" s="65"/>
      <c r="AEV56" s="65"/>
      <c r="AEW56" s="65"/>
      <c r="AEX56" s="65"/>
      <c r="AEY56" s="65"/>
      <c r="AEZ56" s="65"/>
      <c r="AFA56" s="65"/>
      <c r="AFB56" s="65"/>
      <c r="AFC56" s="65"/>
      <c r="AFD56" s="65"/>
      <c r="AFE56" s="65"/>
      <c r="AFF56" s="65"/>
      <c r="AFG56" s="65"/>
      <c r="AFH56" s="65"/>
      <c r="AFI56" s="65"/>
      <c r="AFJ56" s="65"/>
      <c r="AFK56" s="65"/>
      <c r="AFL56" s="65"/>
      <c r="AFM56" s="65"/>
      <c r="AFN56" s="65"/>
      <c r="AFO56" s="65"/>
      <c r="AFP56" s="65"/>
      <c r="AFQ56" s="65"/>
      <c r="AFR56" s="65"/>
      <c r="AFS56" s="65"/>
      <c r="AFT56" s="65"/>
      <c r="AFU56" s="65"/>
      <c r="AFV56" s="65"/>
      <c r="AFW56" s="65"/>
      <c r="AFX56" s="65"/>
      <c r="AFY56" s="65"/>
      <c r="AFZ56" s="65"/>
      <c r="AGA56" s="65"/>
      <c r="AGB56" s="65"/>
      <c r="AGC56" s="65"/>
      <c r="AGD56" s="65"/>
      <c r="AGE56" s="65"/>
      <c r="AGF56" s="65"/>
      <c r="AGG56" s="65"/>
      <c r="AGH56" s="65"/>
      <c r="AGI56" s="65"/>
      <c r="AGJ56" s="65"/>
      <c r="AGK56" s="65"/>
      <c r="AGL56" s="65"/>
      <c r="AGM56" s="65"/>
      <c r="AGN56" s="65"/>
      <c r="AGO56" s="65"/>
      <c r="AGP56" s="65"/>
      <c r="AGQ56" s="65"/>
      <c r="AGR56" s="65"/>
      <c r="AGS56" s="65"/>
      <c r="AGT56" s="65"/>
      <c r="AGU56" s="65"/>
      <c r="AGV56" s="65"/>
      <c r="AGW56" s="65"/>
      <c r="AGX56" s="65"/>
      <c r="AGY56" s="65"/>
      <c r="AGZ56" s="65"/>
      <c r="AHA56" s="65"/>
      <c r="AHB56" s="65"/>
      <c r="AHC56" s="65"/>
      <c r="AHD56" s="65"/>
      <c r="AHE56" s="65"/>
      <c r="AHF56" s="65"/>
      <c r="AHG56" s="65"/>
      <c r="AHH56" s="65"/>
      <c r="AHI56" s="65"/>
      <c r="AHJ56" s="65"/>
      <c r="AHK56" s="65"/>
      <c r="AHL56" s="65"/>
      <c r="AHM56" s="65"/>
      <c r="AHN56" s="65"/>
      <c r="AHO56" s="65"/>
      <c r="AHP56" s="65"/>
      <c r="AHQ56" s="65"/>
      <c r="AHR56" s="65"/>
      <c r="AHS56" s="65"/>
      <c r="AHT56" s="65"/>
      <c r="AHU56" s="65"/>
      <c r="AHV56" s="65"/>
      <c r="AHW56" s="65"/>
      <c r="AHX56" s="65"/>
      <c r="AHY56" s="65"/>
      <c r="AHZ56" s="65"/>
      <c r="AIA56" s="65"/>
      <c r="AIB56" s="65"/>
      <c r="AIC56" s="65"/>
      <c r="AID56" s="65"/>
      <c r="AIE56" s="65"/>
      <c r="AIF56" s="65"/>
      <c r="AIG56" s="65"/>
      <c r="AIH56" s="65"/>
      <c r="AII56" s="65"/>
      <c r="AIJ56" s="65"/>
      <c r="AIK56" s="65"/>
      <c r="AIL56" s="65"/>
      <c r="AIM56" s="65"/>
      <c r="AIN56" s="65"/>
      <c r="AIO56" s="65"/>
      <c r="AIP56" s="65"/>
      <c r="AIQ56" s="65"/>
      <c r="AIR56" s="65"/>
      <c r="AIS56" s="65"/>
      <c r="AIT56" s="65"/>
      <c r="AIU56" s="65"/>
      <c r="AIV56" s="65"/>
      <c r="AIW56" s="65"/>
      <c r="AIX56" s="65"/>
      <c r="AIY56" s="65"/>
      <c r="AIZ56" s="65"/>
      <c r="AJA56" s="65"/>
      <c r="AJB56" s="65"/>
      <c r="AJC56" s="65"/>
      <c r="AJD56" s="65"/>
      <c r="AJE56" s="65"/>
      <c r="AJF56" s="65"/>
      <c r="AJG56" s="65"/>
      <c r="AJH56" s="65"/>
      <c r="AJI56" s="65"/>
      <c r="AJJ56" s="65"/>
      <c r="AJK56" s="65"/>
      <c r="AJL56" s="65"/>
      <c r="AJM56" s="65"/>
      <c r="AJN56" s="65"/>
      <c r="AJO56" s="65"/>
      <c r="AJP56" s="65"/>
      <c r="AJQ56" s="65"/>
      <c r="AJR56" s="65"/>
      <c r="AJS56" s="65"/>
      <c r="AJT56" s="65"/>
      <c r="AJU56" s="65"/>
      <c r="AJV56" s="65"/>
      <c r="AJW56" s="65"/>
      <c r="AJX56" s="65"/>
      <c r="AJY56" s="65"/>
      <c r="AJZ56" s="65"/>
      <c r="AKA56" s="65"/>
      <c r="AKB56" s="65"/>
      <c r="AKC56" s="65"/>
      <c r="AKD56" s="65"/>
      <c r="AKE56" s="65"/>
      <c r="AKF56" s="65"/>
      <c r="AKG56" s="65"/>
      <c r="AKH56" s="65"/>
      <c r="AKI56" s="65"/>
      <c r="AKJ56" s="65"/>
      <c r="AKK56" s="65"/>
      <c r="AKL56" s="65"/>
      <c r="AKM56" s="65"/>
      <c r="AKN56" s="65"/>
      <c r="AKO56" s="65"/>
      <c r="AKP56" s="65"/>
      <c r="AKQ56" s="65"/>
      <c r="AKR56" s="65"/>
      <c r="AKS56" s="65"/>
      <c r="AKT56" s="65"/>
      <c r="AKU56" s="65"/>
      <c r="AKV56" s="65"/>
      <c r="AKW56" s="65"/>
      <c r="AKX56" s="65"/>
      <c r="AKY56" s="65"/>
      <c r="AKZ56" s="65"/>
      <c r="ALA56" s="65"/>
      <c r="ALB56" s="65"/>
      <c r="ALC56" s="65"/>
      <c r="ALD56" s="65"/>
      <c r="ALE56" s="65"/>
      <c r="ALF56" s="65"/>
      <c r="ALG56" s="65"/>
      <c r="ALH56" s="65"/>
      <c r="ALI56" s="65"/>
      <c r="ALJ56" s="65"/>
      <c r="ALK56" s="65"/>
      <c r="ALL56" s="65"/>
      <c r="ALM56" s="65"/>
      <c r="ALN56" s="65"/>
      <c r="ALO56" s="65"/>
      <c r="ALP56" s="65"/>
      <c r="ALQ56" s="65"/>
      <c r="ALR56" s="65"/>
      <c r="ALS56" s="65"/>
      <c r="ALT56" s="65"/>
      <c r="ALU56" s="65"/>
      <c r="ALV56" s="65"/>
      <c r="ALW56" s="65"/>
      <c r="ALX56" s="65"/>
      <c r="ALY56" s="65"/>
      <c r="ALZ56" s="65"/>
      <c r="AMA56" s="65"/>
      <c r="AMB56" s="65"/>
      <c r="AMC56" s="65"/>
      <c r="AMD56" s="65"/>
      <c r="AME56" s="65"/>
      <c r="AMF56" s="65"/>
      <c r="AMG56" s="65"/>
      <c r="AMH56" s="65"/>
      <c r="AMI56" s="65"/>
      <c r="AMJ56" s="65"/>
    </row>
    <row r="57" spans="1:1024" s="66" customFormat="1" ht="16.5" x14ac:dyDescent="0.25">
      <c r="A57" s="48"/>
      <c r="B57" s="201"/>
      <c r="C57" s="50"/>
      <c r="D57" s="5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  <c r="MH57" s="65"/>
      <c r="MI57" s="65"/>
      <c r="MJ57" s="65"/>
      <c r="MK57" s="65"/>
      <c r="ML57" s="65"/>
      <c r="MM57" s="65"/>
      <c r="MN57" s="65"/>
      <c r="MO57" s="65"/>
      <c r="MP57" s="65"/>
      <c r="MQ57" s="65"/>
      <c r="MR57" s="65"/>
      <c r="MS57" s="65"/>
      <c r="MT57" s="65"/>
      <c r="MU57" s="65"/>
      <c r="MV57" s="65"/>
      <c r="MW57" s="65"/>
      <c r="MX57" s="65"/>
      <c r="MY57" s="65"/>
      <c r="MZ57" s="65"/>
      <c r="NA57" s="65"/>
      <c r="NB57" s="65"/>
      <c r="NC57" s="65"/>
      <c r="ND57" s="65"/>
      <c r="NE57" s="65"/>
      <c r="NF57" s="65"/>
      <c r="NG57" s="65"/>
      <c r="NH57" s="65"/>
      <c r="NI57" s="65"/>
      <c r="NJ57" s="65"/>
      <c r="NK57" s="65"/>
      <c r="NL57" s="65"/>
      <c r="NM57" s="65"/>
      <c r="NN57" s="65"/>
      <c r="NO57" s="65"/>
      <c r="NP57" s="65"/>
      <c r="NQ57" s="65"/>
      <c r="NR57" s="65"/>
      <c r="NS57" s="65"/>
      <c r="NT57" s="65"/>
      <c r="NU57" s="65"/>
      <c r="NV57" s="65"/>
      <c r="NW57" s="65"/>
      <c r="NX57" s="65"/>
      <c r="NY57" s="65"/>
      <c r="NZ57" s="65"/>
      <c r="OA57" s="65"/>
      <c r="OB57" s="65"/>
      <c r="OC57" s="65"/>
      <c r="OD57" s="65"/>
      <c r="OE57" s="65"/>
      <c r="OF57" s="65"/>
      <c r="OG57" s="65"/>
      <c r="OH57" s="65"/>
      <c r="OI57" s="65"/>
      <c r="OJ57" s="65"/>
      <c r="OK57" s="65"/>
      <c r="OL57" s="65"/>
      <c r="OM57" s="65"/>
      <c r="ON57" s="65"/>
      <c r="OO57" s="65"/>
      <c r="OP57" s="65"/>
      <c r="OQ57" s="65"/>
      <c r="OR57" s="65"/>
      <c r="OS57" s="65"/>
      <c r="OT57" s="65"/>
      <c r="OU57" s="65"/>
      <c r="OV57" s="65"/>
      <c r="OW57" s="65"/>
      <c r="OX57" s="65"/>
      <c r="OY57" s="65"/>
      <c r="OZ57" s="65"/>
      <c r="PA57" s="65"/>
      <c r="PB57" s="65"/>
      <c r="PC57" s="65"/>
      <c r="PD57" s="65"/>
      <c r="PE57" s="65"/>
      <c r="PF57" s="65"/>
      <c r="PG57" s="65"/>
      <c r="PH57" s="65"/>
      <c r="PI57" s="65"/>
      <c r="PJ57" s="65"/>
      <c r="PK57" s="65"/>
      <c r="PL57" s="65"/>
      <c r="PM57" s="65"/>
      <c r="PN57" s="65"/>
      <c r="PO57" s="65"/>
      <c r="PP57" s="65"/>
      <c r="PQ57" s="65"/>
      <c r="PR57" s="65"/>
      <c r="PS57" s="65"/>
      <c r="PT57" s="65"/>
      <c r="PU57" s="65"/>
      <c r="PV57" s="65"/>
      <c r="PW57" s="65"/>
      <c r="PX57" s="65"/>
      <c r="PY57" s="65"/>
      <c r="PZ57" s="65"/>
      <c r="QA57" s="65"/>
      <c r="QB57" s="65"/>
      <c r="QC57" s="65"/>
      <c r="QD57" s="65"/>
      <c r="QE57" s="65"/>
      <c r="QF57" s="65"/>
      <c r="QG57" s="65"/>
      <c r="QH57" s="65"/>
      <c r="QI57" s="65"/>
      <c r="QJ57" s="65"/>
      <c r="QK57" s="65"/>
      <c r="QL57" s="65"/>
      <c r="QM57" s="65"/>
      <c r="QN57" s="65"/>
      <c r="QO57" s="65"/>
      <c r="QP57" s="65"/>
      <c r="QQ57" s="65"/>
      <c r="QR57" s="65"/>
      <c r="QS57" s="65"/>
      <c r="QT57" s="65"/>
      <c r="QU57" s="65"/>
      <c r="QV57" s="65"/>
      <c r="QW57" s="65"/>
      <c r="QX57" s="65"/>
      <c r="QY57" s="65"/>
      <c r="QZ57" s="65"/>
      <c r="RA57" s="65"/>
      <c r="RB57" s="65"/>
      <c r="RC57" s="65"/>
      <c r="RD57" s="65"/>
      <c r="RE57" s="65"/>
      <c r="RF57" s="65"/>
      <c r="RG57" s="65"/>
      <c r="RH57" s="65"/>
      <c r="RI57" s="65"/>
      <c r="RJ57" s="65"/>
      <c r="RK57" s="65"/>
      <c r="RL57" s="65"/>
      <c r="RM57" s="65"/>
      <c r="RN57" s="65"/>
      <c r="RO57" s="65"/>
      <c r="RP57" s="65"/>
      <c r="RQ57" s="65"/>
      <c r="RR57" s="65"/>
      <c r="RS57" s="65"/>
      <c r="RT57" s="65"/>
      <c r="RU57" s="65"/>
      <c r="RV57" s="65"/>
      <c r="RW57" s="65"/>
      <c r="RX57" s="65"/>
      <c r="RY57" s="65"/>
      <c r="RZ57" s="65"/>
      <c r="SA57" s="65"/>
      <c r="SB57" s="65"/>
      <c r="SC57" s="65"/>
      <c r="SD57" s="65"/>
      <c r="SE57" s="65"/>
      <c r="SF57" s="65"/>
      <c r="SG57" s="65"/>
      <c r="SH57" s="65"/>
      <c r="SI57" s="65"/>
      <c r="SJ57" s="65"/>
      <c r="SK57" s="65"/>
      <c r="SL57" s="65"/>
      <c r="SM57" s="65"/>
      <c r="SN57" s="65"/>
      <c r="SO57" s="65"/>
      <c r="SP57" s="65"/>
      <c r="SQ57" s="65"/>
      <c r="SR57" s="65"/>
      <c r="SS57" s="65"/>
      <c r="ST57" s="65"/>
      <c r="SU57" s="65"/>
      <c r="SV57" s="65"/>
      <c r="SW57" s="65"/>
      <c r="SX57" s="65"/>
      <c r="SY57" s="65"/>
      <c r="SZ57" s="65"/>
      <c r="TA57" s="65"/>
      <c r="TB57" s="65"/>
      <c r="TC57" s="65"/>
      <c r="TD57" s="65"/>
      <c r="TE57" s="65"/>
      <c r="TF57" s="65"/>
      <c r="TG57" s="65"/>
      <c r="TH57" s="65"/>
      <c r="TI57" s="65"/>
      <c r="TJ57" s="65"/>
      <c r="TK57" s="65"/>
      <c r="TL57" s="65"/>
      <c r="TM57" s="65"/>
      <c r="TN57" s="65"/>
      <c r="TO57" s="65"/>
      <c r="TP57" s="65"/>
      <c r="TQ57" s="65"/>
      <c r="TR57" s="65"/>
      <c r="TS57" s="65"/>
      <c r="TT57" s="65"/>
      <c r="TU57" s="65"/>
      <c r="TV57" s="65"/>
      <c r="TW57" s="65"/>
      <c r="TX57" s="65"/>
      <c r="TY57" s="65"/>
      <c r="TZ57" s="65"/>
      <c r="UA57" s="65"/>
      <c r="UB57" s="65"/>
      <c r="UC57" s="65"/>
      <c r="UD57" s="65"/>
      <c r="UE57" s="65"/>
      <c r="UF57" s="65"/>
      <c r="UG57" s="65"/>
      <c r="UH57" s="65"/>
      <c r="UI57" s="65"/>
      <c r="UJ57" s="65"/>
      <c r="UK57" s="65"/>
      <c r="UL57" s="65"/>
      <c r="UM57" s="65"/>
      <c r="UN57" s="65"/>
      <c r="UO57" s="65"/>
      <c r="UP57" s="65"/>
      <c r="UQ57" s="65"/>
      <c r="UR57" s="65"/>
      <c r="US57" s="65"/>
      <c r="UT57" s="65"/>
      <c r="UU57" s="65"/>
      <c r="UV57" s="65"/>
      <c r="UW57" s="65"/>
      <c r="UX57" s="65"/>
      <c r="UY57" s="65"/>
      <c r="UZ57" s="65"/>
      <c r="VA57" s="65"/>
      <c r="VB57" s="65"/>
      <c r="VC57" s="65"/>
      <c r="VD57" s="65"/>
      <c r="VE57" s="65"/>
      <c r="VF57" s="65"/>
      <c r="VG57" s="65"/>
      <c r="VH57" s="65"/>
      <c r="VI57" s="65"/>
      <c r="VJ57" s="65"/>
      <c r="VK57" s="65"/>
      <c r="VL57" s="65"/>
      <c r="VM57" s="65"/>
      <c r="VN57" s="65"/>
      <c r="VO57" s="65"/>
      <c r="VP57" s="65"/>
      <c r="VQ57" s="65"/>
      <c r="VR57" s="65"/>
      <c r="VS57" s="65"/>
      <c r="VT57" s="65"/>
      <c r="VU57" s="65"/>
      <c r="VV57" s="65"/>
      <c r="VW57" s="65"/>
      <c r="VX57" s="65"/>
      <c r="VY57" s="65"/>
      <c r="VZ57" s="65"/>
      <c r="WA57" s="65"/>
      <c r="WB57" s="65"/>
      <c r="WC57" s="65"/>
      <c r="WD57" s="65"/>
      <c r="WE57" s="65"/>
      <c r="WF57" s="65"/>
      <c r="WG57" s="65"/>
      <c r="WH57" s="65"/>
      <c r="WI57" s="65"/>
      <c r="WJ57" s="65"/>
      <c r="WK57" s="65"/>
      <c r="WL57" s="65"/>
      <c r="WM57" s="65"/>
      <c r="WN57" s="65"/>
      <c r="WO57" s="65"/>
      <c r="WP57" s="65"/>
      <c r="WQ57" s="65"/>
      <c r="WR57" s="65"/>
      <c r="WS57" s="65"/>
      <c r="WT57" s="65"/>
      <c r="WU57" s="65"/>
      <c r="WV57" s="65"/>
      <c r="WW57" s="65"/>
      <c r="WX57" s="65"/>
      <c r="WY57" s="65"/>
      <c r="WZ57" s="65"/>
      <c r="XA57" s="65"/>
      <c r="XB57" s="65"/>
      <c r="XC57" s="65"/>
      <c r="XD57" s="65"/>
      <c r="XE57" s="65"/>
      <c r="XF57" s="65"/>
      <c r="XG57" s="65"/>
      <c r="XH57" s="65"/>
      <c r="XI57" s="65"/>
      <c r="XJ57" s="65"/>
      <c r="XK57" s="65"/>
      <c r="XL57" s="65"/>
      <c r="XM57" s="65"/>
      <c r="XN57" s="65"/>
      <c r="XO57" s="65"/>
      <c r="XP57" s="65"/>
      <c r="XQ57" s="65"/>
      <c r="XR57" s="65"/>
      <c r="XS57" s="65"/>
      <c r="XT57" s="65"/>
      <c r="XU57" s="65"/>
      <c r="XV57" s="65"/>
      <c r="XW57" s="65"/>
      <c r="XX57" s="65"/>
      <c r="XY57" s="65"/>
      <c r="XZ57" s="65"/>
      <c r="YA57" s="65"/>
      <c r="YB57" s="65"/>
      <c r="YC57" s="65"/>
      <c r="YD57" s="65"/>
      <c r="YE57" s="65"/>
      <c r="YF57" s="65"/>
      <c r="YG57" s="65"/>
      <c r="YH57" s="65"/>
      <c r="YI57" s="65"/>
      <c r="YJ57" s="65"/>
      <c r="YK57" s="65"/>
      <c r="YL57" s="65"/>
      <c r="YM57" s="65"/>
      <c r="YN57" s="65"/>
      <c r="YO57" s="65"/>
      <c r="YP57" s="65"/>
      <c r="YQ57" s="65"/>
      <c r="YR57" s="65"/>
      <c r="YS57" s="65"/>
      <c r="YT57" s="65"/>
      <c r="YU57" s="65"/>
      <c r="YV57" s="65"/>
      <c r="YW57" s="65"/>
      <c r="YX57" s="65"/>
      <c r="YY57" s="65"/>
      <c r="YZ57" s="65"/>
      <c r="ZA57" s="65"/>
      <c r="ZB57" s="65"/>
      <c r="ZC57" s="65"/>
      <c r="ZD57" s="65"/>
      <c r="ZE57" s="65"/>
      <c r="ZF57" s="65"/>
      <c r="ZG57" s="65"/>
      <c r="ZH57" s="65"/>
      <c r="ZI57" s="65"/>
      <c r="ZJ57" s="65"/>
      <c r="ZK57" s="65"/>
      <c r="ZL57" s="65"/>
      <c r="ZM57" s="65"/>
      <c r="ZN57" s="65"/>
      <c r="ZO57" s="65"/>
      <c r="ZP57" s="65"/>
      <c r="ZQ57" s="65"/>
      <c r="ZR57" s="65"/>
      <c r="ZS57" s="65"/>
      <c r="ZT57" s="65"/>
      <c r="ZU57" s="65"/>
      <c r="ZV57" s="65"/>
      <c r="ZW57" s="65"/>
      <c r="ZX57" s="65"/>
      <c r="ZY57" s="65"/>
      <c r="ZZ57" s="65"/>
      <c r="AAA57" s="65"/>
      <c r="AAB57" s="65"/>
      <c r="AAC57" s="65"/>
      <c r="AAD57" s="65"/>
      <c r="AAE57" s="65"/>
      <c r="AAF57" s="65"/>
      <c r="AAG57" s="65"/>
      <c r="AAH57" s="65"/>
      <c r="AAI57" s="65"/>
      <c r="AAJ57" s="65"/>
      <c r="AAK57" s="65"/>
      <c r="AAL57" s="65"/>
      <c r="AAM57" s="65"/>
      <c r="AAN57" s="65"/>
      <c r="AAO57" s="65"/>
      <c r="AAP57" s="65"/>
      <c r="AAQ57" s="65"/>
      <c r="AAR57" s="65"/>
      <c r="AAS57" s="65"/>
      <c r="AAT57" s="65"/>
      <c r="AAU57" s="65"/>
      <c r="AAV57" s="65"/>
      <c r="AAW57" s="65"/>
      <c r="AAX57" s="65"/>
      <c r="AAY57" s="65"/>
      <c r="AAZ57" s="65"/>
      <c r="ABA57" s="65"/>
      <c r="ABB57" s="65"/>
      <c r="ABC57" s="65"/>
      <c r="ABD57" s="65"/>
      <c r="ABE57" s="65"/>
      <c r="ABF57" s="65"/>
      <c r="ABG57" s="65"/>
      <c r="ABH57" s="65"/>
      <c r="ABI57" s="65"/>
      <c r="ABJ57" s="65"/>
      <c r="ABK57" s="65"/>
      <c r="ABL57" s="65"/>
      <c r="ABM57" s="65"/>
      <c r="ABN57" s="65"/>
      <c r="ABO57" s="65"/>
      <c r="ABP57" s="65"/>
      <c r="ABQ57" s="65"/>
      <c r="ABR57" s="65"/>
      <c r="ABS57" s="65"/>
      <c r="ABT57" s="65"/>
      <c r="ABU57" s="65"/>
      <c r="ABV57" s="65"/>
      <c r="ABW57" s="65"/>
      <c r="ABX57" s="65"/>
      <c r="ABY57" s="65"/>
      <c r="ABZ57" s="65"/>
      <c r="ACA57" s="65"/>
      <c r="ACB57" s="65"/>
      <c r="ACC57" s="65"/>
      <c r="ACD57" s="65"/>
      <c r="ACE57" s="65"/>
      <c r="ACF57" s="65"/>
      <c r="ACG57" s="65"/>
      <c r="ACH57" s="65"/>
      <c r="ACI57" s="65"/>
      <c r="ACJ57" s="65"/>
      <c r="ACK57" s="65"/>
      <c r="ACL57" s="65"/>
      <c r="ACM57" s="65"/>
      <c r="ACN57" s="65"/>
      <c r="ACO57" s="65"/>
      <c r="ACP57" s="65"/>
      <c r="ACQ57" s="65"/>
      <c r="ACR57" s="65"/>
      <c r="ACS57" s="65"/>
      <c r="ACT57" s="65"/>
      <c r="ACU57" s="65"/>
      <c r="ACV57" s="65"/>
      <c r="ACW57" s="65"/>
      <c r="ACX57" s="65"/>
      <c r="ACY57" s="65"/>
      <c r="ACZ57" s="65"/>
      <c r="ADA57" s="65"/>
      <c r="ADB57" s="65"/>
      <c r="ADC57" s="65"/>
      <c r="ADD57" s="65"/>
      <c r="ADE57" s="65"/>
      <c r="ADF57" s="65"/>
      <c r="ADG57" s="65"/>
      <c r="ADH57" s="65"/>
      <c r="ADI57" s="65"/>
      <c r="ADJ57" s="65"/>
      <c r="ADK57" s="65"/>
      <c r="ADL57" s="65"/>
      <c r="ADM57" s="65"/>
      <c r="ADN57" s="65"/>
      <c r="ADO57" s="65"/>
      <c r="ADP57" s="65"/>
      <c r="ADQ57" s="65"/>
      <c r="ADR57" s="65"/>
      <c r="ADS57" s="65"/>
      <c r="ADT57" s="65"/>
      <c r="ADU57" s="65"/>
      <c r="ADV57" s="65"/>
      <c r="ADW57" s="65"/>
      <c r="ADX57" s="65"/>
      <c r="ADY57" s="65"/>
      <c r="ADZ57" s="65"/>
      <c r="AEA57" s="65"/>
      <c r="AEB57" s="65"/>
      <c r="AEC57" s="65"/>
      <c r="AED57" s="65"/>
      <c r="AEE57" s="65"/>
      <c r="AEF57" s="65"/>
      <c r="AEG57" s="65"/>
      <c r="AEH57" s="65"/>
      <c r="AEI57" s="65"/>
      <c r="AEJ57" s="65"/>
      <c r="AEK57" s="65"/>
      <c r="AEL57" s="65"/>
      <c r="AEM57" s="65"/>
      <c r="AEN57" s="65"/>
      <c r="AEO57" s="65"/>
      <c r="AEP57" s="65"/>
      <c r="AEQ57" s="65"/>
      <c r="AER57" s="65"/>
      <c r="AES57" s="65"/>
      <c r="AET57" s="65"/>
      <c r="AEU57" s="65"/>
      <c r="AEV57" s="65"/>
      <c r="AEW57" s="65"/>
      <c r="AEX57" s="65"/>
      <c r="AEY57" s="65"/>
      <c r="AEZ57" s="65"/>
      <c r="AFA57" s="65"/>
      <c r="AFB57" s="65"/>
      <c r="AFC57" s="65"/>
      <c r="AFD57" s="65"/>
      <c r="AFE57" s="65"/>
      <c r="AFF57" s="65"/>
      <c r="AFG57" s="65"/>
      <c r="AFH57" s="65"/>
      <c r="AFI57" s="65"/>
      <c r="AFJ57" s="65"/>
      <c r="AFK57" s="65"/>
      <c r="AFL57" s="65"/>
      <c r="AFM57" s="65"/>
      <c r="AFN57" s="65"/>
      <c r="AFO57" s="65"/>
      <c r="AFP57" s="65"/>
      <c r="AFQ57" s="65"/>
      <c r="AFR57" s="65"/>
      <c r="AFS57" s="65"/>
      <c r="AFT57" s="65"/>
      <c r="AFU57" s="65"/>
      <c r="AFV57" s="65"/>
      <c r="AFW57" s="65"/>
      <c r="AFX57" s="65"/>
      <c r="AFY57" s="65"/>
      <c r="AFZ57" s="65"/>
      <c r="AGA57" s="65"/>
      <c r="AGB57" s="65"/>
      <c r="AGC57" s="65"/>
      <c r="AGD57" s="65"/>
      <c r="AGE57" s="65"/>
      <c r="AGF57" s="65"/>
      <c r="AGG57" s="65"/>
      <c r="AGH57" s="65"/>
      <c r="AGI57" s="65"/>
      <c r="AGJ57" s="65"/>
      <c r="AGK57" s="65"/>
      <c r="AGL57" s="65"/>
      <c r="AGM57" s="65"/>
      <c r="AGN57" s="65"/>
      <c r="AGO57" s="65"/>
      <c r="AGP57" s="65"/>
      <c r="AGQ57" s="65"/>
      <c r="AGR57" s="65"/>
      <c r="AGS57" s="65"/>
      <c r="AGT57" s="65"/>
      <c r="AGU57" s="65"/>
      <c r="AGV57" s="65"/>
      <c r="AGW57" s="65"/>
      <c r="AGX57" s="65"/>
      <c r="AGY57" s="65"/>
      <c r="AGZ57" s="65"/>
      <c r="AHA57" s="65"/>
      <c r="AHB57" s="65"/>
      <c r="AHC57" s="65"/>
      <c r="AHD57" s="65"/>
      <c r="AHE57" s="65"/>
      <c r="AHF57" s="65"/>
      <c r="AHG57" s="65"/>
      <c r="AHH57" s="65"/>
      <c r="AHI57" s="65"/>
      <c r="AHJ57" s="65"/>
      <c r="AHK57" s="65"/>
      <c r="AHL57" s="65"/>
      <c r="AHM57" s="65"/>
      <c r="AHN57" s="65"/>
      <c r="AHO57" s="65"/>
      <c r="AHP57" s="65"/>
      <c r="AHQ57" s="65"/>
      <c r="AHR57" s="65"/>
      <c r="AHS57" s="65"/>
      <c r="AHT57" s="65"/>
      <c r="AHU57" s="65"/>
      <c r="AHV57" s="65"/>
      <c r="AHW57" s="65"/>
      <c r="AHX57" s="65"/>
      <c r="AHY57" s="65"/>
      <c r="AHZ57" s="65"/>
      <c r="AIA57" s="65"/>
      <c r="AIB57" s="65"/>
      <c r="AIC57" s="65"/>
      <c r="AID57" s="65"/>
      <c r="AIE57" s="65"/>
      <c r="AIF57" s="65"/>
      <c r="AIG57" s="65"/>
      <c r="AIH57" s="65"/>
      <c r="AII57" s="65"/>
      <c r="AIJ57" s="65"/>
      <c r="AIK57" s="65"/>
      <c r="AIL57" s="65"/>
      <c r="AIM57" s="65"/>
      <c r="AIN57" s="65"/>
      <c r="AIO57" s="65"/>
      <c r="AIP57" s="65"/>
      <c r="AIQ57" s="65"/>
      <c r="AIR57" s="65"/>
      <c r="AIS57" s="65"/>
      <c r="AIT57" s="65"/>
      <c r="AIU57" s="65"/>
      <c r="AIV57" s="65"/>
      <c r="AIW57" s="65"/>
      <c r="AIX57" s="65"/>
      <c r="AIY57" s="65"/>
      <c r="AIZ57" s="65"/>
      <c r="AJA57" s="65"/>
      <c r="AJB57" s="65"/>
      <c r="AJC57" s="65"/>
      <c r="AJD57" s="65"/>
      <c r="AJE57" s="65"/>
      <c r="AJF57" s="65"/>
      <c r="AJG57" s="65"/>
      <c r="AJH57" s="65"/>
      <c r="AJI57" s="65"/>
      <c r="AJJ57" s="65"/>
      <c r="AJK57" s="65"/>
      <c r="AJL57" s="65"/>
      <c r="AJM57" s="65"/>
      <c r="AJN57" s="65"/>
      <c r="AJO57" s="65"/>
      <c r="AJP57" s="65"/>
      <c r="AJQ57" s="65"/>
      <c r="AJR57" s="65"/>
      <c r="AJS57" s="65"/>
      <c r="AJT57" s="65"/>
      <c r="AJU57" s="65"/>
      <c r="AJV57" s="65"/>
      <c r="AJW57" s="65"/>
      <c r="AJX57" s="65"/>
      <c r="AJY57" s="65"/>
      <c r="AJZ57" s="65"/>
      <c r="AKA57" s="65"/>
      <c r="AKB57" s="65"/>
      <c r="AKC57" s="65"/>
      <c r="AKD57" s="65"/>
      <c r="AKE57" s="65"/>
      <c r="AKF57" s="65"/>
      <c r="AKG57" s="65"/>
      <c r="AKH57" s="65"/>
      <c r="AKI57" s="65"/>
      <c r="AKJ57" s="65"/>
      <c r="AKK57" s="65"/>
      <c r="AKL57" s="65"/>
      <c r="AKM57" s="65"/>
      <c r="AKN57" s="65"/>
      <c r="AKO57" s="65"/>
      <c r="AKP57" s="65"/>
      <c r="AKQ57" s="65"/>
      <c r="AKR57" s="65"/>
      <c r="AKS57" s="65"/>
      <c r="AKT57" s="65"/>
      <c r="AKU57" s="65"/>
      <c r="AKV57" s="65"/>
      <c r="AKW57" s="65"/>
      <c r="AKX57" s="65"/>
      <c r="AKY57" s="65"/>
      <c r="AKZ57" s="65"/>
      <c r="ALA57" s="65"/>
      <c r="ALB57" s="65"/>
      <c r="ALC57" s="65"/>
      <c r="ALD57" s="65"/>
      <c r="ALE57" s="65"/>
      <c r="ALF57" s="65"/>
      <c r="ALG57" s="65"/>
      <c r="ALH57" s="65"/>
      <c r="ALI57" s="65"/>
      <c r="ALJ57" s="65"/>
      <c r="ALK57" s="65"/>
      <c r="ALL57" s="65"/>
      <c r="ALM57" s="65"/>
      <c r="ALN57" s="65"/>
      <c r="ALO57" s="65"/>
      <c r="ALP57" s="65"/>
      <c r="ALQ57" s="65"/>
      <c r="ALR57" s="65"/>
      <c r="ALS57" s="65"/>
      <c r="ALT57" s="65"/>
      <c r="ALU57" s="65"/>
      <c r="ALV57" s="65"/>
      <c r="ALW57" s="65"/>
      <c r="ALX57" s="65"/>
      <c r="ALY57" s="65"/>
      <c r="ALZ57" s="65"/>
      <c r="AMA57" s="65"/>
      <c r="AMB57" s="65"/>
      <c r="AMC57" s="65"/>
      <c r="AMD57" s="65"/>
      <c r="AME57" s="65"/>
      <c r="AMF57" s="65"/>
      <c r="AMG57" s="65"/>
      <c r="AMH57" s="65"/>
      <c r="AMI57" s="65"/>
      <c r="AMJ57" s="65"/>
    </row>
    <row r="58" spans="1:1024" s="63" customFormat="1" ht="16.5" x14ac:dyDescent="0.25">
      <c r="A58" s="48"/>
      <c r="B58" s="201"/>
      <c r="C58" s="50"/>
      <c r="D58" s="5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AMC58" s="65"/>
      <c r="AMD58" s="65"/>
      <c r="AME58" s="65"/>
      <c r="AMF58" s="65"/>
      <c r="AMG58" s="65"/>
      <c r="AMH58" s="65"/>
      <c r="AMI58" s="65"/>
      <c r="AMJ58" s="65"/>
    </row>
    <row r="59" spans="1:1024" s="66" customFormat="1" ht="16.5" x14ac:dyDescent="0.25">
      <c r="A59" s="48"/>
      <c r="B59" s="201"/>
      <c r="C59" s="50"/>
      <c r="D59" s="5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5"/>
      <c r="KK59" s="65"/>
      <c r="KL59" s="65"/>
      <c r="KM59" s="65"/>
      <c r="KN59" s="65"/>
      <c r="KO59" s="65"/>
      <c r="KP59" s="65"/>
      <c r="KQ59" s="65"/>
      <c r="KR59" s="65"/>
      <c r="KS59" s="65"/>
      <c r="KT59" s="65"/>
      <c r="KU59" s="65"/>
      <c r="KV59" s="65"/>
      <c r="KW59" s="65"/>
      <c r="KX59" s="65"/>
      <c r="KY59" s="65"/>
      <c r="KZ59" s="65"/>
      <c r="LA59" s="65"/>
      <c r="LB59" s="65"/>
      <c r="LC59" s="65"/>
      <c r="LD59" s="65"/>
      <c r="LE59" s="65"/>
      <c r="LF59" s="65"/>
      <c r="LG59" s="65"/>
      <c r="LH59" s="65"/>
      <c r="LI59" s="65"/>
      <c r="LJ59" s="65"/>
      <c r="LK59" s="65"/>
      <c r="LL59" s="65"/>
      <c r="LM59" s="65"/>
      <c r="LN59" s="65"/>
      <c r="LO59" s="65"/>
      <c r="LP59" s="65"/>
      <c r="LQ59" s="65"/>
      <c r="LR59" s="65"/>
      <c r="LS59" s="65"/>
      <c r="LT59" s="65"/>
      <c r="LU59" s="65"/>
      <c r="LV59" s="65"/>
      <c r="LW59" s="65"/>
      <c r="LX59" s="65"/>
      <c r="LY59" s="65"/>
      <c r="LZ59" s="65"/>
      <c r="MA59" s="65"/>
      <c r="MB59" s="65"/>
      <c r="MC59" s="65"/>
      <c r="MD59" s="65"/>
      <c r="ME59" s="65"/>
      <c r="MF59" s="65"/>
      <c r="MG59" s="65"/>
      <c r="MH59" s="65"/>
      <c r="MI59" s="65"/>
      <c r="MJ59" s="65"/>
      <c r="MK59" s="65"/>
      <c r="ML59" s="65"/>
      <c r="MM59" s="65"/>
      <c r="MN59" s="65"/>
      <c r="MO59" s="65"/>
      <c r="MP59" s="65"/>
      <c r="MQ59" s="65"/>
      <c r="MR59" s="65"/>
      <c r="MS59" s="65"/>
      <c r="MT59" s="65"/>
      <c r="MU59" s="65"/>
      <c r="MV59" s="65"/>
      <c r="MW59" s="65"/>
      <c r="MX59" s="65"/>
      <c r="MY59" s="65"/>
      <c r="MZ59" s="65"/>
      <c r="NA59" s="65"/>
      <c r="NB59" s="65"/>
      <c r="NC59" s="65"/>
      <c r="ND59" s="65"/>
      <c r="NE59" s="65"/>
      <c r="NF59" s="65"/>
      <c r="NG59" s="65"/>
      <c r="NH59" s="65"/>
      <c r="NI59" s="65"/>
      <c r="NJ59" s="65"/>
      <c r="NK59" s="65"/>
      <c r="NL59" s="65"/>
      <c r="NM59" s="65"/>
      <c r="NN59" s="65"/>
      <c r="NO59" s="65"/>
      <c r="NP59" s="65"/>
      <c r="NQ59" s="65"/>
      <c r="NR59" s="65"/>
      <c r="NS59" s="65"/>
      <c r="NT59" s="65"/>
      <c r="NU59" s="65"/>
      <c r="NV59" s="65"/>
      <c r="NW59" s="65"/>
      <c r="NX59" s="65"/>
      <c r="NY59" s="65"/>
      <c r="NZ59" s="65"/>
      <c r="OA59" s="65"/>
      <c r="OB59" s="65"/>
      <c r="OC59" s="65"/>
      <c r="OD59" s="65"/>
      <c r="OE59" s="65"/>
      <c r="OF59" s="65"/>
      <c r="OG59" s="65"/>
      <c r="OH59" s="65"/>
      <c r="OI59" s="65"/>
      <c r="OJ59" s="65"/>
      <c r="OK59" s="65"/>
      <c r="OL59" s="65"/>
      <c r="OM59" s="65"/>
      <c r="ON59" s="65"/>
      <c r="OO59" s="65"/>
      <c r="OP59" s="65"/>
      <c r="OQ59" s="65"/>
      <c r="OR59" s="65"/>
      <c r="OS59" s="65"/>
      <c r="OT59" s="65"/>
      <c r="OU59" s="65"/>
      <c r="OV59" s="65"/>
      <c r="OW59" s="65"/>
      <c r="OX59" s="65"/>
      <c r="OY59" s="65"/>
      <c r="OZ59" s="65"/>
      <c r="PA59" s="65"/>
      <c r="PB59" s="65"/>
      <c r="PC59" s="65"/>
      <c r="PD59" s="65"/>
      <c r="PE59" s="65"/>
      <c r="PF59" s="65"/>
      <c r="PG59" s="65"/>
      <c r="PH59" s="65"/>
      <c r="PI59" s="65"/>
      <c r="PJ59" s="65"/>
      <c r="PK59" s="65"/>
      <c r="PL59" s="65"/>
      <c r="PM59" s="65"/>
      <c r="PN59" s="65"/>
      <c r="PO59" s="65"/>
      <c r="PP59" s="65"/>
      <c r="PQ59" s="65"/>
      <c r="PR59" s="65"/>
      <c r="PS59" s="65"/>
      <c r="PT59" s="65"/>
      <c r="PU59" s="65"/>
      <c r="PV59" s="65"/>
      <c r="PW59" s="65"/>
      <c r="PX59" s="65"/>
      <c r="PY59" s="65"/>
      <c r="PZ59" s="65"/>
      <c r="QA59" s="65"/>
      <c r="QB59" s="65"/>
      <c r="QC59" s="65"/>
      <c r="QD59" s="65"/>
      <c r="QE59" s="65"/>
      <c r="QF59" s="65"/>
      <c r="QG59" s="65"/>
      <c r="QH59" s="65"/>
      <c r="QI59" s="65"/>
      <c r="QJ59" s="65"/>
      <c r="QK59" s="65"/>
      <c r="QL59" s="65"/>
      <c r="QM59" s="65"/>
      <c r="QN59" s="65"/>
      <c r="QO59" s="65"/>
      <c r="QP59" s="65"/>
      <c r="QQ59" s="65"/>
      <c r="QR59" s="65"/>
      <c r="QS59" s="65"/>
      <c r="QT59" s="65"/>
      <c r="QU59" s="65"/>
      <c r="QV59" s="65"/>
      <c r="QW59" s="65"/>
      <c r="QX59" s="65"/>
      <c r="QY59" s="65"/>
      <c r="QZ59" s="65"/>
      <c r="RA59" s="65"/>
      <c r="RB59" s="65"/>
      <c r="RC59" s="65"/>
      <c r="RD59" s="65"/>
      <c r="RE59" s="65"/>
      <c r="RF59" s="65"/>
      <c r="RG59" s="65"/>
      <c r="RH59" s="65"/>
      <c r="RI59" s="65"/>
      <c r="RJ59" s="65"/>
      <c r="RK59" s="65"/>
      <c r="RL59" s="65"/>
      <c r="RM59" s="65"/>
      <c r="RN59" s="65"/>
      <c r="RO59" s="65"/>
      <c r="RP59" s="65"/>
      <c r="RQ59" s="65"/>
      <c r="RR59" s="65"/>
      <c r="RS59" s="65"/>
      <c r="RT59" s="65"/>
      <c r="RU59" s="65"/>
      <c r="RV59" s="65"/>
      <c r="RW59" s="65"/>
      <c r="RX59" s="65"/>
      <c r="RY59" s="65"/>
      <c r="RZ59" s="65"/>
      <c r="SA59" s="65"/>
      <c r="SB59" s="65"/>
      <c r="SC59" s="65"/>
      <c r="SD59" s="65"/>
      <c r="SE59" s="65"/>
      <c r="SF59" s="65"/>
      <c r="SG59" s="65"/>
      <c r="SH59" s="65"/>
      <c r="SI59" s="65"/>
      <c r="SJ59" s="65"/>
      <c r="SK59" s="65"/>
      <c r="SL59" s="65"/>
      <c r="SM59" s="65"/>
      <c r="SN59" s="65"/>
      <c r="SO59" s="65"/>
      <c r="SP59" s="65"/>
      <c r="SQ59" s="65"/>
      <c r="SR59" s="65"/>
      <c r="SS59" s="65"/>
      <c r="ST59" s="65"/>
      <c r="SU59" s="65"/>
      <c r="SV59" s="65"/>
      <c r="SW59" s="65"/>
      <c r="SX59" s="65"/>
      <c r="SY59" s="65"/>
      <c r="SZ59" s="65"/>
      <c r="TA59" s="65"/>
      <c r="TB59" s="65"/>
      <c r="TC59" s="65"/>
      <c r="TD59" s="65"/>
      <c r="TE59" s="65"/>
      <c r="TF59" s="65"/>
      <c r="TG59" s="65"/>
      <c r="TH59" s="65"/>
      <c r="TI59" s="65"/>
      <c r="TJ59" s="65"/>
      <c r="TK59" s="65"/>
      <c r="TL59" s="65"/>
      <c r="TM59" s="65"/>
      <c r="TN59" s="65"/>
      <c r="TO59" s="65"/>
      <c r="TP59" s="65"/>
      <c r="TQ59" s="65"/>
      <c r="TR59" s="65"/>
      <c r="TS59" s="65"/>
      <c r="TT59" s="65"/>
      <c r="TU59" s="65"/>
      <c r="TV59" s="65"/>
      <c r="TW59" s="65"/>
      <c r="TX59" s="65"/>
      <c r="TY59" s="65"/>
      <c r="TZ59" s="65"/>
      <c r="UA59" s="65"/>
      <c r="UB59" s="65"/>
      <c r="UC59" s="65"/>
      <c r="UD59" s="65"/>
      <c r="UE59" s="65"/>
      <c r="UF59" s="65"/>
      <c r="UG59" s="65"/>
      <c r="UH59" s="65"/>
      <c r="UI59" s="65"/>
      <c r="UJ59" s="65"/>
      <c r="UK59" s="65"/>
      <c r="UL59" s="65"/>
      <c r="UM59" s="65"/>
      <c r="UN59" s="65"/>
      <c r="UO59" s="65"/>
      <c r="UP59" s="65"/>
      <c r="UQ59" s="65"/>
      <c r="UR59" s="65"/>
      <c r="US59" s="65"/>
      <c r="UT59" s="65"/>
      <c r="UU59" s="65"/>
      <c r="UV59" s="65"/>
      <c r="UW59" s="65"/>
      <c r="UX59" s="65"/>
      <c r="UY59" s="65"/>
      <c r="UZ59" s="65"/>
      <c r="VA59" s="65"/>
      <c r="VB59" s="65"/>
      <c r="VC59" s="65"/>
      <c r="VD59" s="65"/>
      <c r="VE59" s="65"/>
      <c r="VF59" s="65"/>
      <c r="VG59" s="65"/>
      <c r="VH59" s="65"/>
      <c r="VI59" s="65"/>
      <c r="VJ59" s="65"/>
      <c r="VK59" s="65"/>
      <c r="VL59" s="65"/>
      <c r="VM59" s="65"/>
      <c r="VN59" s="65"/>
      <c r="VO59" s="65"/>
      <c r="VP59" s="65"/>
      <c r="VQ59" s="65"/>
      <c r="VR59" s="65"/>
      <c r="VS59" s="65"/>
      <c r="VT59" s="65"/>
      <c r="VU59" s="65"/>
      <c r="VV59" s="65"/>
      <c r="VW59" s="65"/>
      <c r="VX59" s="65"/>
      <c r="VY59" s="65"/>
      <c r="VZ59" s="65"/>
      <c r="WA59" s="65"/>
      <c r="WB59" s="65"/>
      <c r="WC59" s="65"/>
      <c r="WD59" s="65"/>
      <c r="WE59" s="65"/>
      <c r="WF59" s="65"/>
      <c r="WG59" s="65"/>
      <c r="WH59" s="65"/>
      <c r="WI59" s="65"/>
      <c r="WJ59" s="65"/>
      <c r="WK59" s="65"/>
      <c r="WL59" s="65"/>
      <c r="WM59" s="65"/>
      <c r="WN59" s="65"/>
      <c r="WO59" s="65"/>
      <c r="WP59" s="65"/>
      <c r="WQ59" s="65"/>
      <c r="WR59" s="65"/>
      <c r="WS59" s="65"/>
      <c r="WT59" s="65"/>
      <c r="WU59" s="65"/>
      <c r="WV59" s="65"/>
      <c r="WW59" s="65"/>
      <c r="WX59" s="65"/>
      <c r="WY59" s="65"/>
      <c r="WZ59" s="65"/>
      <c r="XA59" s="65"/>
      <c r="XB59" s="65"/>
      <c r="XC59" s="65"/>
      <c r="XD59" s="65"/>
      <c r="XE59" s="65"/>
      <c r="XF59" s="65"/>
      <c r="XG59" s="65"/>
      <c r="XH59" s="65"/>
      <c r="XI59" s="65"/>
      <c r="XJ59" s="65"/>
      <c r="XK59" s="65"/>
      <c r="XL59" s="65"/>
      <c r="XM59" s="65"/>
      <c r="XN59" s="65"/>
      <c r="XO59" s="65"/>
      <c r="XP59" s="65"/>
      <c r="XQ59" s="65"/>
      <c r="XR59" s="65"/>
      <c r="XS59" s="65"/>
      <c r="XT59" s="65"/>
      <c r="XU59" s="65"/>
      <c r="XV59" s="65"/>
      <c r="XW59" s="65"/>
      <c r="XX59" s="65"/>
      <c r="XY59" s="65"/>
      <c r="XZ59" s="65"/>
      <c r="YA59" s="65"/>
      <c r="YB59" s="65"/>
      <c r="YC59" s="65"/>
      <c r="YD59" s="65"/>
      <c r="YE59" s="65"/>
      <c r="YF59" s="65"/>
      <c r="YG59" s="65"/>
      <c r="YH59" s="65"/>
      <c r="YI59" s="65"/>
      <c r="YJ59" s="65"/>
      <c r="YK59" s="65"/>
      <c r="YL59" s="65"/>
      <c r="YM59" s="65"/>
      <c r="YN59" s="65"/>
      <c r="YO59" s="65"/>
      <c r="YP59" s="65"/>
      <c r="YQ59" s="65"/>
      <c r="YR59" s="65"/>
      <c r="YS59" s="65"/>
      <c r="YT59" s="65"/>
      <c r="YU59" s="65"/>
      <c r="YV59" s="65"/>
      <c r="YW59" s="65"/>
      <c r="YX59" s="65"/>
      <c r="YY59" s="65"/>
      <c r="YZ59" s="65"/>
      <c r="ZA59" s="65"/>
      <c r="ZB59" s="65"/>
      <c r="ZC59" s="65"/>
      <c r="ZD59" s="65"/>
      <c r="ZE59" s="65"/>
      <c r="ZF59" s="65"/>
      <c r="ZG59" s="65"/>
      <c r="ZH59" s="65"/>
      <c r="ZI59" s="65"/>
      <c r="ZJ59" s="65"/>
      <c r="ZK59" s="65"/>
      <c r="ZL59" s="65"/>
      <c r="ZM59" s="65"/>
      <c r="ZN59" s="65"/>
      <c r="ZO59" s="65"/>
      <c r="ZP59" s="65"/>
      <c r="ZQ59" s="65"/>
      <c r="ZR59" s="65"/>
      <c r="ZS59" s="65"/>
      <c r="ZT59" s="65"/>
      <c r="ZU59" s="65"/>
      <c r="ZV59" s="65"/>
      <c r="ZW59" s="65"/>
      <c r="ZX59" s="65"/>
      <c r="ZY59" s="65"/>
      <c r="ZZ59" s="65"/>
      <c r="AAA59" s="65"/>
      <c r="AAB59" s="65"/>
      <c r="AAC59" s="65"/>
      <c r="AAD59" s="65"/>
      <c r="AAE59" s="65"/>
      <c r="AAF59" s="65"/>
      <c r="AAG59" s="65"/>
      <c r="AAH59" s="65"/>
      <c r="AAI59" s="65"/>
      <c r="AAJ59" s="65"/>
      <c r="AAK59" s="65"/>
      <c r="AAL59" s="65"/>
      <c r="AAM59" s="65"/>
      <c r="AAN59" s="65"/>
      <c r="AAO59" s="65"/>
      <c r="AAP59" s="65"/>
      <c r="AAQ59" s="65"/>
      <c r="AAR59" s="65"/>
      <c r="AAS59" s="65"/>
      <c r="AAT59" s="65"/>
      <c r="AAU59" s="65"/>
      <c r="AAV59" s="65"/>
      <c r="AAW59" s="65"/>
      <c r="AAX59" s="65"/>
      <c r="AAY59" s="65"/>
      <c r="AAZ59" s="65"/>
      <c r="ABA59" s="65"/>
      <c r="ABB59" s="65"/>
      <c r="ABC59" s="65"/>
      <c r="ABD59" s="65"/>
      <c r="ABE59" s="65"/>
      <c r="ABF59" s="65"/>
      <c r="ABG59" s="65"/>
      <c r="ABH59" s="65"/>
      <c r="ABI59" s="65"/>
      <c r="ABJ59" s="65"/>
      <c r="ABK59" s="65"/>
      <c r="ABL59" s="65"/>
      <c r="ABM59" s="65"/>
      <c r="ABN59" s="65"/>
      <c r="ABO59" s="65"/>
      <c r="ABP59" s="65"/>
      <c r="ABQ59" s="65"/>
      <c r="ABR59" s="65"/>
      <c r="ABS59" s="65"/>
      <c r="ABT59" s="65"/>
      <c r="ABU59" s="65"/>
      <c r="ABV59" s="65"/>
      <c r="ABW59" s="65"/>
      <c r="ABX59" s="65"/>
      <c r="ABY59" s="65"/>
      <c r="ABZ59" s="65"/>
      <c r="ACA59" s="65"/>
      <c r="ACB59" s="65"/>
      <c r="ACC59" s="65"/>
      <c r="ACD59" s="65"/>
      <c r="ACE59" s="65"/>
      <c r="ACF59" s="65"/>
      <c r="ACG59" s="65"/>
      <c r="ACH59" s="65"/>
      <c r="ACI59" s="65"/>
      <c r="ACJ59" s="65"/>
      <c r="ACK59" s="65"/>
      <c r="ACL59" s="65"/>
      <c r="ACM59" s="65"/>
      <c r="ACN59" s="65"/>
      <c r="ACO59" s="65"/>
      <c r="ACP59" s="65"/>
      <c r="ACQ59" s="65"/>
      <c r="ACR59" s="65"/>
      <c r="ACS59" s="65"/>
      <c r="ACT59" s="65"/>
      <c r="ACU59" s="65"/>
      <c r="ACV59" s="65"/>
      <c r="ACW59" s="65"/>
      <c r="ACX59" s="65"/>
      <c r="ACY59" s="65"/>
      <c r="ACZ59" s="65"/>
      <c r="ADA59" s="65"/>
      <c r="ADB59" s="65"/>
      <c r="ADC59" s="65"/>
      <c r="ADD59" s="65"/>
      <c r="ADE59" s="65"/>
      <c r="ADF59" s="65"/>
      <c r="ADG59" s="65"/>
      <c r="ADH59" s="65"/>
      <c r="ADI59" s="65"/>
      <c r="ADJ59" s="65"/>
      <c r="ADK59" s="65"/>
      <c r="ADL59" s="65"/>
      <c r="ADM59" s="65"/>
      <c r="ADN59" s="65"/>
      <c r="ADO59" s="65"/>
      <c r="ADP59" s="65"/>
      <c r="ADQ59" s="65"/>
      <c r="ADR59" s="65"/>
      <c r="ADS59" s="65"/>
      <c r="ADT59" s="65"/>
      <c r="ADU59" s="65"/>
      <c r="ADV59" s="65"/>
      <c r="ADW59" s="65"/>
      <c r="ADX59" s="65"/>
      <c r="ADY59" s="65"/>
      <c r="ADZ59" s="65"/>
      <c r="AEA59" s="65"/>
      <c r="AEB59" s="65"/>
      <c r="AEC59" s="65"/>
      <c r="AED59" s="65"/>
      <c r="AEE59" s="65"/>
      <c r="AEF59" s="65"/>
      <c r="AEG59" s="65"/>
      <c r="AEH59" s="65"/>
      <c r="AEI59" s="65"/>
      <c r="AEJ59" s="65"/>
      <c r="AEK59" s="65"/>
      <c r="AEL59" s="65"/>
      <c r="AEM59" s="65"/>
      <c r="AEN59" s="65"/>
      <c r="AEO59" s="65"/>
      <c r="AEP59" s="65"/>
      <c r="AEQ59" s="65"/>
      <c r="AER59" s="65"/>
      <c r="AES59" s="65"/>
      <c r="AET59" s="65"/>
      <c r="AEU59" s="65"/>
      <c r="AEV59" s="65"/>
      <c r="AEW59" s="65"/>
      <c r="AEX59" s="65"/>
      <c r="AEY59" s="65"/>
      <c r="AEZ59" s="65"/>
      <c r="AFA59" s="65"/>
      <c r="AFB59" s="65"/>
      <c r="AFC59" s="65"/>
      <c r="AFD59" s="65"/>
      <c r="AFE59" s="65"/>
      <c r="AFF59" s="65"/>
      <c r="AFG59" s="65"/>
      <c r="AFH59" s="65"/>
      <c r="AFI59" s="65"/>
      <c r="AFJ59" s="65"/>
      <c r="AFK59" s="65"/>
      <c r="AFL59" s="65"/>
      <c r="AFM59" s="65"/>
      <c r="AFN59" s="65"/>
      <c r="AFO59" s="65"/>
      <c r="AFP59" s="65"/>
      <c r="AFQ59" s="65"/>
      <c r="AFR59" s="65"/>
      <c r="AFS59" s="65"/>
      <c r="AFT59" s="65"/>
      <c r="AFU59" s="65"/>
      <c r="AFV59" s="65"/>
      <c r="AFW59" s="65"/>
      <c r="AFX59" s="65"/>
      <c r="AFY59" s="65"/>
      <c r="AFZ59" s="65"/>
      <c r="AGA59" s="65"/>
      <c r="AGB59" s="65"/>
      <c r="AGC59" s="65"/>
      <c r="AGD59" s="65"/>
      <c r="AGE59" s="65"/>
      <c r="AGF59" s="65"/>
      <c r="AGG59" s="65"/>
      <c r="AGH59" s="65"/>
      <c r="AGI59" s="65"/>
      <c r="AGJ59" s="65"/>
      <c r="AGK59" s="65"/>
      <c r="AGL59" s="65"/>
      <c r="AGM59" s="65"/>
      <c r="AGN59" s="65"/>
      <c r="AGO59" s="65"/>
      <c r="AGP59" s="65"/>
      <c r="AGQ59" s="65"/>
      <c r="AGR59" s="65"/>
      <c r="AGS59" s="65"/>
      <c r="AGT59" s="65"/>
      <c r="AGU59" s="65"/>
      <c r="AGV59" s="65"/>
      <c r="AGW59" s="65"/>
      <c r="AGX59" s="65"/>
      <c r="AGY59" s="65"/>
      <c r="AGZ59" s="65"/>
      <c r="AHA59" s="65"/>
      <c r="AHB59" s="65"/>
      <c r="AHC59" s="65"/>
      <c r="AHD59" s="65"/>
      <c r="AHE59" s="65"/>
      <c r="AHF59" s="65"/>
      <c r="AHG59" s="65"/>
      <c r="AHH59" s="65"/>
      <c r="AHI59" s="65"/>
      <c r="AHJ59" s="65"/>
      <c r="AHK59" s="65"/>
      <c r="AHL59" s="65"/>
      <c r="AHM59" s="65"/>
      <c r="AHN59" s="65"/>
      <c r="AHO59" s="65"/>
      <c r="AHP59" s="65"/>
      <c r="AHQ59" s="65"/>
      <c r="AHR59" s="65"/>
      <c r="AHS59" s="65"/>
      <c r="AHT59" s="65"/>
      <c r="AHU59" s="65"/>
      <c r="AHV59" s="65"/>
      <c r="AHW59" s="65"/>
      <c r="AHX59" s="65"/>
      <c r="AHY59" s="65"/>
      <c r="AHZ59" s="65"/>
      <c r="AIA59" s="65"/>
      <c r="AIB59" s="65"/>
      <c r="AIC59" s="65"/>
      <c r="AID59" s="65"/>
      <c r="AIE59" s="65"/>
      <c r="AIF59" s="65"/>
      <c r="AIG59" s="65"/>
      <c r="AIH59" s="65"/>
      <c r="AII59" s="65"/>
      <c r="AIJ59" s="65"/>
      <c r="AIK59" s="65"/>
      <c r="AIL59" s="65"/>
      <c r="AIM59" s="65"/>
      <c r="AIN59" s="65"/>
      <c r="AIO59" s="65"/>
      <c r="AIP59" s="65"/>
      <c r="AIQ59" s="65"/>
      <c r="AIR59" s="65"/>
      <c r="AIS59" s="65"/>
      <c r="AIT59" s="65"/>
      <c r="AIU59" s="65"/>
      <c r="AIV59" s="65"/>
      <c r="AIW59" s="65"/>
      <c r="AIX59" s="65"/>
      <c r="AIY59" s="65"/>
      <c r="AIZ59" s="65"/>
      <c r="AJA59" s="65"/>
      <c r="AJB59" s="65"/>
      <c r="AJC59" s="65"/>
      <c r="AJD59" s="65"/>
      <c r="AJE59" s="65"/>
      <c r="AJF59" s="65"/>
      <c r="AJG59" s="65"/>
      <c r="AJH59" s="65"/>
      <c r="AJI59" s="65"/>
      <c r="AJJ59" s="65"/>
      <c r="AJK59" s="65"/>
      <c r="AJL59" s="65"/>
      <c r="AJM59" s="65"/>
      <c r="AJN59" s="65"/>
      <c r="AJO59" s="65"/>
      <c r="AJP59" s="65"/>
      <c r="AJQ59" s="65"/>
      <c r="AJR59" s="65"/>
      <c r="AJS59" s="65"/>
      <c r="AJT59" s="65"/>
      <c r="AJU59" s="65"/>
      <c r="AJV59" s="65"/>
      <c r="AJW59" s="65"/>
      <c r="AJX59" s="65"/>
      <c r="AJY59" s="65"/>
      <c r="AJZ59" s="65"/>
      <c r="AKA59" s="65"/>
      <c r="AKB59" s="65"/>
      <c r="AKC59" s="65"/>
      <c r="AKD59" s="65"/>
      <c r="AKE59" s="65"/>
      <c r="AKF59" s="65"/>
      <c r="AKG59" s="65"/>
      <c r="AKH59" s="65"/>
      <c r="AKI59" s="65"/>
      <c r="AKJ59" s="65"/>
      <c r="AKK59" s="65"/>
      <c r="AKL59" s="65"/>
      <c r="AKM59" s="65"/>
      <c r="AKN59" s="65"/>
      <c r="AKO59" s="65"/>
      <c r="AKP59" s="65"/>
      <c r="AKQ59" s="65"/>
      <c r="AKR59" s="65"/>
      <c r="AKS59" s="65"/>
      <c r="AKT59" s="65"/>
      <c r="AKU59" s="65"/>
      <c r="AKV59" s="65"/>
      <c r="AKW59" s="65"/>
      <c r="AKX59" s="65"/>
      <c r="AKY59" s="65"/>
      <c r="AKZ59" s="65"/>
      <c r="ALA59" s="65"/>
      <c r="ALB59" s="65"/>
      <c r="ALC59" s="65"/>
      <c r="ALD59" s="65"/>
      <c r="ALE59" s="65"/>
      <c r="ALF59" s="65"/>
      <c r="ALG59" s="65"/>
      <c r="ALH59" s="65"/>
      <c r="ALI59" s="65"/>
      <c r="ALJ59" s="65"/>
      <c r="ALK59" s="65"/>
      <c r="ALL59" s="65"/>
      <c r="ALM59" s="65"/>
      <c r="ALN59" s="65"/>
      <c r="ALO59" s="65"/>
      <c r="ALP59" s="65"/>
      <c r="ALQ59" s="65"/>
      <c r="ALR59" s="65"/>
      <c r="ALS59" s="65"/>
      <c r="ALT59" s="65"/>
      <c r="ALU59" s="65"/>
      <c r="ALV59" s="65"/>
      <c r="ALW59" s="65"/>
      <c r="ALX59" s="65"/>
      <c r="ALY59" s="65"/>
      <c r="ALZ59" s="65"/>
      <c r="AMA59" s="65"/>
      <c r="AMB59" s="65"/>
      <c r="AMC59" s="65"/>
      <c r="AMD59" s="65"/>
      <c r="AME59" s="65"/>
      <c r="AMF59" s="65"/>
      <c r="AMG59" s="65"/>
      <c r="AMH59" s="65"/>
      <c r="AMI59" s="65"/>
      <c r="AMJ59" s="65"/>
    </row>
    <row r="60" spans="1:1024" s="63" customFormat="1" ht="16.5" x14ac:dyDescent="0.25">
      <c r="A60" s="48"/>
      <c r="B60" s="201"/>
      <c r="C60" s="50"/>
      <c r="D60" s="5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AMC60" s="65"/>
      <c r="AMD60" s="65"/>
      <c r="AME60" s="65"/>
      <c r="AMF60" s="65"/>
      <c r="AMG60" s="65"/>
      <c r="AMH60" s="65"/>
      <c r="AMI60" s="65"/>
      <c r="AMJ60" s="65"/>
    </row>
    <row r="61" spans="1:1024" s="66" customFormat="1" ht="16.5" x14ac:dyDescent="0.25">
      <c r="A61" s="48"/>
      <c r="B61" s="201"/>
      <c r="C61" s="50"/>
      <c r="D61" s="5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  <c r="MH61" s="65"/>
      <c r="MI61" s="65"/>
      <c r="MJ61" s="65"/>
      <c r="MK61" s="65"/>
      <c r="ML61" s="65"/>
      <c r="MM61" s="65"/>
      <c r="MN61" s="65"/>
      <c r="MO61" s="65"/>
      <c r="MP61" s="65"/>
      <c r="MQ61" s="65"/>
      <c r="MR61" s="65"/>
      <c r="MS61" s="65"/>
      <c r="MT61" s="65"/>
      <c r="MU61" s="65"/>
      <c r="MV61" s="65"/>
      <c r="MW61" s="65"/>
      <c r="MX61" s="65"/>
      <c r="MY61" s="65"/>
      <c r="MZ61" s="65"/>
      <c r="NA61" s="65"/>
      <c r="NB61" s="65"/>
      <c r="NC61" s="65"/>
      <c r="ND61" s="65"/>
      <c r="NE61" s="65"/>
      <c r="NF61" s="65"/>
      <c r="NG61" s="65"/>
      <c r="NH61" s="65"/>
      <c r="NI61" s="65"/>
      <c r="NJ61" s="65"/>
      <c r="NK61" s="65"/>
      <c r="NL61" s="65"/>
      <c r="NM61" s="65"/>
      <c r="NN61" s="65"/>
      <c r="NO61" s="65"/>
      <c r="NP61" s="65"/>
      <c r="NQ61" s="65"/>
      <c r="NR61" s="65"/>
      <c r="NS61" s="65"/>
      <c r="NT61" s="65"/>
      <c r="NU61" s="65"/>
      <c r="NV61" s="65"/>
      <c r="NW61" s="65"/>
      <c r="NX61" s="65"/>
      <c r="NY61" s="65"/>
      <c r="NZ61" s="65"/>
      <c r="OA61" s="65"/>
      <c r="OB61" s="65"/>
      <c r="OC61" s="65"/>
      <c r="OD61" s="65"/>
      <c r="OE61" s="65"/>
      <c r="OF61" s="65"/>
      <c r="OG61" s="65"/>
      <c r="OH61" s="65"/>
      <c r="OI61" s="65"/>
      <c r="OJ61" s="65"/>
      <c r="OK61" s="65"/>
      <c r="OL61" s="65"/>
      <c r="OM61" s="65"/>
      <c r="ON61" s="65"/>
      <c r="OO61" s="65"/>
      <c r="OP61" s="65"/>
      <c r="OQ61" s="65"/>
      <c r="OR61" s="65"/>
      <c r="OS61" s="65"/>
      <c r="OT61" s="65"/>
      <c r="OU61" s="65"/>
      <c r="OV61" s="65"/>
      <c r="OW61" s="65"/>
      <c r="OX61" s="65"/>
      <c r="OY61" s="65"/>
      <c r="OZ61" s="65"/>
      <c r="PA61" s="65"/>
      <c r="PB61" s="65"/>
      <c r="PC61" s="65"/>
      <c r="PD61" s="65"/>
      <c r="PE61" s="65"/>
      <c r="PF61" s="65"/>
      <c r="PG61" s="65"/>
      <c r="PH61" s="65"/>
      <c r="PI61" s="65"/>
      <c r="PJ61" s="65"/>
      <c r="PK61" s="65"/>
      <c r="PL61" s="65"/>
      <c r="PM61" s="65"/>
      <c r="PN61" s="65"/>
      <c r="PO61" s="65"/>
      <c r="PP61" s="65"/>
      <c r="PQ61" s="65"/>
      <c r="PR61" s="65"/>
      <c r="PS61" s="65"/>
      <c r="PT61" s="65"/>
      <c r="PU61" s="65"/>
      <c r="PV61" s="65"/>
      <c r="PW61" s="65"/>
      <c r="PX61" s="65"/>
      <c r="PY61" s="65"/>
      <c r="PZ61" s="65"/>
      <c r="QA61" s="65"/>
      <c r="QB61" s="65"/>
      <c r="QC61" s="65"/>
      <c r="QD61" s="65"/>
      <c r="QE61" s="65"/>
      <c r="QF61" s="65"/>
      <c r="QG61" s="65"/>
      <c r="QH61" s="65"/>
      <c r="QI61" s="65"/>
      <c r="QJ61" s="65"/>
      <c r="QK61" s="65"/>
      <c r="QL61" s="65"/>
      <c r="QM61" s="65"/>
      <c r="QN61" s="65"/>
      <c r="QO61" s="65"/>
      <c r="QP61" s="65"/>
      <c r="QQ61" s="65"/>
      <c r="QR61" s="65"/>
      <c r="QS61" s="65"/>
      <c r="QT61" s="65"/>
      <c r="QU61" s="65"/>
      <c r="QV61" s="65"/>
      <c r="QW61" s="65"/>
      <c r="QX61" s="65"/>
      <c r="QY61" s="65"/>
      <c r="QZ61" s="65"/>
      <c r="RA61" s="65"/>
      <c r="RB61" s="65"/>
      <c r="RC61" s="65"/>
      <c r="RD61" s="65"/>
      <c r="RE61" s="65"/>
      <c r="RF61" s="65"/>
      <c r="RG61" s="65"/>
      <c r="RH61" s="65"/>
      <c r="RI61" s="65"/>
      <c r="RJ61" s="65"/>
      <c r="RK61" s="65"/>
      <c r="RL61" s="65"/>
      <c r="RM61" s="65"/>
      <c r="RN61" s="65"/>
      <c r="RO61" s="65"/>
      <c r="RP61" s="65"/>
      <c r="RQ61" s="65"/>
      <c r="RR61" s="65"/>
      <c r="RS61" s="65"/>
      <c r="RT61" s="65"/>
      <c r="RU61" s="65"/>
      <c r="RV61" s="65"/>
      <c r="RW61" s="65"/>
      <c r="RX61" s="65"/>
      <c r="RY61" s="65"/>
      <c r="RZ61" s="65"/>
      <c r="SA61" s="65"/>
      <c r="SB61" s="65"/>
      <c r="SC61" s="65"/>
      <c r="SD61" s="65"/>
      <c r="SE61" s="65"/>
      <c r="SF61" s="65"/>
      <c r="SG61" s="65"/>
      <c r="SH61" s="65"/>
      <c r="SI61" s="65"/>
      <c r="SJ61" s="65"/>
      <c r="SK61" s="65"/>
      <c r="SL61" s="65"/>
      <c r="SM61" s="65"/>
      <c r="SN61" s="65"/>
      <c r="SO61" s="65"/>
      <c r="SP61" s="65"/>
      <c r="SQ61" s="65"/>
      <c r="SR61" s="65"/>
      <c r="SS61" s="65"/>
      <c r="ST61" s="65"/>
      <c r="SU61" s="65"/>
      <c r="SV61" s="65"/>
      <c r="SW61" s="65"/>
      <c r="SX61" s="65"/>
      <c r="SY61" s="65"/>
      <c r="SZ61" s="65"/>
      <c r="TA61" s="65"/>
      <c r="TB61" s="65"/>
      <c r="TC61" s="65"/>
      <c r="TD61" s="65"/>
      <c r="TE61" s="65"/>
      <c r="TF61" s="65"/>
      <c r="TG61" s="65"/>
      <c r="TH61" s="65"/>
      <c r="TI61" s="65"/>
      <c r="TJ61" s="65"/>
      <c r="TK61" s="65"/>
      <c r="TL61" s="65"/>
      <c r="TM61" s="65"/>
      <c r="TN61" s="65"/>
      <c r="TO61" s="65"/>
      <c r="TP61" s="65"/>
      <c r="TQ61" s="65"/>
      <c r="TR61" s="65"/>
      <c r="TS61" s="65"/>
      <c r="TT61" s="65"/>
      <c r="TU61" s="65"/>
      <c r="TV61" s="65"/>
      <c r="TW61" s="65"/>
      <c r="TX61" s="65"/>
      <c r="TY61" s="65"/>
      <c r="TZ61" s="65"/>
      <c r="UA61" s="65"/>
      <c r="UB61" s="65"/>
      <c r="UC61" s="65"/>
      <c r="UD61" s="65"/>
      <c r="UE61" s="65"/>
      <c r="UF61" s="65"/>
      <c r="UG61" s="65"/>
      <c r="UH61" s="65"/>
      <c r="UI61" s="65"/>
      <c r="UJ61" s="65"/>
      <c r="UK61" s="65"/>
      <c r="UL61" s="65"/>
      <c r="UM61" s="65"/>
      <c r="UN61" s="65"/>
      <c r="UO61" s="65"/>
      <c r="UP61" s="65"/>
      <c r="UQ61" s="65"/>
      <c r="UR61" s="65"/>
      <c r="US61" s="65"/>
      <c r="UT61" s="65"/>
      <c r="UU61" s="65"/>
      <c r="UV61" s="65"/>
      <c r="UW61" s="65"/>
      <c r="UX61" s="65"/>
      <c r="UY61" s="65"/>
      <c r="UZ61" s="65"/>
      <c r="VA61" s="65"/>
      <c r="VB61" s="65"/>
      <c r="VC61" s="65"/>
      <c r="VD61" s="65"/>
      <c r="VE61" s="65"/>
      <c r="VF61" s="65"/>
      <c r="VG61" s="65"/>
      <c r="VH61" s="65"/>
      <c r="VI61" s="65"/>
      <c r="VJ61" s="65"/>
      <c r="VK61" s="65"/>
      <c r="VL61" s="65"/>
      <c r="VM61" s="65"/>
      <c r="VN61" s="65"/>
      <c r="VO61" s="65"/>
      <c r="VP61" s="65"/>
      <c r="VQ61" s="65"/>
      <c r="VR61" s="65"/>
      <c r="VS61" s="65"/>
      <c r="VT61" s="65"/>
      <c r="VU61" s="65"/>
      <c r="VV61" s="65"/>
      <c r="VW61" s="65"/>
      <c r="VX61" s="65"/>
      <c r="VY61" s="65"/>
      <c r="VZ61" s="65"/>
      <c r="WA61" s="65"/>
      <c r="WB61" s="65"/>
      <c r="WC61" s="65"/>
      <c r="WD61" s="65"/>
      <c r="WE61" s="65"/>
      <c r="WF61" s="65"/>
      <c r="WG61" s="65"/>
      <c r="WH61" s="65"/>
      <c r="WI61" s="65"/>
      <c r="WJ61" s="65"/>
      <c r="WK61" s="65"/>
      <c r="WL61" s="65"/>
      <c r="WM61" s="65"/>
      <c r="WN61" s="65"/>
      <c r="WO61" s="65"/>
      <c r="WP61" s="65"/>
      <c r="WQ61" s="65"/>
      <c r="WR61" s="65"/>
      <c r="WS61" s="65"/>
      <c r="WT61" s="65"/>
      <c r="WU61" s="65"/>
      <c r="WV61" s="65"/>
      <c r="WW61" s="65"/>
      <c r="WX61" s="65"/>
      <c r="WY61" s="65"/>
      <c r="WZ61" s="65"/>
      <c r="XA61" s="65"/>
      <c r="XB61" s="65"/>
      <c r="XC61" s="65"/>
      <c r="XD61" s="65"/>
      <c r="XE61" s="65"/>
      <c r="XF61" s="65"/>
      <c r="XG61" s="65"/>
      <c r="XH61" s="65"/>
      <c r="XI61" s="65"/>
      <c r="XJ61" s="65"/>
      <c r="XK61" s="65"/>
      <c r="XL61" s="65"/>
      <c r="XM61" s="65"/>
      <c r="XN61" s="65"/>
      <c r="XO61" s="65"/>
      <c r="XP61" s="65"/>
      <c r="XQ61" s="65"/>
      <c r="XR61" s="65"/>
      <c r="XS61" s="65"/>
      <c r="XT61" s="65"/>
      <c r="XU61" s="65"/>
      <c r="XV61" s="65"/>
      <c r="XW61" s="65"/>
      <c r="XX61" s="65"/>
      <c r="XY61" s="65"/>
      <c r="XZ61" s="65"/>
      <c r="YA61" s="65"/>
      <c r="YB61" s="65"/>
      <c r="YC61" s="65"/>
      <c r="YD61" s="65"/>
      <c r="YE61" s="65"/>
      <c r="YF61" s="65"/>
      <c r="YG61" s="65"/>
      <c r="YH61" s="65"/>
      <c r="YI61" s="65"/>
      <c r="YJ61" s="65"/>
      <c r="YK61" s="65"/>
      <c r="YL61" s="65"/>
      <c r="YM61" s="65"/>
      <c r="YN61" s="65"/>
      <c r="YO61" s="65"/>
      <c r="YP61" s="65"/>
      <c r="YQ61" s="65"/>
      <c r="YR61" s="65"/>
      <c r="YS61" s="65"/>
      <c r="YT61" s="65"/>
      <c r="YU61" s="65"/>
      <c r="YV61" s="65"/>
      <c r="YW61" s="65"/>
      <c r="YX61" s="65"/>
      <c r="YY61" s="65"/>
      <c r="YZ61" s="65"/>
      <c r="ZA61" s="65"/>
      <c r="ZB61" s="65"/>
      <c r="ZC61" s="65"/>
      <c r="ZD61" s="65"/>
      <c r="ZE61" s="65"/>
      <c r="ZF61" s="65"/>
      <c r="ZG61" s="65"/>
      <c r="ZH61" s="65"/>
      <c r="ZI61" s="65"/>
      <c r="ZJ61" s="65"/>
      <c r="ZK61" s="65"/>
      <c r="ZL61" s="65"/>
      <c r="ZM61" s="65"/>
      <c r="ZN61" s="65"/>
      <c r="ZO61" s="65"/>
      <c r="ZP61" s="65"/>
      <c r="ZQ61" s="65"/>
      <c r="ZR61" s="65"/>
      <c r="ZS61" s="65"/>
      <c r="ZT61" s="65"/>
      <c r="ZU61" s="65"/>
      <c r="ZV61" s="65"/>
      <c r="ZW61" s="65"/>
      <c r="ZX61" s="65"/>
      <c r="ZY61" s="65"/>
      <c r="ZZ61" s="65"/>
      <c r="AAA61" s="65"/>
      <c r="AAB61" s="65"/>
      <c r="AAC61" s="65"/>
      <c r="AAD61" s="65"/>
      <c r="AAE61" s="65"/>
      <c r="AAF61" s="65"/>
      <c r="AAG61" s="65"/>
      <c r="AAH61" s="65"/>
      <c r="AAI61" s="65"/>
      <c r="AAJ61" s="65"/>
      <c r="AAK61" s="65"/>
      <c r="AAL61" s="65"/>
      <c r="AAM61" s="65"/>
      <c r="AAN61" s="65"/>
      <c r="AAO61" s="65"/>
      <c r="AAP61" s="65"/>
      <c r="AAQ61" s="65"/>
      <c r="AAR61" s="65"/>
      <c r="AAS61" s="65"/>
      <c r="AAT61" s="65"/>
      <c r="AAU61" s="65"/>
      <c r="AAV61" s="65"/>
      <c r="AAW61" s="65"/>
      <c r="AAX61" s="65"/>
      <c r="AAY61" s="65"/>
      <c r="AAZ61" s="65"/>
      <c r="ABA61" s="65"/>
      <c r="ABB61" s="65"/>
      <c r="ABC61" s="65"/>
      <c r="ABD61" s="65"/>
      <c r="ABE61" s="65"/>
      <c r="ABF61" s="65"/>
      <c r="ABG61" s="65"/>
      <c r="ABH61" s="65"/>
      <c r="ABI61" s="65"/>
      <c r="ABJ61" s="65"/>
      <c r="ABK61" s="65"/>
      <c r="ABL61" s="65"/>
      <c r="ABM61" s="65"/>
      <c r="ABN61" s="65"/>
      <c r="ABO61" s="65"/>
      <c r="ABP61" s="65"/>
      <c r="ABQ61" s="65"/>
      <c r="ABR61" s="65"/>
      <c r="ABS61" s="65"/>
      <c r="ABT61" s="65"/>
      <c r="ABU61" s="65"/>
      <c r="ABV61" s="65"/>
      <c r="ABW61" s="65"/>
      <c r="ABX61" s="65"/>
      <c r="ABY61" s="65"/>
      <c r="ABZ61" s="65"/>
      <c r="ACA61" s="65"/>
      <c r="ACB61" s="65"/>
      <c r="ACC61" s="65"/>
      <c r="ACD61" s="65"/>
      <c r="ACE61" s="65"/>
      <c r="ACF61" s="65"/>
      <c r="ACG61" s="65"/>
      <c r="ACH61" s="65"/>
      <c r="ACI61" s="65"/>
      <c r="ACJ61" s="65"/>
      <c r="ACK61" s="65"/>
      <c r="ACL61" s="65"/>
      <c r="ACM61" s="65"/>
      <c r="ACN61" s="65"/>
      <c r="ACO61" s="65"/>
      <c r="ACP61" s="65"/>
      <c r="ACQ61" s="65"/>
      <c r="ACR61" s="65"/>
      <c r="ACS61" s="65"/>
      <c r="ACT61" s="65"/>
      <c r="ACU61" s="65"/>
      <c r="ACV61" s="65"/>
      <c r="ACW61" s="65"/>
      <c r="ACX61" s="65"/>
      <c r="ACY61" s="65"/>
      <c r="ACZ61" s="65"/>
      <c r="ADA61" s="65"/>
      <c r="ADB61" s="65"/>
      <c r="ADC61" s="65"/>
      <c r="ADD61" s="65"/>
      <c r="ADE61" s="65"/>
      <c r="ADF61" s="65"/>
      <c r="ADG61" s="65"/>
      <c r="ADH61" s="65"/>
      <c r="ADI61" s="65"/>
      <c r="ADJ61" s="65"/>
      <c r="ADK61" s="65"/>
      <c r="ADL61" s="65"/>
      <c r="ADM61" s="65"/>
      <c r="ADN61" s="65"/>
      <c r="ADO61" s="65"/>
      <c r="ADP61" s="65"/>
      <c r="ADQ61" s="65"/>
      <c r="ADR61" s="65"/>
      <c r="ADS61" s="65"/>
      <c r="ADT61" s="65"/>
      <c r="ADU61" s="65"/>
      <c r="ADV61" s="65"/>
      <c r="ADW61" s="65"/>
      <c r="ADX61" s="65"/>
      <c r="ADY61" s="65"/>
      <c r="ADZ61" s="65"/>
      <c r="AEA61" s="65"/>
      <c r="AEB61" s="65"/>
      <c r="AEC61" s="65"/>
      <c r="AED61" s="65"/>
      <c r="AEE61" s="65"/>
      <c r="AEF61" s="65"/>
      <c r="AEG61" s="65"/>
      <c r="AEH61" s="65"/>
      <c r="AEI61" s="65"/>
      <c r="AEJ61" s="65"/>
      <c r="AEK61" s="65"/>
      <c r="AEL61" s="65"/>
      <c r="AEM61" s="65"/>
      <c r="AEN61" s="65"/>
      <c r="AEO61" s="65"/>
      <c r="AEP61" s="65"/>
      <c r="AEQ61" s="65"/>
      <c r="AER61" s="65"/>
      <c r="AES61" s="65"/>
      <c r="AET61" s="65"/>
      <c r="AEU61" s="65"/>
      <c r="AEV61" s="65"/>
      <c r="AEW61" s="65"/>
      <c r="AEX61" s="65"/>
      <c r="AEY61" s="65"/>
      <c r="AEZ61" s="65"/>
      <c r="AFA61" s="65"/>
      <c r="AFB61" s="65"/>
      <c r="AFC61" s="65"/>
      <c r="AFD61" s="65"/>
      <c r="AFE61" s="65"/>
      <c r="AFF61" s="65"/>
      <c r="AFG61" s="65"/>
      <c r="AFH61" s="65"/>
      <c r="AFI61" s="65"/>
      <c r="AFJ61" s="65"/>
      <c r="AFK61" s="65"/>
      <c r="AFL61" s="65"/>
      <c r="AFM61" s="65"/>
      <c r="AFN61" s="65"/>
      <c r="AFO61" s="65"/>
      <c r="AFP61" s="65"/>
      <c r="AFQ61" s="65"/>
      <c r="AFR61" s="65"/>
      <c r="AFS61" s="65"/>
      <c r="AFT61" s="65"/>
      <c r="AFU61" s="65"/>
      <c r="AFV61" s="65"/>
      <c r="AFW61" s="65"/>
      <c r="AFX61" s="65"/>
      <c r="AFY61" s="65"/>
      <c r="AFZ61" s="65"/>
      <c r="AGA61" s="65"/>
      <c r="AGB61" s="65"/>
      <c r="AGC61" s="65"/>
      <c r="AGD61" s="65"/>
      <c r="AGE61" s="65"/>
      <c r="AGF61" s="65"/>
      <c r="AGG61" s="65"/>
      <c r="AGH61" s="65"/>
      <c r="AGI61" s="65"/>
      <c r="AGJ61" s="65"/>
      <c r="AGK61" s="65"/>
      <c r="AGL61" s="65"/>
      <c r="AGM61" s="65"/>
      <c r="AGN61" s="65"/>
      <c r="AGO61" s="65"/>
      <c r="AGP61" s="65"/>
      <c r="AGQ61" s="65"/>
      <c r="AGR61" s="65"/>
      <c r="AGS61" s="65"/>
      <c r="AGT61" s="65"/>
      <c r="AGU61" s="65"/>
      <c r="AGV61" s="65"/>
      <c r="AGW61" s="65"/>
      <c r="AGX61" s="65"/>
      <c r="AGY61" s="65"/>
      <c r="AGZ61" s="65"/>
      <c r="AHA61" s="65"/>
      <c r="AHB61" s="65"/>
      <c r="AHC61" s="65"/>
      <c r="AHD61" s="65"/>
      <c r="AHE61" s="65"/>
      <c r="AHF61" s="65"/>
      <c r="AHG61" s="65"/>
      <c r="AHH61" s="65"/>
      <c r="AHI61" s="65"/>
      <c r="AHJ61" s="65"/>
      <c r="AHK61" s="65"/>
      <c r="AHL61" s="65"/>
      <c r="AHM61" s="65"/>
      <c r="AHN61" s="65"/>
      <c r="AHO61" s="65"/>
      <c r="AHP61" s="65"/>
      <c r="AHQ61" s="65"/>
      <c r="AHR61" s="65"/>
      <c r="AHS61" s="65"/>
      <c r="AHT61" s="65"/>
      <c r="AHU61" s="65"/>
      <c r="AHV61" s="65"/>
      <c r="AHW61" s="65"/>
      <c r="AHX61" s="65"/>
      <c r="AHY61" s="65"/>
      <c r="AHZ61" s="65"/>
      <c r="AIA61" s="65"/>
      <c r="AIB61" s="65"/>
      <c r="AIC61" s="65"/>
      <c r="AID61" s="65"/>
      <c r="AIE61" s="65"/>
      <c r="AIF61" s="65"/>
      <c r="AIG61" s="65"/>
      <c r="AIH61" s="65"/>
      <c r="AII61" s="65"/>
      <c r="AIJ61" s="65"/>
      <c r="AIK61" s="65"/>
      <c r="AIL61" s="65"/>
      <c r="AIM61" s="65"/>
      <c r="AIN61" s="65"/>
      <c r="AIO61" s="65"/>
      <c r="AIP61" s="65"/>
      <c r="AIQ61" s="65"/>
      <c r="AIR61" s="65"/>
      <c r="AIS61" s="65"/>
      <c r="AIT61" s="65"/>
      <c r="AIU61" s="65"/>
      <c r="AIV61" s="65"/>
      <c r="AIW61" s="65"/>
      <c r="AIX61" s="65"/>
      <c r="AIY61" s="65"/>
      <c r="AIZ61" s="65"/>
      <c r="AJA61" s="65"/>
      <c r="AJB61" s="65"/>
      <c r="AJC61" s="65"/>
      <c r="AJD61" s="65"/>
      <c r="AJE61" s="65"/>
      <c r="AJF61" s="65"/>
      <c r="AJG61" s="65"/>
      <c r="AJH61" s="65"/>
      <c r="AJI61" s="65"/>
      <c r="AJJ61" s="65"/>
      <c r="AJK61" s="65"/>
      <c r="AJL61" s="65"/>
      <c r="AJM61" s="65"/>
      <c r="AJN61" s="65"/>
      <c r="AJO61" s="65"/>
      <c r="AJP61" s="65"/>
      <c r="AJQ61" s="65"/>
      <c r="AJR61" s="65"/>
      <c r="AJS61" s="65"/>
      <c r="AJT61" s="65"/>
      <c r="AJU61" s="65"/>
      <c r="AJV61" s="65"/>
      <c r="AJW61" s="65"/>
      <c r="AJX61" s="65"/>
      <c r="AJY61" s="65"/>
      <c r="AJZ61" s="65"/>
      <c r="AKA61" s="65"/>
      <c r="AKB61" s="65"/>
      <c r="AKC61" s="65"/>
      <c r="AKD61" s="65"/>
      <c r="AKE61" s="65"/>
      <c r="AKF61" s="65"/>
      <c r="AKG61" s="65"/>
      <c r="AKH61" s="65"/>
      <c r="AKI61" s="65"/>
      <c r="AKJ61" s="65"/>
      <c r="AKK61" s="65"/>
      <c r="AKL61" s="65"/>
      <c r="AKM61" s="65"/>
      <c r="AKN61" s="65"/>
      <c r="AKO61" s="65"/>
      <c r="AKP61" s="65"/>
      <c r="AKQ61" s="65"/>
      <c r="AKR61" s="65"/>
      <c r="AKS61" s="65"/>
      <c r="AKT61" s="65"/>
      <c r="AKU61" s="65"/>
      <c r="AKV61" s="65"/>
      <c r="AKW61" s="65"/>
      <c r="AKX61" s="65"/>
      <c r="AKY61" s="65"/>
      <c r="AKZ61" s="65"/>
      <c r="ALA61" s="65"/>
      <c r="ALB61" s="65"/>
      <c r="ALC61" s="65"/>
      <c r="ALD61" s="65"/>
      <c r="ALE61" s="65"/>
      <c r="ALF61" s="65"/>
      <c r="ALG61" s="65"/>
      <c r="ALH61" s="65"/>
      <c r="ALI61" s="65"/>
      <c r="ALJ61" s="65"/>
      <c r="ALK61" s="65"/>
      <c r="ALL61" s="65"/>
      <c r="ALM61" s="65"/>
      <c r="ALN61" s="65"/>
      <c r="ALO61" s="65"/>
      <c r="ALP61" s="65"/>
      <c r="ALQ61" s="65"/>
      <c r="ALR61" s="65"/>
      <c r="ALS61" s="65"/>
      <c r="ALT61" s="65"/>
      <c r="ALU61" s="65"/>
      <c r="ALV61" s="65"/>
      <c r="ALW61" s="65"/>
      <c r="ALX61" s="65"/>
      <c r="ALY61" s="65"/>
      <c r="ALZ61" s="65"/>
      <c r="AMA61" s="65"/>
      <c r="AMB61" s="65"/>
      <c r="AMC61" s="65"/>
      <c r="AMD61" s="65"/>
      <c r="AME61" s="65"/>
      <c r="AMF61" s="65"/>
      <c r="AMG61" s="65"/>
      <c r="AMH61" s="65"/>
      <c r="AMI61" s="65"/>
      <c r="AMJ61" s="65"/>
    </row>
    <row r="62" spans="1:1024" s="63" customFormat="1" ht="16.5" x14ac:dyDescent="0.25">
      <c r="A62" s="48"/>
      <c r="B62" s="201"/>
      <c r="C62" s="50"/>
      <c r="D62" s="5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AMC62" s="65"/>
      <c r="AMD62" s="65"/>
      <c r="AME62" s="65"/>
      <c r="AMF62" s="65"/>
      <c r="AMG62" s="65"/>
      <c r="AMH62" s="65"/>
      <c r="AMI62" s="65"/>
      <c r="AMJ62" s="65"/>
    </row>
    <row r="63" spans="1:1024" s="66" customFormat="1" ht="16.5" x14ac:dyDescent="0.25">
      <c r="A63" s="48"/>
      <c r="B63" s="201"/>
      <c r="C63" s="50"/>
      <c r="D63" s="5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  <c r="RT63" s="65"/>
      <c r="RU63" s="65"/>
      <c r="RV63" s="65"/>
      <c r="RW63" s="65"/>
      <c r="RX63" s="65"/>
      <c r="RY63" s="65"/>
      <c r="RZ63" s="65"/>
      <c r="SA63" s="65"/>
      <c r="SB63" s="65"/>
      <c r="SC63" s="65"/>
      <c r="SD63" s="65"/>
      <c r="SE63" s="65"/>
      <c r="SF63" s="65"/>
      <c r="SG63" s="65"/>
      <c r="SH63" s="65"/>
      <c r="SI63" s="65"/>
      <c r="SJ63" s="65"/>
      <c r="SK63" s="65"/>
      <c r="SL63" s="65"/>
      <c r="SM63" s="65"/>
      <c r="SN63" s="65"/>
      <c r="SO63" s="65"/>
      <c r="SP63" s="65"/>
      <c r="SQ63" s="65"/>
      <c r="SR63" s="65"/>
      <c r="SS63" s="65"/>
      <c r="ST63" s="65"/>
      <c r="SU63" s="65"/>
      <c r="SV63" s="65"/>
      <c r="SW63" s="65"/>
      <c r="SX63" s="65"/>
      <c r="SY63" s="65"/>
      <c r="SZ63" s="65"/>
      <c r="TA63" s="65"/>
      <c r="TB63" s="65"/>
      <c r="TC63" s="65"/>
      <c r="TD63" s="65"/>
      <c r="TE63" s="65"/>
      <c r="TF63" s="65"/>
      <c r="TG63" s="65"/>
      <c r="TH63" s="65"/>
      <c r="TI63" s="65"/>
      <c r="TJ63" s="65"/>
      <c r="TK63" s="65"/>
      <c r="TL63" s="65"/>
      <c r="TM63" s="65"/>
      <c r="TN63" s="65"/>
      <c r="TO63" s="65"/>
      <c r="TP63" s="65"/>
      <c r="TQ63" s="65"/>
      <c r="TR63" s="65"/>
      <c r="TS63" s="65"/>
      <c r="TT63" s="65"/>
      <c r="TU63" s="65"/>
      <c r="TV63" s="65"/>
      <c r="TW63" s="65"/>
      <c r="TX63" s="65"/>
      <c r="TY63" s="65"/>
      <c r="TZ63" s="65"/>
      <c r="UA63" s="65"/>
      <c r="UB63" s="65"/>
      <c r="UC63" s="65"/>
      <c r="UD63" s="65"/>
      <c r="UE63" s="65"/>
      <c r="UF63" s="65"/>
      <c r="UG63" s="65"/>
      <c r="UH63" s="65"/>
      <c r="UI63" s="65"/>
      <c r="UJ63" s="65"/>
      <c r="UK63" s="65"/>
      <c r="UL63" s="65"/>
      <c r="UM63" s="65"/>
      <c r="UN63" s="65"/>
      <c r="UO63" s="65"/>
      <c r="UP63" s="65"/>
      <c r="UQ63" s="65"/>
      <c r="UR63" s="65"/>
      <c r="US63" s="65"/>
      <c r="UT63" s="65"/>
      <c r="UU63" s="65"/>
      <c r="UV63" s="65"/>
      <c r="UW63" s="65"/>
      <c r="UX63" s="65"/>
      <c r="UY63" s="65"/>
      <c r="UZ63" s="65"/>
      <c r="VA63" s="65"/>
      <c r="VB63" s="65"/>
      <c r="VC63" s="65"/>
      <c r="VD63" s="65"/>
      <c r="VE63" s="65"/>
      <c r="VF63" s="65"/>
      <c r="VG63" s="65"/>
      <c r="VH63" s="65"/>
      <c r="VI63" s="65"/>
      <c r="VJ63" s="65"/>
      <c r="VK63" s="65"/>
      <c r="VL63" s="65"/>
      <c r="VM63" s="65"/>
      <c r="VN63" s="65"/>
      <c r="VO63" s="65"/>
      <c r="VP63" s="65"/>
      <c r="VQ63" s="65"/>
      <c r="VR63" s="65"/>
      <c r="VS63" s="65"/>
      <c r="VT63" s="65"/>
      <c r="VU63" s="65"/>
      <c r="VV63" s="65"/>
      <c r="VW63" s="65"/>
      <c r="VX63" s="65"/>
      <c r="VY63" s="65"/>
      <c r="VZ63" s="65"/>
      <c r="WA63" s="65"/>
      <c r="WB63" s="65"/>
      <c r="WC63" s="65"/>
      <c r="WD63" s="65"/>
      <c r="WE63" s="65"/>
      <c r="WF63" s="65"/>
      <c r="WG63" s="65"/>
      <c r="WH63" s="65"/>
      <c r="WI63" s="65"/>
      <c r="WJ63" s="65"/>
      <c r="WK63" s="65"/>
      <c r="WL63" s="65"/>
      <c r="WM63" s="65"/>
      <c r="WN63" s="65"/>
      <c r="WO63" s="65"/>
      <c r="WP63" s="65"/>
      <c r="WQ63" s="65"/>
      <c r="WR63" s="65"/>
      <c r="WS63" s="65"/>
      <c r="WT63" s="65"/>
      <c r="WU63" s="65"/>
      <c r="WV63" s="65"/>
      <c r="WW63" s="65"/>
      <c r="WX63" s="65"/>
      <c r="WY63" s="65"/>
      <c r="WZ63" s="65"/>
      <c r="XA63" s="65"/>
      <c r="XB63" s="65"/>
      <c r="XC63" s="65"/>
      <c r="XD63" s="65"/>
      <c r="XE63" s="65"/>
      <c r="XF63" s="65"/>
      <c r="XG63" s="65"/>
      <c r="XH63" s="65"/>
      <c r="XI63" s="65"/>
      <c r="XJ63" s="65"/>
      <c r="XK63" s="65"/>
      <c r="XL63" s="65"/>
      <c r="XM63" s="65"/>
      <c r="XN63" s="65"/>
      <c r="XO63" s="65"/>
      <c r="XP63" s="65"/>
      <c r="XQ63" s="65"/>
      <c r="XR63" s="65"/>
      <c r="XS63" s="65"/>
      <c r="XT63" s="65"/>
      <c r="XU63" s="65"/>
      <c r="XV63" s="65"/>
      <c r="XW63" s="65"/>
      <c r="XX63" s="65"/>
      <c r="XY63" s="65"/>
      <c r="XZ63" s="65"/>
      <c r="YA63" s="65"/>
      <c r="YB63" s="65"/>
      <c r="YC63" s="65"/>
      <c r="YD63" s="65"/>
      <c r="YE63" s="65"/>
      <c r="YF63" s="65"/>
      <c r="YG63" s="65"/>
      <c r="YH63" s="65"/>
      <c r="YI63" s="65"/>
      <c r="YJ63" s="65"/>
      <c r="YK63" s="65"/>
      <c r="YL63" s="65"/>
      <c r="YM63" s="65"/>
      <c r="YN63" s="65"/>
      <c r="YO63" s="65"/>
      <c r="YP63" s="65"/>
      <c r="YQ63" s="65"/>
      <c r="YR63" s="65"/>
      <c r="YS63" s="65"/>
      <c r="YT63" s="65"/>
      <c r="YU63" s="65"/>
      <c r="YV63" s="65"/>
      <c r="YW63" s="65"/>
      <c r="YX63" s="65"/>
      <c r="YY63" s="65"/>
      <c r="YZ63" s="65"/>
      <c r="ZA63" s="65"/>
      <c r="ZB63" s="65"/>
      <c r="ZC63" s="65"/>
      <c r="ZD63" s="65"/>
      <c r="ZE63" s="65"/>
      <c r="ZF63" s="65"/>
      <c r="ZG63" s="65"/>
      <c r="ZH63" s="65"/>
      <c r="ZI63" s="65"/>
      <c r="ZJ63" s="65"/>
      <c r="ZK63" s="65"/>
      <c r="ZL63" s="65"/>
      <c r="ZM63" s="65"/>
      <c r="ZN63" s="65"/>
      <c r="ZO63" s="65"/>
      <c r="ZP63" s="65"/>
      <c r="ZQ63" s="65"/>
      <c r="ZR63" s="65"/>
      <c r="ZS63" s="65"/>
      <c r="ZT63" s="65"/>
      <c r="ZU63" s="65"/>
      <c r="ZV63" s="65"/>
      <c r="ZW63" s="65"/>
      <c r="ZX63" s="65"/>
      <c r="ZY63" s="65"/>
      <c r="ZZ63" s="65"/>
      <c r="AAA63" s="65"/>
      <c r="AAB63" s="65"/>
      <c r="AAC63" s="65"/>
      <c r="AAD63" s="65"/>
      <c r="AAE63" s="65"/>
      <c r="AAF63" s="65"/>
      <c r="AAG63" s="65"/>
      <c r="AAH63" s="65"/>
      <c r="AAI63" s="65"/>
      <c r="AAJ63" s="65"/>
      <c r="AAK63" s="65"/>
      <c r="AAL63" s="65"/>
      <c r="AAM63" s="65"/>
      <c r="AAN63" s="65"/>
      <c r="AAO63" s="65"/>
      <c r="AAP63" s="65"/>
      <c r="AAQ63" s="65"/>
      <c r="AAR63" s="65"/>
      <c r="AAS63" s="65"/>
      <c r="AAT63" s="65"/>
      <c r="AAU63" s="65"/>
      <c r="AAV63" s="65"/>
      <c r="AAW63" s="65"/>
      <c r="AAX63" s="65"/>
      <c r="AAY63" s="65"/>
      <c r="AAZ63" s="65"/>
      <c r="ABA63" s="65"/>
      <c r="ABB63" s="65"/>
      <c r="ABC63" s="65"/>
      <c r="ABD63" s="65"/>
      <c r="ABE63" s="65"/>
      <c r="ABF63" s="65"/>
      <c r="ABG63" s="65"/>
      <c r="ABH63" s="65"/>
      <c r="ABI63" s="65"/>
      <c r="ABJ63" s="65"/>
      <c r="ABK63" s="65"/>
      <c r="ABL63" s="65"/>
      <c r="ABM63" s="65"/>
      <c r="ABN63" s="65"/>
      <c r="ABO63" s="65"/>
      <c r="ABP63" s="65"/>
      <c r="ABQ63" s="65"/>
      <c r="ABR63" s="65"/>
      <c r="ABS63" s="65"/>
      <c r="ABT63" s="65"/>
      <c r="ABU63" s="65"/>
      <c r="ABV63" s="65"/>
      <c r="ABW63" s="65"/>
      <c r="ABX63" s="65"/>
      <c r="ABY63" s="65"/>
      <c r="ABZ63" s="65"/>
      <c r="ACA63" s="65"/>
      <c r="ACB63" s="65"/>
      <c r="ACC63" s="65"/>
      <c r="ACD63" s="65"/>
      <c r="ACE63" s="65"/>
      <c r="ACF63" s="65"/>
      <c r="ACG63" s="65"/>
      <c r="ACH63" s="65"/>
      <c r="ACI63" s="65"/>
      <c r="ACJ63" s="65"/>
      <c r="ACK63" s="65"/>
      <c r="ACL63" s="65"/>
      <c r="ACM63" s="65"/>
      <c r="ACN63" s="65"/>
      <c r="ACO63" s="65"/>
      <c r="ACP63" s="65"/>
      <c r="ACQ63" s="65"/>
      <c r="ACR63" s="65"/>
      <c r="ACS63" s="65"/>
      <c r="ACT63" s="65"/>
      <c r="ACU63" s="65"/>
      <c r="ACV63" s="65"/>
      <c r="ACW63" s="65"/>
      <c r="ACX63" s="65"/>
      <c r="ACY63" s="65"/>
      <c r="ACZ63" s="65"/>
      <c r="ADA63" s="65"/>
      <c r="ADB63" s="65"/>
      <c r="ADC63" s="65"/>
      <c r="ADD63" s="65"/>
      <c r="ADE63" s="65"/>
      <c r="ADF63" s="65"/>
      <c r="ADG63" s="65"/>
      <c r="ADH63" s="65"/>
      <c r="ADI63" s="65"/>
      <c r="ADJ63" s="65"/>
      <c r="ADK63" s="65"/>
      <c r="ADL63" s="65"/>
      <c r="ADM63" s="65"/>
      <c r="ADN63" s="65"/>
      <c r="ADO63" s="65"/>
      <c r="ADP63" s="65"/>
      <c r="ADQ63" s="65"/>
      <c r="ADR63" s="65"/>
      <c r="ADS63" s="65"/>
      <c r="ADT63" s="65"/>
      <c r="ADU63" s="65"/>
      <c r="ADV63" s="65"/>
      <c r="ADW63" s="65"/>
      <c r="ADX63" s="65"/>
      <c r="ADY63" s="65"/>
      <c r="ADZ63" s="65"/>
      <c r="AEA63" s="65"/>
      <c r="AEB63" s="65"/>
      <c r="AEC63" s="65"/>
      <c r="AED63" s="65"/>
      <c r="AEE63" s="65"/>
      <c r="AEF63" s="65"/>
      <c r="AEG63" s="65"/>
      <c r="AEH63" s="65"/>
      <c r="AEI63" s="65"/>
      <c r="AEJ63" s="65"/>
      <c r="AEK63" s="65"/>
      <c r="AEL63" s="65"/>
      <c r="AEM63" s="65"/>
      <c r="AEN63" s="65"/>
      <c r="AEO63" s="65"/>
      <c r="AEP63" s="65"/>
      <c r="AEQ63" s="65"/>
      <c r="AER63" s="65"/>
      <c r="AES63" s="65"/>
      <c r="AET63" s="65"/>
      <c r="AEU63" s="65"/>
      <c r="AEV63" s="65"/>
      <c r="AEW63" s="65"/>
      <c r="AEX63" s="65"/>
      <c r="AEY63" s="65"/>
      <c r="AEZ63" s="65"/>
      <c r="AFA63" s="65"/>
      <c r="AFB63" s="65"/>
      <c r="AFC63" s="65"/>
      <c r="AFD63" s="65"/>
      <c r="AFE63" s="65"/>
      <c r="AFF63" s="65"/>
      <c r="AFG63" s="65"/>
      <c r="AFH63" s="65"/>
      <c r="AFI63" s="65"/>
      <c r="AFJ63" s="65"/>
      <c r="AFK63" s="65"/>
      <c r="AFL63" s="65"/>
      <c r="AFM63" s="65"/>
      <c r="AFN63" s="65"/>
      <c r="AFO63" s="65"/>
      <c r="AFP63" s="65"/>
      <c r="AFQ63" s="65"/>
      <c r="AFR63" s="65"/>
      <c r="AFS63" s="65"/>
      <c r="AFT63" s="65"/>
      <c r="AFU63" s="65"/>
      <c r="AFV63" s="65"/>
      <c r="AFW63" s="65"/>
      <c r="AFX63" s="65"/>
      <c r="AFY63" s="65"/>
      <c r="AFZ63" s="65"/>
      <c r="AGA63" s="65"/>
      <c r="AGB63" s="65"/>
      <c r="AGC63" s="65"/>
      <c r="AGD63" s="65"/>
      <c r="AGE63" s="65"/>
      <c r="AGF63" s="65"/>
      <c r="AGG63" s="65"/>
      <c r="AGH63" s="65"/>
      <c r="AGI63" s="65"/>
      <c r="AGJ63" s="65"/>
      <c r="AGK63" s="65"/>
      <c r="AGL63" s="65"/>
      <c r="AGM63" s="65"/>
      <c r="AGN63" s="65"/>
      <c r="AGO63" s="65"/>
      <c r="AGP63" s="65"/>
      <c r="AGQ63" s="65"/>
      <c r="AGR63" s="65"/>
      <c r="AGS63" s="65"/>
      <c r="AGT63" s="65"/>
      <c r="AGU63" s="65"/>
      <c r="AGV63" s="65"/>
      <c r="AGW63" s="65"/>
      <c r="AGX63" s="65"/>
      <c r="AGY63" s="65"/>
      <c r="AGZ63" s="65"/>
      <c r="AHA63" s="65"/>
      <c r="AHB63" s="65"/>
      <c r="AHC63" s="65"/>
      <c r="AHD63" s="65"/>
      <c r="AHE63" s="65"/>
      <c r="AHF63" s="65"/>
      <c r="AHG63" s="65"/>
      <c r="AHH63" s="65"/>
      <c r="AHI63" s="65"/>
      <c r="AHJ63" s="65"/>
      <c r="AHK63" s="65"/>
      <c r="AHL63" s="65"/>
      <c r="AHM63" s="65"/>
      <c r="AHN63" s="65"/>
      <c r="AHO63" s="65"/>
      <c r="AHP63" s="65"/>
      <c r="AHQ63" s="65"/>
      <c r="AHR63" s="65"/>
      <c r="AHS63" s="65"/>
      <c r="AHT63" s="65"/>
      <c r="AHU63" s="65"/>
      <c r="AHV63" s="65"/>
      <c r="AHW63" s="65"/>
      <c r="AHX63" s="65"/>
      <c r="AHY63" s="65"/>
      <c r="AHZ63" s="65"/>
      <c r="AIA63" s="65"/>
      <c r="AIB63" s="65"/>
      <c r="AIC63" s="65"/>
      <c r="AID63" s="65"/>
      <c r="AIE63" s="65"/>
      <c r="AIF63" s="65"/>
      <c r="AIG63" s="65"/>
      <c r="AIH63" s="65"/>
      <c r="AII63" s="65"/>
      <c r="AIJ63" s="65"/>
      <c r="AIK63" s="65"/>
      <c r="AIL63" s="65"/>
      <c r="AIM63" s="65"/>
      <c r="AIN63" s="65"/>
      <c r="AIO63" s="65"/>
      <c r="AIP63" s="65"/>
      <c r="AIQ63" s="65"/>
      <c r="AIR63" s="65"/>
      <c r="AIS63" s="65"/>
      <c r="AIT63" s="65"/>
      <c r="AIU63" s="65"/>
      <c r="AIV63" s="65"/>
      <c r="AIW63" s="65"/>
      <c r="AIX63" s="65"/>
      <c r="AIY63" s="65"/>
      <c r="AIZ63" s="65"/>
      <c r="AJA63" s="65"/>
      <c r="AJB63" s="65"/>
      <c r="AJC63" s="65"/>
      <c r="AJD63" s="65"/>
      <c r="AJE63" s="65"/>
      <c r="AJF63" s="65"/>
      <c r="AJG63" s="65"/>
      <c r="AJH63" s="65"/>
      <c r="AJI63" s="65"/>
      <c r="AJJ63" s="65"/>
      <c r="AJK63" s="65"/>
      <c r="AJL63" s="65"/>
      <c r="AJM63" s="65"/>
      <c r="AJN63" s="65"/>
      <c r="AJO63" s="65"/>
      <c r="AJP63" s="65"/>
      <c r="AJQ63" s="65"/>
      <c r="AJR63" s="65"/>
      <c r="AJS63" s="65"/>
      <c r="AJT63" s="65"/>
      <c r="AJU63" s="65"/>
      <c r="AJV63" s="65"/>
      <c r="AJW63" s="65"/>
      <c r="AJX63" s="65"/>
      <c r="AJY63" s="65"/>
      <c r="AJZ63" s="65"/>
      <c r="AKA63" s="65"/>
      <c r="AKB63" s="65"/>
      <c r="AKC63" s="65"/>
      <c r="AKD63" s="65"/>
      <c r="AKE63" s="65"/>
      <c r="AKF63" s="65"/>
      <c r="AKG63" s="65"/>
      <c r="AKH63" s="65"/>
      <c r="AKI63" s="65"/>
      <c r="AKJ63" s="65"/>
      <c r="AKK63" s="65"/>
      <c r="AKL63" s="65"/>
      <c r="AKM63" s="65"/>
      <c r="AKN63" s="65"/>
      <c r="AKO63" s="65"/>
      <c r="AKP63" s="65"/>
      <c r="AKQ63" s="65"/>
      <c r="AKR63" s="65"/>
      <c r="AKS63" s="65"/>
      <c r="AKT63" s="65"/>
      <c r="AKU63" s="65"/>
      <c r="AKV63" s="65"/>
      <c r="AKW63" s="65"/>
      <c r="AKX63" s="65"/>
      <c r="AKY63" s="65"/>
      <c r="AKZ63" s="65"/>
      <c r="ALA63" s="65"/>
      <c r="ALB63" s="65"/>
      <c r="ALC63" s="65"/>
      <c r="ALD63" s="65"/>
      <c r="ALE63" s="65"/>
      <c r="ALF63" s="65"/>
      <c r="ALG63" s="65"/>
      <c r="ALH63" s="65"/>
      <c r="ALI63" s="65"/>
      <c r="ALJ63" s="65"/>
      <c r="ALK63" s="65"/>
      <c r="ALL63" s="65"/>
      <c r="ALM63" s="65"/>
      <c r="ALN63" s="65"/>
      <c r="ALO63" s="65"/>
      <c r="ALP63" s="65"/>
      <c r="ALQ63" s="65"/>
      <c r="ALR63" s="65"/>
      <c r="ALS63" s="65"/>
      <c r="ALT63" s="65"/>
      <c r="ALU63" s="65"/>
      <c r="ALV63" s="65"/>
      <c r="ALW63" s="65"/>
      <c r="ALX63" s="65"/>
      <c r="ALY63" s="65"/>
      <c r="ALZ63" s="65"/>
      <c r="AMA63" s="65"/>
      <c r="AMB63" s="65"/>
      <c r="AMC63" s="65"/>
      <c r="AMD63" s="65"/>
      <c r="AME63" s="65"/>
      <c r="AMF63" s="65"/>
      <c r="AMG63" s="65"/>
      <c r="AMH63" s="65"/>
      <c r="AMI63" s="65"/>
      <c r="AMJ63" s="65"/>
    </row>
    <row r="64" spans="1:1024" s="66" customFormat="1" ht="16.5" x14ac:dyDescent="0.25">
      <c r="A64" s="48"/>
      <c r="B64" s="201"/>
      <c r="C64" s="50"/>
      <c r="D64" s="5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2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  <c r="QF64" s="65"/>
      <c r="QG64" s="65"/>
      <c r="QH64" s="65"/>
      <c r="QI64" s="65"/>
      <c r="QJ64" s="65"/>
      <c r="QK64" s="65"/>
      <c r="QL64" s="65"/>
      <c r="QM64" s="65"/>
      <c r="QN64" s="65"/>
      <c r="QO64" s="65"/>
      <c r="QP64" s="65"/>
      <c r="QQ64" s="65"/>
      <c r="QR64" s="65"/>
      <c r="QS64" s="65"/>
      <c r="QT64" s="65"/>
      <c r="QU64" s="65"/>
      <c r="QV64" s="65"/>
      <c r="QW64" s="65"/>
      <c r="QX64" s="65"/>
      <c r="QY64" s="65"/>
      <c r="QZ64" s="65"/>
      <c r="RA64" s="65"/>
      <c r="RB64" s="65"/>
      <c r="RC64" s="65"/>
      <c r="RD64" s="65"/>
      <c r="RE64" s="65"/>
      <c r="RF64" s="65"/>
      <c r="RG64" s="65"/>
      <c r="RH64" s="65"/>
      <c r="RI64" s="65"/>
      <c r="RJ64" s="65"/>
      <c r="RK64" s="65"/>
      <c r="RL64" s="65"/>
      <c r="RM64" s="65"/>
      <c r="RN64" s="65"/>
      <c r="RO64" s="65"/>
      <c r="RP64" s="65"/>
      <c r="RQ64" s="65"/>
      <c r="RR64" s="65"/>
      <c r="RS64" s="65"/>
      <c r="RT64" s="65"/>
      <c r="RU64" s="65"/>
      <c r="RV64" s="6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  <c r="SM64" s="65"/>
      <c r="SN64" s="65"/>
      <c r="SO64" s="65"/>
      <c r="SP64" s="65"/>
      <c r="SQ64" s="65"/>
      <c r="SR64" s="65"/>
      <c r="SS64" s="65"/>
      <c r="ST64" s="65"/>
      <c r="SU64" s="65"/>
      <c r="SV64" s="65"/>
      <c r="SW64" s="65"/>
      <c r="SX64" s="65"/>
      <c r="SY64" s="65"/>
      <c r="SZ64" s="65"/>
      <c r="TA64" s="65"/>
      <c r="TB64" s="65"/>
      <c r="TC64" s="65"/>
      <c r="TD64" s="65"/>
      <c r="TE64" s="65"/>
      <c r="TF64" s="65"/>
      <c r="TG64" s="65"/>
      <c r="TH64" s="65"/>
      <c r="TI64" s="65"/>
      <c r="TJ64" s="65"/>
      <c r="TK64" s="65"/>
      <c r="TL64" s="65"/>
      <c r="TM64" s="65"/>
      <c r="TN64" s="65"/>
      <c r="TO64" s="65"/>
      <c r="TP64" s="65"/>
      <c r="TQ64" s="65"/>
      <c r="TR64" s="65"/>
      <c r="TS64" s="65"/>
      <c r="TT64" s="65"/>
      <c r="TU64" s="65"/>
      <c r="TV64" s="65"/>
      <c r="TW64" s="65"/>
      <c r="TX64" s="65"/>
      <c r="TY64" s="65"/>
      <c r="TZ64" s="65"/>
      <c r="UA64" s="65"/>
      <c r="UB64" s="65"/>
      <c r="UC64" s="65"/>
      <c r="UD64" s="65"/>
      <c r="UE64" s="65"/>
      <c r="UF64" s="65"/>
      <c r="UG64" s="65"/>
      <c r="UH64" s="65"/>
      <c r="UI64" s="65"/>
      <c r="UJ64" s="65"/>
      <c r="UK64" s="65"/>
      <c r="UL64" s="65"/>
      <c r="UM64" s="65"/>
      <c r="UN64" s="65"/>
      <c r="UO64" s="65"/>
      <c r="UP64" s="65"/>
      <c r="UQ64" s="65"/>
      <c r="UR64" s="65"/>
      <c r="US64" s="65"/>
      <c r="UT64" s="65"/>
      <c r="UU64" s="65"/>
      <c r="UV64" s="65"/>
      <c r="UW64" s="65"/>
      <c r="UX64" s="65"/>
      <c r="UY64" s="65"/>
      <c r="UZ64" s="65"/>
      <c r="VA64" s="65"/>
      <c r="VB64" s="65"/>
      <c r="VC64" s="65"/>
      <c r="VD64" s="65"/>
      <c r="VE64" s="65"/>
      <c r="VF64" s="65"/>
      <c r="VG64" s="65"/>
      <c r="VH64" s="65"/>
      <c r="VI64" s="65"/>
      <c r="VJ64" s="65"/>
      <c r="VK64" s="65"/>
      <c r="VL64" s="65"/>
      <c r="VM64" s="65"/>
      <c r="VN64" s="65"/>
      <c r="VO64" s="65"/>
      <c r="VP64" s="65"/>
      <c r="VQ64" s="65"/>
      <c r="VR64" s="65"/>
      <c r="VS64" s="65"/>
      <c r="VT64" s="65"/>
      <c r="VU64" s="65"/>
      <c r="VV64" s="65"/>
      <c r="VW64" s="65"/>
      <c r="VX64" s="65"/>
      <c r="VY64" s="65"/>
      <c r="VZ64" s="65"/>
      <c r="WA64" s="65"/>
      <c r="WB64" s="65"/>
      <c r="WC64" s="65"/>
      <c r="WD64" s="65"/>
      <c r="WE64" s="65"/>
      <c r="WF64" s="65"/>
      <c r="WG64" s="65"/>
      <c r="WH64" s="65"/>
      <c r="WI64" s="65"/>
      <c r="WJ64" s="65"/>
      <c r="WK64" s="65"/>
      <c r="WL64" s="65"/>
      <c r="WM64" s="65"/>
      <c r="WN64" s="65"/>
      <c r="WO64" s="65"/>
      <c r="WP64" s="65"/>
      <c r="WQ64" s="65"/>
      <c r="WR64" s="65"/>
      <c r="WS64" s="65"/>
      <c r="WT64" s="65"/>
      <c r="WU64" s="65"/>
      <c r="WV64" s="65"/>
      <c r="WW64" s="65"/>
      <c r="WX64" s="65"/>
      <c r="WY64" s="65"/>
      <c r="WZ64" s="65"/>
      <c r="XA64" s="65"/>
      <c r="XB64" s="65"/>
      <c r="XC64" s="65"/>
      <c r="XD64" s="65"/>
      <c r="XE64" s="65"/>
      <c r="XF64" s="65"/>
      <c r="XG64" s="65"/>
      <c r="XH64" s="65"/>
      <c r="XI64" s="65"/>
      <c r="XJ64" s="65"/>
      <c r="XK64" s="65"/>
      <c r="XL64" s="65"/>
      <c r="XM64" s="65"/>
      <c r="XN64" s="65"/>
      <c r="XO64" s="65"/>
      <c r="XP64" s="65"/>
      <c r="XQ64" s="65"/>
      <c r="XR64" s="65"/>
      <c r="XS64" s="65"/>
      <c r="XT64" s="65"/>
      <c r="XU64" s="65"/>
      <c r="XV64" s="65"/>
      <c r="XW64" s="65"/>
      <c r="XX64" s="65"/>
      <c r="XY64" s="65"/>
      <c r="XZ64" s="65"/>
      <c r="YA64" s="65"/>
      <c r="YB64" s="65"/>
      <c r="YC64" s="65"/>
      <c r="YD64" s="65"/>
      <c r="YE64" s="65"/>
      <c r="YF64" s="65"/>
      <c r="YG64" s="65"/>
      <c r="YH64" s="65"/>
      <c r="YI64" s="65"/>
      <c r="YJ64" s="65"/>
      <c r="YK64" s="65"/>
      <c r="YL64" s="65"/>
      <c r="YM64" s="65"/>
      <c r="YN64" s="65"/>
      <c r="YO64" s="65"/>
      <c r="YP64" s="65"/>
      <c r="YQ64" s="65"/>
      <c r="YR64" s="65"/>
      <c r="YS64" s="65"/>
      <c r="YT64" s="65"/>
      <c r="YU64" s="65"/>
      <c r="YV64" s="65"/>
      <c r="YW64" s="65"/>
      <c r="YX64" s="65"/>
      <c r="YY64" s="65"/>
      <c r="YZ64" s="65"/>
      <c r="ZA64" s="65"/>
      <c r="ZB64" s="65"/>
      <c r="ZC64" s="65"/>
      <c r="ZD64" s="65"/>
      <c r="ZE64" s="65"/>
      <c r="ZF64" s="65"/>
      <c r="ZG64" s="65"/>
      <c r="ZH64" s="65"/>
      <c r="ZI64" s="65"/>
      <c r="ZJ64" s="65"/>
      <c r="ZK64" s="65"/>
      <c r="ZL64" s="65"/>
      <c r="ZM64" s="65"/>
      <c r="ZN64" s="65"/>
      <c r="ZO64" s="65"/>
      <c r="ZP64" s="65"/>
      <c r="ZQ64" s="65"/>
      <c r="ZR64" s="65"/>
      <c r="ZS64" s="65"/>
      <c r="ZT64" s="65"/>
      <c r="ZU64" s="65"/>
      <c r="ZV64" s="65"/>
      <c r="ZW64" s="65"/>
      <c r="ZX64" s="65"/>
      <c r="ZY64" s="65"/>
      <c r="ZZ64" s="65"/>
      <c r="AAA64" s="65"/>
      <c r="AAB64" s="65"/>
      <c r="AAC64" s="65"/>
      <c r="AAD64" s="65"/>
      <c r="AAE64" s="65"/>
      <c r="AAF64" s="65"/>
      <c r="AAG64" s="65"/>
      <c r="AAH64" s="65"/>
      <c r="AAI64" s="65"/>
      <c r="AAJ64" s="65"/>
      <c r="AAK64" s="65"/>
      <c r="AAL64" s="65"/>
      <c r="AAM64" s="65"/>
      <c r="AAN64" s="65"/>
      <c r="AAO64" s="65"/>
      <c r="AAP64" s="65"/>
      <c r="AAQ64" s="65"/>
      <c r="AAR64" s="65"/>
      <c r="AAS64" s="65"/>
      <c r="AAT64" s="65"/>
      <c r="AAU64" s="65"/>
      <c r="AAV64" s="65"/>
      <c r="AAW64" s="65"/>
      <c r="AAX64" s="65"/>
      <c r="AAY64" s="65"/>
      <c r="AAZ64" s="65"/>
      <c r="ABA64" s="65"/>
      <c r="ABB64" s="65"/>
      <c r="ABC64" s="65"/>
      <c r="ABD64" s="65"/>
      <c r="ABE64" s="65"/>
      <c r="ABF64" s="65"/>
      <c r="ABG64" s="65"/>
      <c r="ABH64" s="65"/>
      <c r="ABI64" s="65"/>
      <c r="ABJ64" s="65"/>
      <c r="ABK64" s="65"/>
      <c r="ABL64" s="65"/>
      <c r="ABM64" s="65"/>
      <c r="ABN64" s="65"/>
      <c r="ABO64" s="65"/>
      <c r="ABP64" s="65"/>
      <c r="ABQ64" s="65"/>
      <c r="ABR64" s="65"/>
      <c r="ABS64" s="65"/>
      <c r="ABT64" s="65"/>
      <c r="ABU64" s="65"/>
      <c r="ABV64" s="65"/>
      <c r="ABW64" s="65"/>
      <c r="ABX64" s="65"/>
      <c r="ABY64" s="65"/>
      <c r="ABZ64" s="65"/>
      <c r="ACA64" s="65"/>
      <c r="ACB64" s="65"/>
      <c r="ACC64" s="65"/>
      <c r="ACD64" s="65"/>
      <c r="ACE64" s="65"/>
      <c r="ACF64" s="65"/>
      <c r="ACG64" s="65"/>
      <c r="ACH64" s="65"/>
      <c r="ACI64" s="65"/>
      <c r="ACJ64" s="65"/>
      <c r="ACK64" s="65"/>
      <c r="ACL64" s="65"/>
      <c r="ACM64" s="65"/>
      <c r="ACN64" s="65"/>
      <c r="ACO64" s="65"/>
      <c r="ACP64" s="65"/>
      <c r="ACQ64" s="65"/>
      <c r="ACR64" s="65"/>
      <c r="ACS64" s="65"/>
      <c r="ACT64" s="65"/>
      <c r="ACU64" s="65"/>
      <c r="ACV64" s="65"/>
      <c r="ACW64" s="65"/>
      <c r="ACX64" s="65"/>
      <c r="ACY64" s="65"/>
      <c r="ACZ64" s="65"/>
      <c r="ADA64" s="65"/>
      <c r="ADB64" s="65"/>
      <c r="ADC64" s="65"/>
      <c r="ADD64" s="65"/>
      <c r="ADE64" s="65"/>
      <c r="ADF64" s="65"/>
      <c r="ADG64" s="65"/>
      <c r="ADH64" s="65"/>
      <c r="ADI64" s="65"/>
      <c r="ADJ64" s="65"/>
      <c r="ADK64" s="65"/>
      <c r="ADL64" s="65"/>
      <c r="ADM64" s="65"/>
      <c r="ADN64" s="65"/>
      <c r="ADO64" s="65"/>
      <c r="ADP64" s="65"/>
      <c r="ADQ64" s="65"/>
      <c r="ADR64" s="65"/>
      <c r="ADS64" s="65"/>
      <c r="ADT64" s="65"/>
      <c r="ADU64" s="65"/>
      <c r="ADV64" s="65"/>
      <c r="ADW64" s="65"/>
      <c r="ADX64" s="65"/>
      <c r="ADY64" s="65"/>
      <c r="ADZ64" s="65"/>
      <c r="AEA64" s="65"/>
      <c r="AEB64" s="65"/>
      <c r="AEC64" s="65"/>
      <c r="AED64" s="65"/>
      <c r="AEE64" s="65"/>
      <c r="AEF64" s="65"/>
      <c r="AEG64" s="65"/>
      <c r="AEH64" s="65"/>
      <c r="AEI64" s="65"/>
      <c r="AEJ64" s="65"/>
      <c r="AEK64" s="65"/>
      <c r="AEL64" s="65"/>
      <c r="AEM64" s="65"/>
      <c r="AEN64" s="65"/>
      <c r="AEO64" s="65"/>
      <c r="AEP64" s="65"/>
      <c r="AEQ64" s="65"/>
      <c r="AER64" s="65"/>
      <c r="AES64" s="65"/>
      <c r="AET64" s="65"/>
      <c r="AEU64" s="65"/>
      <c r="AEV64" s="65"/>
      <c r="AEW64" s="65"/>
      <c r="AEX64" s="65"/>
      <c r="AEY64" s="65"/>
      <c r="AEZ64" s="65"/>
      <c r="AFA64" s="65"/>
      <c r="AFB64" s="65"/>
      <c r="AFC64" s="65"/>
      <c r="AFD64" s="65"/>
      <c r="AFE64" s="65"/>
      <c r="AFF64" s="65"/>
      <c r="AFG64" s="65"/>
      <c r="AFH64" s="65"/>
      <c r="AFI64" s="65"/>
      <c r="AFJ64" s="65"/>
      <c r="AFK64" s="65"/>
      <c r="AFL64" s="65"/>
      <c r="AFM64" s="65"/>
      <c r="AFN64" s="65"/>
      <c r="AFO64" s="65"/>
      <c r="AFP64" s="65"/>
      <c r="AFQ64" s="65"/>
      <c r="AFR64" s="65"/>
      <c r="AFS64" s="65"/>
      <c r="AFT64" s="65"/>
      <c r="AFU64" s="65"/>
      <c r="AFV64" s="65"/>
      <c r="AFW64" s="65"/>
      <c r="AFX64" s="65"/>
      <c r="AFY64" s="65"/>
      <c r="AFZ64" s="65"/>
      <c r="AGA64" s="65"/>
      <c r="AGB64" s="65"/>
      <c r="AGC64" s="65"/>
      <c r="AGD64" s="65"/>
      <c r="AGE64" s="65"/>
      <c r="AGF64" s="65"/>
      <c r="AGG64" s="65"/>
      <c r="AGH64" s="65"/>
      <c r="AGI64" s="65"/>
      <c r="AGJ64" s="65"/>
      <c r="AGK64" s="65"/>
      <c r="AGL64" s="65"/>
      <c r="AGM64" s="65"/>
      <c r="AGN64" s="65"/>
      <c r="AGO64" s="65"/>
      <c r="AGP64" s="65"/>
      <c r="AGQ64" s="65"/>
      <c r="AGR64" s="65"/>
      <c r="AGS64" s="65"/>
      <c r="AGT64" s="65"/>
      <c r="AGU64" s="65"/>
      <c r="AGV64" s="65"/>
      <c r="AGW64" s="65"/>
      <c r="AGX64" s="65"/>
      <c r="AGY64" s="65"/>
      <c r="AGZ64" s="65"/>
      <c r="AHA64" s="65"/>
      <c r="AHB64" s="65"/>
      <c r="AHC64" s="65"/>
      <c r="AHD64" s="65"/>
      <c r="AHE64" s="65"/>
      <c r="AHF64" s="65"/>
      <c r="AHG64" s="65"/>
      <c r="AHH64" s="65"/>
      <c r="AHI64" s="65"/>
      <c r="AHJ64" s="65"/>
      <c r="AHK64" s="65"/>
      <c r="AHL64" s="65"/>
      <c r="AHM64" s="65"/>
      <c r="AHN64" s="65"/>
      <c r="AHO64" s="65"/>
      <c r="AHP64" s="65"/>
      <c r="AHQ64" s="65"/>
      <c r="AHR64" s="65"/>
      <c r="AHS64" s="65"/>
      <c r="AHT64" s="65"/>
      <c r="AHU64" s="65"/>
      <c r="AHV64" s="65"/>
      <c r="AHW64" s="65"/>
      <c r="AHX64" s="65"/>
      <c r="AHY64" s="65"/>
      <c r="AHZ64" s="65"/>
      <c r="AIA64" s="65"/>
      <c r="AIB64" s="65"/>
      <c r="AIC64" s="65"/>
      <c r="AID64" s="65"/>
      <c r="AIE64" s="65"/>
      <c r="AIF64" s="65"/>
      <c r="AIG64" s="65"/>
      <c r="AIH64" s="65"/>
      <c r="AII64" s="65"/>
      <c r="AIJ64" s="65"/>
      <c r="AIK64" s="65"/>
      <c r="AIL64" s="65"/>
      <c r="AIM64" s="65"/>
      <c r="AIN64" s="65"/>
      <c r="AIO64" s="65"/>
      <c r="AIP64" s="65"/>
      <c r="AIQ64" s="65"/>
      <c r="AIR64" s="65"/>
      <c r="AIS64" s="65"/>
      <c r="AIT64" s="65"/>
      <c r="AIU64" s="65"/>
      <c r="AIV64" s="65"/>
      <c r="AIW64" s="65"/>
      <c r="AIX64" s="65"/>
      <c r="AIY64" s="65"/>
      <c r="AIZ64" s="65"/>
      <c r="AJA64" s="65"/>
      <c r="AJB64" s="65"/>
      <c r="AJC64" s="65"/>
      <c r="AJD64" s="65"/>
      <c r="AJE64" s="65"/>
      <c r="AJF64" s="65"/>
      <c r="AJG64" s="65"/>
      <c r="AJH64" s="65"/>
      <c r="AJI64" s="65"/>
      <c r="AJJ64" s="65"/>
      <c r="AJK64" s="65"/>
      <c r="AJL64" s="65"/>
      <c r="AJM64" s="65"/>
      <c r="AJN64" s="65"/>
      <c r="AJO64" s="65"/>
      <c r="AJP64" s="65"/>
      <c r="AJQ64" s="65"/>
      <c r="AJR64" s="65"/>
      <c r="AJS64" s="65"/>
      <c r="AJT64" s="65"/>
      <c r="AJU64" s="65"/>
      <c r="AJV64" s="65"/>
      <c r="AJW64" s="65"/>
      <c r="AJX64" s="65"/>
      <c r="AJY64" s="65"/>
      <c r="AJZ64" s="65"/>
      <c r="AKA64" s="65"/>
      <c r="AKB64" s="65"/>
      <c r="AKC64" s="65"/>
      <c r="AKD64" s="65"/>
      <c r="AKE64" s="65"/>
      <c r="AKF64" s="65"/>
      <c r="AKG64" s="65"/>
      <c r="AKH64" s="65"/>
      <c r="AKI64" s="65"/>
      <c r="AKJ64" s="65"/>
      <c r="AKK64" s="65"/>
      <c r="AKL64" s="65"/>
      <c r="AKM64" s="65"/>
      <c r="AKN64" s="65"/>
      <c r="AKO64" s="65"/>
      <c r="AKP64" s="65"/>
      <c r="AKQ64" s="65"/>
      <c r="AKR64" s="65"/>
      <c r="AKS64" s="65"/>
      <c r="AKT64" s="65"/>
      <c r="AKU64" s="65"/>
      <c r="AKV64" s="65"/>
      <c r="AKW64" s="65"/>
      <c r="AKX64" s="65"/>
      <c r="AKY64" s="65"/>
      <c r="AKZ64" s="65"/>
      <c r="ALA64" s="65"/>
      <c r="ALB64" s="65"/>
      <c r="ALC64" s="65"/>
      <c r="ALD64" s="65"/>
      <c r="ALE64" s="65"/>
      <c r="ALF64" s="65"/>
      <c r="ALG64" s="65"/>
      <c r="ALH64" s="65"/>
      <c r="ALI64" s="65"/>
      <c r="ALJ64" s="65"/>
      <c r="ALK64" s="65"/>
      <c r="ALL64" s="65"/>
      <c r="ALM64" s="65"/>
      <c r="ALN64" s="65"/>
      <c r="ALO64" s="65"/>
      <c r="ALP64" s="65"/>
      <c r="ALQ64" s="65"/>
      <c r="ALR64" s="65"/>
      <c r="ALS64" s="65"/>
      <c r="ALT64" s="65"/>
      <c r="ALU64" s="65"/>
      <c r="ALV64" s="65"/>
      <c r="ALW64" s="65"/>
      <c r="ALX64" s="65"/>
      <c r="ALY64" s="65"/>
      <c r="ALZ64" s="65"/>
      <c r="AMA64" s="65"/>
      <c r="AMB64" s="65"/>
      <c r="AMC64" s="65"/>
      <c r="AMD64" s="65"/>
      <c r="AME64" s="65"/>
      <c r="AMF64" s="65"/>
      <c r="AMG64" s="65"/>
      <c r="AMH64" s="65"/>
      <c r="AMI64" s="65"/>
      <c r="AMJ64" s="65"/>
    </row>
    <row r="65" spans="1:1024" s="66" customFormat="1" ht="16.5" x14ac:dyDescent="0.25">
      <c r="A65" s="48"/>
      <c r="B65" s="201"/>
      <c r="C65" s="50"/>
      <c r="D65" s="5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2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  <c r="MH65" s="65"/>
      <c r="MI65" s="65"/>
      <c r="MJ65" s="65"/>
      <c r="MK65" s="65"/>
      <c r="ML65" s="65"/>
      <c r="MM65" s="65"/>
      <c r="MN65" s="65"/>
      <c r="MO65" s="65"/>
      <c r="MP65" s="65"/>
      <c r="MQ65" s="65"/>
      <c r="MR65" s="65"/>
      <c r="MS65" s="65"/>
      <c r="MT65" s="65"/>
      <c r="MU65" s="65"/>
      <c r="MV65" s="65"/>
      <c r="MW65" s="65"/>
      <c r="MX65" s="65"/>
      <c r="MY65" s="65"/>
      <c r="MZ65" s="65"/>
      <c r="NA65" s="65"/>
      <c r="NB65" s="65"/>
      <c r="NC65" s="65"/>
      <c r="ND65" s="65"/>
      <c r="NE65" s="65"/>
      <c r="NF65" s="65"/>
      <c r="NG65" s="65"/>
      <c r="NH65" s="65"/>
      <c r="NI65" s="65"/>
      <c r="NJ65" s="65"/>
      <c r="NK65" s="65"/>
      <c r="NL65" s="65"/>
      <c r="NM65" s="65"/>
      <c r="NN65" s="65"/>
      <c r="NO65" s="65"/>
      <c r="NP65" s="65"/>
      <c r="NQ65" s="65"/>
      <c r="NR65" s="65"/>
      <c r="NS65" s="65"/>
      <c r="NT65" s="65"/>
      <c r="NU65" s="65"/>
      <c r="NV65" s="65"/>
      <c r="NW65" s="65"/>
      <c r="NX65" s="65"/>
      <c r="NY65" s="65"/>
      <c r="NZ65" s="65"/>
      <c r="OA65" s="65"/>
      <c r="OB65" s="65"/>
      <c r="OC65" s="65"/>
      <c r="OD65" s="65"/>
      <c r="OE65" s="65"/>
      <c r="OF65" s="65"/>
      <c r="OG65" s="65"/>
      <c r="OH65" s="65"/>
      <c r="OI65" s="65"/>
      <c r="OJ65" s="65"/>
      <c r="OK65" s="65"/>
      <c r="OL65" s="65"/>
      <c r="OM65" s="65"/>
      <c r="ON65" s="65"/>
      <c r="OO65" s="65"/>
      <c r="OP65" s="65"/>
      <c r="OQ65" s="65"/>
      <c r="OR65" s="65"/>
      <c r="OS65" s="65"/>
      <c r="OT65" s="65"/>
      <c r="OU65" s="65"/>
      <c r="OV65" s="65"/>
      <c r="OW65" s="65"/>
      <c r="OX65" s="65"/>
      <c r="OY65" s="65"/>
      <c r="OZ65" s="65"/>
      <c r="PA65" s="65"/>
      <c r="PB65" s="65"/>
      <c r="PC65" s="65"/>
      <c r="PD65" s="65"/>
      <c r="PE65" s="65"/>
      <c r="PF65" s="65"/>
      <c r="PG65" s="65"/>
      <c r="PH65" s="65"/>
      <c r="PI65" s="65"/>
      <c r="PJ65" s="65"/>
      <c r="PK65" s="65"/>
      <c r="PL65" s="65"/>
      <c r="PM65" s="65"/>
      <c r="PN65" s="65"/>
      <c r="PO65" s="65"/>
      <c r="PP65" s="65"/>
      <c r="PQ65" s="65"/>
      <c r="PR65" s="65"/>
      <c r="PS65" s="65"/>
      <c r="PT65" s="65"/>
      <c r="PU65" s="65"/>
      <c r="PV65" s="65"/>
      <c r="PW65" s="65"/>
      <c r="PX65" s="65"/>
      <c r="PY65" s="65"/>
      <c r="PZ65" s="65"/>
      <c r="QA65" s="65"/>
      <c r="QB65" s="65"/>
      <c r="QC65" s="65"/>
      <c r="QD65" s="65"/>
      <c r="QE65" s="65"/>
      <c r="QF65" s="65"/>
      <c r="QG65" s="65"/>
      <c r="QH65" s="65"/>
      <c r="QI65" s="65"/>
      <c r="QJ65" s="65"/>
      <c r="QK65" s="65"/>
      <c r="QL65" s="65"/>
      <c r="QM65" s="65"/>
      <c r="QN65" s="65"/>
      <c r="QO65" s="65"/>
      <c r="QP65" s="65"/>
      <c r="QQ65" s="65"/>
      <c r="QR65" s="65"/>
      <c r="QS65" s="65"/>
      <c r="QT65" s="65"/>
      <c r="QU65" s="65"/>
      <c r="QV65" s="65"/>
      <c r="QW65" s="65"/>
      <c r="QX65" s="65"/>
      <c r="QY65" s="65"/>
      <c r="QZ65" s="65"/>
      <c r="RA65" s="65"/>
      <c r="RB65" s="65"/>
      <c r="RC65" s="65"/>
      <c r="RD65" s="65"/>
      <c r="RE65" s="65"/>
      <c r="RF65" s="65"/>
      <c r="RG65" s="65"/>
      <c r="RH65" s="65"/>
      <c r="RI65" s="65"/>
      <c r="RJ65" s="65"/>
      <c r="RK65" s="65"/>
      <c r="RL65" s="65"/>
      <c r="RM65" s="65"/>
      <c r="RN65" s="65"/>
      <c r="RO65" s="65"/>
      <c r="RP65" s="65"/>
      <c r="RQ65" s="65"/>
      <c r="RR65" s="65"/>
      <c r="RS65" s="65"/>
      <c r="RT65" s="65"/>
      <c r="RU65" s="65"/>
      <c r="RV65" s="6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  <c r="SM65" s="65"/>
      <c r="SN65" s="65"/>
      <c r="SO65" s="65"/>
      <c r="SP65" s="65"/>
      <c r="SQ65" s="65"/>
      <c r="SR65" s="65"/>
      <c r="SS65" s="65"/>
      <c r="ST65" s="65"/>
      <c r="SU65" s="65"/>
      <c r="SV65" s="65"/>
      <c r="SW65" s="65"/>
      <c r="SX65" s="65"/>
      <c r="SY65" s="65"/>
      <c r="SZ65" s="65"/>
      <c r="TA65" s="65"/>
      <c r="TB65" s="65"/>
      <c r="TC65" s="65"/>
      <c r="TD65" s="65"/>
      <c r="TE65" s="65"/>
      <c r="TF65" s="65"/>
      <c r="TG65" s="65"/>
      <c r="TH65" s="65"/>
      <c r="TI65" s="65"/>
      <c r="TJ65" s="65"/>
      <c r="TK65" s="65"/>
      <c r="TL65" s="65"/>
      <c r="TM65" s="65"/>
      <c r="TN65" s="65"/>
      <c r="TO65" s="65"/>
      <c r="TP65" s="65"/>
      <c r="TQ65" s="65"/>
      <c r="TR65" s="65"/>
      <c r="TS65" s="65"/>
      <c r="TT65" s="65"/>
      <c r="TU65" s="65"/>
      <c r="TV65" s="65"/>
      <c r="TW65" s="65"/>
      <c r="TX65" s="65"/>
      <c r="TY65" s="65"/>
      <c r="TZ65" s="65"/>
      <c r="UA65" s="65"/>
      <c r="UB65" s="65"/>
      <c r="UC65" s="65"/>
      <c r="UD65" s="65"/>
      <c r="UE65" s="65"/>
      <c r="UF65" s="65"/>
      <c r="UG65" s="65"/>
      <c r="UH65" s="65"/>
      <c r="UI65" s="65"/>
      <c r="UJ65" s="65"/>
      <c r="UK65" s="65"/>
      <c r="UL65" s="65"/>
      <c r="UM65" s="65"/>
      <c r="UN65" s="65"/>
      <c r="UO65" s="65"/>
      <c r="UP65" s="65"/>
      <c r="UQ65" s="65"/>
      <c r="UR65" s="65"/>
      <c r="US65" s="65"/>
      <c r="UT65" s="65"/>
      <c r="UU65" s="65"/>
      <c r="UV65" s="65"/>
      <c r="UW65" s="65"/>
      <c r="UX65" s="65"/>
      <c r="UY65" s="65"/>
      <c r="UZ65" s="65"/>
      <c r="VA65" s="65"/>
      <c r="VB65" s="65"/>
      <c r="VC65" s="65"/>
      <c r="VD65" s="65"/>
      <c r="VE65" s="65"/>
      <c r="VF65" s="65"/>
      <c r="VG65" s="65"/>
      <c r="VH65" s="65"/>
      <c r="VI65" s="65"/>
      <c r="VJ65" s="65"/>
      <c r="VK65" s="65"/>
      <c r="VL65" s="65"/>
      <c r="VM65" s="65"/>
      <c r="VN65" s="65"/>
      <c r="VO65" s="65"/>
      <c r="VP65" s="65"/>
      <c r="VQ65" s="65"/>
      <c r="VR65" s="65"/>
      <c r="VS65" s="65"/>
      <c r="VT65" s="65"/>
      <c r="VU65" s="65"/>
      <c r="VV65" s="65"/>
      <c r="VW65" s="65"/>
      <c r="VX65" s="65"/>
      <c r="VY65" s="65"/>
      <c r="VZ65" s="65"/>
      <c r="WA65" s="65"/>
      <c r="WB65" s="65"/>
      <c r="WC65" s="65"/>
      <c r="WD65" s="65"/>
      <c r="WE65" s="65"/>
      <c r="WF65" s="65"/>
      <c r="WG65" s="65"/>
      <c r="WH65" s="65"/>
      <c r="WI65" s="65"/>
      <c r="WJ65" s="65"/>
      <c r="WK65" s="65"/>
      <c r="WL65" s="65"/>
      <c r="WM65" s="65"/>
      <c r="WN65" s="65"/>
      <c r="WO65" s="65"/>
      <c r="WP65" s="65"/>
      <c r="WQ65" s="65"/>
      <c r="WR65" s="65"/>
      <c r="WS65" s="65"/>
      <c r="WT65" s="65"/>
      <c r="WU65" s="65"/>
      <c r="WV65" s="65"/>
      <c r="WW65" s="65"/>
      <c r="WX65" s="65"/>
      <c r="WY65" s="65"/>
      <c r="WZ65" s="65"/>
      <c r="XA65" s="65"/>
      <c r="XB65" s="65"/>
      <c r="XC65" s="65"/>
      <c r="XD65" s="65"/>
      <c r="XE65" s="65"/>
      <c r="XF65" s="65"/>
      <c r="XG65" s="65"/>
      <c r="XH65" s="65"/>
      <c r="XI65" s="65"/>
      <c r="XJ65" s="65"/>
      <c r="XK65" s="65"/>
      <c r="XL65" s="65"/>
      <c r="XM65" s="65"/>
      <c r="XN65" s="65"/>
      <c r="XO65" s="65"/>
      <c r="XP65" s="65"/>
      <c r="XQ65" s="65"/>
      <c r="XR65" s="65"/>
      <c r="XS65" s="65"/>
      <c r="XT65" s="65"/>
      <c r="XU65" s="65"/>
      <c r="XV65" s="65"/>
      <c r="XW65" s="65"/>
      <c r="XX65" s="65"/>
      <c r="XY65" s="65"/>
      <c r="XZ65" s="65"/>
      <c r="YA65" s="65"/>
      <c r="YB65" s="65"/>
      <c r="YC65" s="65"/>
      <c r="YD65" s="65"/>
      <c r="YE65" s="65"/>
      <c r="YF65" s="65"/>
      <c r="YG65" s="65"/>
      <c r="YH65" s="65"/>
      <c r="YI65" s="65"/>
      <c r="YJ65" s="65"/>
      <c r="YK65" s="65"/>
      <c r="YL65" s="65"/>
      <c r="YM65" s="65"/>
      <c r="YN65" s="65"/>
      <c r="YO65" s="65"/>
      <c r="YP65" s="65"/>
      <c r="YQ65" s="65"/>
      <c r="YR65" s="65"/>
      <c r="YS65" s="65"/>
      <c r="YT65" s="65"/>
      <c r="YU65" s="65"/>
      <c r="YV65" s="65"/>
      <c r="YW65" s="65"/>
      <c r="YX65" s="65"/>
      <c r="YY65" s="65"/>
      <c r="YZ65" s="65"/>
      <c r="ZA65" s="65"/>
      <c r="ZB65" s="65"/>
      <c r="ZC65" s="65"/>
      <c r="ZD65" s="65"/>
      <c r="ZE65" s="65"/>
      <c r="ZF65" s="65"/>
      <c r="ZG65" s="65"/>
      <c r="ZH65" s="65"/>
      <c r="ZI65" s="65"/>
      <c r="ZJ65" s="65"/>
      <c r="ZK65" s="65"/>
      <c r="ZL65" s="65"/>
      <c r="ZM65" s="65"/>
      <c r="ZN65" s="65"/>
      <c r="ZO65" s="65"/>
      <c r="ZP65" s="65"/>
      <c r="ZQ65" s="65"/>
      <c r="ZR65" s="65"/>
      <c r="ZS65" s="65"/>
      <c r="ZT65" s="65"/>
      <c r="ZU65" s="65"/>
      <c r="ZV65" s="65"/>
      <c r="ZW65" s="65"/>
      <c r="ZX65" s="65"/>
      <c r="ZY65" s="65"/>
      <c r="ZZ65" s="65"/>
      <c r="AAA65" s="65"/>
      <c r="AAB65" s="65"/>
      <c r="AAC65" s="65"/>
      <c r="AAD65" s="65"/>
      <c r="AAE65" s="65"/>
      <c r="AAF65" s="65"/>
      <c r="AAG65" s="65"/>
      <c r="AAH65" s="65"/>
      <c r="AAI65" s="65"/>
      <c r="AAJ65" s="65"/>
      <c r="AAK65" s="65"/>
      <c r="AAL65" s="65"/>
      <c r="AAM65" s="65"/>
      <c r="AAN65" s="65"/>
      <c r="AAO65" s="65"/>
      <c r="AAP65" s="65"/>
      <c r="AAQ65" s="65"/>
      <c r="AAR65" s="65"/>
      <c r="AAS65" s="65"/>
      <c r="AAT65" s="65"/>
      <c r="AAU65" s="65"/>
      <c r="AAV65" s="65"/>
      <c r="AAW65" s="65"/>
      <c r="AAX65" s="65"/>
      <c r="AAY65" s="65"/>
      <c r="AAZ65" s="65"/>
      <c r="ABA65" s="65"/>
      <c r="ABB65" s="65"/>
      <c r="ABC65" s="65"/>
      <c r="ABD65" s="65"/>
      <c r="ABE65" s="65"/>
      <c r="ABF65" s="65"/>
      <c r="ABG65" s="65"/>
      <c r="ABH65" s="65"/>
      <c r="ABI65" s="65"/>
      <c r="ABJ65" s="65"/>
      <c r="ABK65" s="65"/>
      <c r="ABL65" s="65"/>
      <c r="ABM65" s="65"/>
      <c r="ABN65" s="65"/>
      <c r="ABO65" s="65"/>
      <c r="ABP65" s="65"/>
      <c r="ABQ65" s="65"/>
      <c r="ABR65" s="65"/>
      <c r="ABS65" s="65"/>
      <c r="ABT65" s="65"/>
      <c r="ABU65" s="65"/>
      <c r="ABV65" s="65"/>
      <c r="ABW65" s="65"/>
      <c r="ABX65" s="65"/>
      <c r="ABY65" s="65"/>
      <c r="ABZ65" s="65"/>
      <c r="ACA65" s="65"/>
      <c r="ACB65" s="65"/>
      <c r="ACC65" s="65"/>
      <c r="ACD65" s="65"/>
      <c r="ACE65" s="65"/>
      <c r="ACF65" s="65"/>
      <c r="ACG65" s="65"/>
      <c r="ACH65" s="65"/>
      <c r="ACI65" s="65"/>
      <c r="ACJ65" s="65"/>
      <c r="ACK65" s="65"/>
      <c r="ACL65" s="65"/>
      <c r="ACM65" s="65"/>
      <c r="ACN65" s="65"/>
      <c r="ACO65" s="65"/>
      <c r="ACP65" s="65"/>
      <c r="ACQ65" s="65"/>
      <c r="ACR65" s="65"/>
      <c r="ACS65" s="65"/>
      <c r="ACT65" s="65"/>
      <c r="ACU65" s="65"/>
      <c r="ACV65" s="65"/>
      <c r="ACW65" s="65"/>
      <c r="ACX65" s="65"/>
      <c r="ACY65" s="65"/>
      <c r="ACZ65" s="65"/>
      <c r="ADA65" s="65"/>
      <c r="ADB65" s="65"/>
      <c r="ADC65" s="65"/>
      <c r="ADD65" s="65"/>
      <c r="ADE65" s="65"/>
      <c r="ADF65" s="65"/>
      <c r="ADG65" s="65"/>
      <c r="ADH65" s="65"/>
      <c r="ADI65" s="65"/>
      <c r="ADJ65" s="65"/>
      <c r="ADK65" s="65"/>
      <c r="ADL65" s="65"/>
      <c r="ADM65" s="65"/>
      <c r="ADN65" s="65"/>
      <c r="ADO65" s="65"/>
      <c r="ADP65" s="65"/>
      <c r="ADQ65" s="65"/>
      <c r="ADR65" s="65"/>
      <c r="ADS65" s="65"/>
      <c r="ADT65" s="65"/>
      <c r="ADU65" s="65"/>
      <c r="ADV65" s="65"/>
      <c r="ADW65" s="65"/>
      <c r="ADX65" s="65"/>
      <c r="ADY65" s="65"/>
      <c r="ADZ65" s="65"/>
      <c r="AEA65" s="65"/>
      <c r="AEB65" s="65"/>
      <c r="AEC65" s="65"/>
      <c r="AED65" s="65"/>
      <c r="AEE65" s="65"/>
      <c r="AEF65" s="65"/>
      <c r="AEG65" s="65"/>
      <c r="AEH65" s="65"/>
      <c r="AEI65" s="65"/>
      <c r="AEJ65" s="65"/>
      <c r="AEK65" s="65"/>
      <c r="AEL65" s="65"/>
      <c r="AEM65" s="65"/>
      <c r="AEN65" s="65"/>
      <c r="AEO65" s="65"/>
      <c r="AEP65" s="65"/>
      <c r="AEQ65" s="65"/>
      <c r="AER65" s="65"/>
      <c r="AES65" s="65"/>
      <c r="AET65" s="65"/>
      <c r="AEU65" s="65"/>
      <c r="AEV65" s="65"/>
      <c r="AEW65" s="65"/>
      <c r="AEX65" s="65"/>
      <c r="AEY65" s="65"/>
      <c r="AEZ65" s="65"/>
      <c r="AFA65" s="65"/>
      <c r="AFB65" s="65"/>
      <c r="AFC65" s="65"/>
      <c r="AFD65" s="65"/>
      <c r="AFE65" s="65"/>
      <c r="AFF65" s="65"/>
      <c r="AFG65" s="65"/>
      <c r="AFH65" s="65"/>
      <c r="AFI65" s="65"/>
      <c r="AFJ65" s="65"/>
      <c r="AFK65" s="65"/>
      <c r="AFL65" s="65"/>
      <c r="AFM65" s="65"/>
      <c r="AFN65" s="65"/>
      <c r="AFO65" s="65"/>
      <c r="AFP65" s="65"/>
      <c r="AFQ65" s="65"/>
      <c r="AFR65" s="65"/>
      <c r="AFS65" s="65"/>
      <c r="AFT65" s="65"/>
      <c r="AFU65" s="65"/>
      <c r="AFV65" s="65"/>
      <c r="AFW65" s="65"/>
      <c r="AFX65" s="65"/>
      <c r="AFY65" s="65"/>
      <c r="AFZ65" s="65"/>
      <c r="AGA65" s="65"/>
      <c r="AGB65" s="65"/>
      <c r="AGC65" s="65"/>
      <c r="AGD65" s="65"/>
      <c r="AGE65" s="65"/>
      <c r="AGF65" s="65"/>
      <c r="AGG65" s="65"/>
      <c r="AGH65" s="65"/>
      <c r="AGI65" s="65"/>
      <c r="AGJ65" s="65"/>
      <c r="AGK65" s="65"/>
      <c r="AGL65" s="65"/>
      <c r="AGM65" s="65"/>
      <c r="AGN65" s="65"/>
      <c r="AGO65" s="65"/>
      <c r="AGP65" s="65"/>
      <c r="AGQ65" s="65"/>
      <c r="AGR65" s="65"/>
      <c r="AGS65" s="65"/>
      <c r="AGT65" s="65"/>
      <c r="AGU65" s="65"/>
      <c r="AGV65" s="65"/>
      <c r="AGW65" s="65"/>
      <c r="AGX65" s="65"/>
      <c r="AGY65" s="65"/>
      <c r="AGZ65" s="65"/>
      <c r="AHA65" s="65"/>
      <c r="AHB65" s="65"/>
      <c r="AHC65" s="65"/>
      <c r="AHD65" s="65"/>
      <c r="AHE65" s="65"/>
      <c r="AHF65" s="65"/>
      <c r="AHG65" s="65"/>
      <c r="AHH65" s="65"/>
      <c r="AHI65" s="65"/>
      <c r="AHJ65" s="65"/>
      <c r="AHK65" s="65"/>
      <c r="AHL65" s="65"/>
      <c r="AHM65" s="65"/>
      <c r="AHN65" s="65"/>
      <c r="AHO65" s="65"/>
      <c r="AHP65" s="65"/>
      <c r="AHQ65" s="65"/>
      <c r="AHR65" s="65"/>
      <c r="AHS65" s="65"/>
      <c r="AHT65" s="65"/>
      <c r="AHU65" s="65"/>
      <c r="AHV65" s="65"/>
      <c r="AHW65" s="65"/>
      <c r="AHX65" s="65"/>
      <c r="AHY65" s="65"/>
      <c r="AHZ65" s="65"/>
      <c r="AIA65" s="65"/>
      <c r="AIB65" s="65"/>
      <c r="AIC65" s="65"/>
      <c r="AID65" s="65"/>
      <c r="AIE65" s="65"/>
      <c r="AIF65" s="65"/>
      <c r="AIG65" s="65"/>
      <c r="AIH65" s="65"/>
      <c r="AII65" s="65"/>
      <c r="AIJ65" s="65"/>
      <c r="AIK65" s="65"/>
      <c r="AIL65" s="65"/>
      <c r="AIM65" s="65"/>
      <c r="AIN65" s="65"/>
      <c r="AIO65" s="65"/>
      <c r="AIP65" s="65"/>
      <c r="AIQ65" s="65"/>
      <c r="AIR65" s="65"/>
      <c r="AIS65" s="65"/>
      <c r="AIT65" s="65"/>
      <c r="AIU65" s="65"/>
      <c r="AIV65" s="65"/>
      <c r="AIW65" s="65"/>
      <c r="AIX65" s="65"/>
      <c r="AIY65" s="65"/>
      <c r="AIZ65" s="65"/>
      <c r="AJA65" s="65"/>
      <c r="AJB65" s="65"/>
      <c r="AJC65" s="65"/>
      <c r="AJD65" s="65"/>
      <c r="AJE65" s="65"/>
      <c r="AJF65" s="65"/>
      <c r="AJG65" s="65"/>
      <c r="AJH65" s="65"/>
      <c r="AJI65" s="65"/>
      <c r="AJJ65" s="65"/>
      <c r="AJK65" s="65"/>
      <c r="AJL65" s="65"/>
      <c r="AJM65" s="65"/>
      <c r="AJN65" s="65"/>
      <c r="AJO65" s="65"/>
      <c r="AJP65" s="65"/>
      <c r="AJQ65" s="65"/>
      <c r="AJR65" s="65"/>
      <c r="AJS65" s="65"/>
      <c r="AJT65" s="65"/>
      <c r="AJU65" s="65"/>
      <c r="AJV65" s="65"/>
      <c r="AJW65" s="65"/>
      <c r="AJX65" s="65"/>
      <c r="AJY65" s="65"/>
      <c r="AJZ65" s="65"/>
      <c r="AKA65" s="65"/>
      <c r="AKB65" s="65"/>
      <c r="AKC65" s="65"/>
      <c r="AKD65" s="65"/>
      <c r="AKE65" s="65"/>
      <c r="AKF65" s="65"/>
      <c r="AKG65" s="65"/>
      <c r="AKH65" s="65"/>
      <c r="AKI65" s="65"/>
      <c r="AKJ65" s="65"/>
      <c r="AKK65" s="65"/>
      <c r="AKL65" s="65"/>
      <c r="AKM65" s="65"/>
      <c r="AKN65" s="65"/>
      <c r="AKO65" s="65"/>
      <c r="AKP65" s="65"/>
      <c r="AKQ65" s="65"/>
      <c r="AKR65" s="65"/>
      <c r="AKS65" s="65"/>
      <c r="AKT65" s="65"/>
      <c r="AKU65" s="65"/>
      <c r="AKV65" s="65"/>
      <c r="AKW65" s="65"/>
      <c r="AKX65" s="65"/>
      <c r="AKY65" s="65"/>
      <c r="AKZ65" s="65"/>
      <c r="ALA65" s="65"/>
      <c r="ALB65" s="65"/>
      <c r="ALC65" s="65"/>
      <c r="ALD65" s="65"/>
      <c r="ALE65" s="65"/>
      <c r="ALF65" s="65"/>
      <c r="ALG65" s="65"/>
      <c r="ALH65" s="65"/>
      <c r="ALI65" s="65"/>
      <c r="ALJ65" s="65"/>
      <c r="ALK65" s="65"/>
      <c r="ALL65" s="65"/>
      <c r="ALM65" s="65"/>
      <c r="ALN65" s="65"/>
      <c r="ALO65" s="65"/>
      <c r="ALP65" s="65"/>
      <c r="ALQ65" s="65"/>
      <c r="ALR65" s="65"/>
      <c r="ALS65" s="65"/>
      <c r="ALT65" s="65"/>
      <c r="ALU65" s="65"/>
      <c r="ALV65" s="65"/>
      <c r="ALW65" s="65"/>
      <c r="ALX65" s="65"/>
      <c r="ALY65" s="65"/>
      <c r="ALZ65" s="65"/>
      <c r="AMA65" s="65"/>
      <c r="AMB65" s="65"/>
      <c r="AMC65" s="65"/>
      <c r="AMD65" s="65"/>
      <c r="AME65" s="65"/>
      <c r="AMF65" s="65"/>
      <c r="AMG65" s="65"/>
      <c r="AMH65" s="65"/>
      <c r="AMI65" s="65"/>
      <c r="AMJ65" s="65"/>
    </row>
    <row r="66" spans="1:1024" s="66" customFormat="1" ht="16.5" x14ac:dyDescent="0.25">
      <c r="A66" s="48"/>
      <c r="B66" s="201"/>
      <c r="C66" s="50"/>
      <c r="D66" s="5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2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  <c r="JV66" s="65"/>
      <c r="JW66" s="65"/>
      <c r="JX66" s="65"/>
      <c r="JY66" s="65"/>
      <c r="JZ66" s="65"/>
      <c r="KA66" s="65"/>
      <c r="KB66" s="65"/>
      <c r="KC66" s="65"/>
      <c r="KD66" s="65"/>
      <c r="KE66" s="65"/>
      <c r="KF66" s="65"/>
      <c r="KG66" s="65"/>
      <c r="KH66" s="65"/>
      <c r="KI66" s="65"/>
      <c r="KJ66" s="65"/>
      <c r="KK66" s="65"/>
      <c r="KL66" s="65"/>
      <c r="KM66" s="65"/>
      <c r="KN66" s="65"/>
      <c r="KO66" s="65"/>
      <c r="KP66" s="65"/>
      <c r="KQ66" s="65"/>
      <c r="KR66" s="65"/>
      <c r="KS66" s="65"/>
      <c r="KT66" s="65"/>
      <c r="KU66" s="65"/>
      <c r="KV66" s="65"/>
      <c r="KW66" s="65"/>
      <c r="KX66" s="65"/>
      <c r="KY66" s="65"/>
      <c r="KZ66" s="65"/>
      <c r="LA66" s="65"/>
      <c r="LB66" s="65"/>
      <c r="LC66" s="65"/>
      <c r="LD66" s="65"/>
      <c r="LE66" s="65"/>
      <c r="LF66" s="65"/>
      <c r="LG66" s="65"/>
      <c r="LH66" s="65"/>
      <c r="LI66" s="65"/>
      <c r="LJ66" s="65"/>
      <c r="LK66" s="65"/>
      <c r="LL66" s="65"/>
      <c r="LM66" s="65"/>
      <c r="LN66" s="65"/>
      <c r="LO66" s="65"/>
      <c r="LP66" s="65"/>
      <c r="LQ66" s="65"/>
      <c r="LR66" s="65"/>
      <c r="LS66" s="65"/>
      <c r="LT66" s="65"/>
      <c r="LU66" s="65"/>
      <c r="LV66" s="65"/>
      <c r="LW66" s="65"/>
      <c r="LX66" s="65"/>
      <c r="LY66" s="65"/>
      <c r="LZ66" s="65"/>
      <c r="MA66" s="65"/>
      <c r="MB66" s="65"/>
      <c r="MC66" s="65"/>
      <c r="MD66" s="65"/>
      <c r="ME66" s="65"/>
      <c r="MF66" s="65"/>
      <c r="MG66" s="65"/>
      <c r="MH66" s="65"/>
      <c r="MI66" s="65"/>
      <c r="MJ66" s="65"/>
      <c r="MK66" s="65"/>
      <c r="ML66" s="65"/>
      <c r="MM66" s="65"/>
      <c r="MN66" s="65"/>
      <c r="MO66" s="65"/>
      <c r="MP66" s="65"/>
      <c r="MQ66" s="65"/>
      <c r="MR66" s="65"/>
      <c r="MS66" s="65"/>
      <c r="MT66" s="65"/>
      <c r="MU66" s="65"/>
      <c r="MV66" s="65"/>
      <c r="MW66" s="65"/>
      <c r="MX66" s="65"/>
      <c r="MY66" s="65"/>
      <c r="MZ66" s="65"/>
      <c r="NA66" s="65"/>
      <c r="NB66" s="65"/>
      <c r="NC66" s="65"/>
      <c r="ND66" s="65"/>
      <c r="NE66" s="65"/>
      <c r="NF66" s="65"/>
      <c r="NG66" s="65"/>
      <c r="NH66" s="65"/>
      <c r="NI66" s="65"/>
      <c r="NJ66" s="65"/>
      <c r="NK66" s="65"/>
      <c r="NL66" s="65"/>
      <c r="NM66" s="65"/>
      <c r="NN66" s="65"/>
      <c r="NO66" s="65"/>
      <c r="NP66" s="65"/>
      <c r="NQ66" s="65"/>
      <c r="NR66" s="65"/>
      <c r="NS66" s="65"/>
      <c r="NT66" s="65"/>
      <c r="NU66" s="65"/>
      <c r="NV66" s="65"/>
      <c r="NW66" s="65"/>
      <c r="NX66" s="65"/>
      <c r="NY66" s="65"/>
      <c r="NZ66" s="65"/>
      <c r="OA66" s="65"/>
      <c r="OB66" s="65"/>
      <c r="OC66" s="65"/>
      <c r="OD66" s="65"/>
      <c r="OE66" s="65"/>
      <c r="OF66" s="65"/>
      <c r="OG66" s="65"/>
      <c r="OH66" s="65"/>
      <c r="OI66" s="65"/>
      <c r="OJ66" s="65"/>
      <c r="OK66" s="65"/>
      <c r="OL66" s="65"/>
      <c r="OM66" s="65"/>
      <c r="ON66" s="65"/>
      <c r="OO66" s="65"/>
      <c r="OP66" s="65"/>
      <c r="OQ66" s="65"/>
      <c r="OR66" s="65"/>
      <c r="OS66" s="65"/>
      <c r="OT66" s="65"/>
      <c r="OU66" s="65"/>
      <c r="OV66" s="65"/>
      <c r="OW66" s="65"/>
      <c r="OX66" s="65"/>
      <c r="OY66" s="65"/>
      <c r="OZ66" s="65"/>
      <c r="PA66" s="65"/>
      <c r="PB66" s="65"/>
      <c r="PC66" s="65"/>
      <c r="PD66" s="65"/>
      <c r="PE66" s="65"/>
      <c r="PF66" s="65"/>
      <c r="PG66" s="65"/>
      <c r="PH66" s="65"/>
      <c r="PI66" s="65"/>
      <c r="PJ66" s="65"/>
      <c r="PK66" s="65"/>
      <c r="PL66" s="65"/>
      <c r="PM66" s="65"/>
      <c r="PN66" s="65"/>
      <c r="PO66" s="65"/>
      <c r="PP66" s="65"/>
      <c r="PQ66" s="65"/>
      <c r="PR66" s="65"/>
      <c r="PS66" s="65"/>
      <c r="PT66" s="65"/>
      <c r="PU66" s="65"/>
      <c r="PV66" s="65"/>
      <c r="PW66" s="65"/>
      <c r="PX66" s="65"/>
      <c r="PY66" s="65"/>
      <c r="PZ66" s="65"/>
      <c r="QA66" s="65"/>
      <c r="QB66" s="65"/>
      <c r="QC66" s="65"/>
      <c r="QD66" s="65"/>
      <c r="QE66" s="65"/>
      <c r="QF66" s="65"/>
      <c r="QG66" s="65"/>
      <c r="QH66" s="65"/>
      <c r="QI66" s="65"/>
      <c r="QJ66" s="65"/>
      <c r="QK66" s="65"/>
      <c r="QL66" s="65"/>
      <c r="QM66" s="65"/>
      <c r="QN66" s="65"/>
      <c r="QO66" s="65"/>
      <c r="QP66" s="65"/>
      <c r="QQ66" s="65"/>
      <c r="QR66" s="65"/>
      <c r="QS66" s="65"/>
      <c r="QT66" s="65"/>
      <c r="QU66" s="65"/>
      <c r="QV66" s="65"/>
      <c r="QW66" s="65"/>
      <c r="QX66" s="65"/>
      <c r="QY66" s="65"/>
      <c r="QZ66" s="65"/>
      <c r="RA66" s="65"/>
      <c r="RB66" s="65"/>
      <c r="RC66" s="65"/>
      <c r="RD66" s="65"/>
      <c r="RE66" s="65"/>
      <c r="RF66" s="65"/>
      <c r="RG66" s="65"/>
      <c r="RH66" s="65"/>
      <c r="RI66" s="65"/>
      <c r="RJ66" s="65"/>
      <c r="RK66" s="65"/>
      <c r="RL66" s="65"/>
      <c r="RM66" s="65"/>
      <c r="RN66" s="65"/>
      <c r="RO66" s="65"/>
      <c r="RP66" s="65"/>
      <c r="RQ66" s="65"/>
      <c r="RR66" s="65"/>
      <c r="RS66" s="65"/>
      <c r="RT66" s="65"/>
      <c r="RU66" s="65"/>
      <c r="RV66" s="65"/>
      <c r="RW66" s="65"/>
      <c r="RX66" s="65"/>
      <c r="RY66" s="65"/>
      <c r="RZ66" s="65"/>
      <c r="SA66" s="65"/>
      <c r="SB66" s="65"/>
      <c r="SC66" s="65"/>
      <c r="SD66" s="65"/>
      <c r="SE66" s="65"/>
      <c r="SF66" s="65"/>
      <c r="SG66" s="65"/>
      <c r="SH66" s="65"/>
      <c r="SI66" s="65"/>
      <c r="SJ66" s="65"/>
      <c r="SK66" s="65"/>
      <c r="SL66" s="65"/>
      <c r="SM66" s="65"/>
      <c r="SN66" s="65"/>
      <c r="SO66" s="65"/>
      <c r="SP66" s="65"/>
      <c r="SQ66" s="65"/>
      <c r="SR66" s="65"/>
      <c r="SS66" s="65"/>
      <c r="ST66" s="65"/>
      <c r="SU66" s="65"/>
      <c r="SV66" s="65"/>
      <c r="SW66" s="65"/>
      <c r="SX66" s="65"/>
      <c r="SY66" s="65"/>
      <c r="SZ66" s="65"/>
      <c r="TA66" s="65"/>
      <c r="TB66" s="65"/>
      <c r="TC66" s="65"/>
      <c r="TD66" s="65"/>
      <c r="TE66" s="65"/>
      <c r="TF66" s="65"/>
      <c r="TG66" s="65"/>
      <c r="TH66" s="65"/>
      <c r="TI66" s="65"/>
      <c r="TJ66" s="65"/>
      <c r="TK66" s="65"/>
      <c r="TL66" s="65"/>
      <c r="TM66" s="65"/>
      <c r="TN66" s="65"/>
      <c r="TO66" s="65"/>
      <c r="TP66" s="65"/>
      <c r="TQ66" s="65"/>
      <c r="TR66" s="65"/>
      <c r="TS66" s="65"/>
      <c r="TT66" s="65"/>
      <c r="TU66" s="65"/>
      <c r="TV66" s="65"/>
      <c r="TW66" s="65"/>
      <c r="TX66" s="65"/>
      <c r="TY66" s="65"/>
      <c r="TZ66" s="65"/>
      <c r="UA66" s="65"/>
      <c r="UB66" s="65"/>
      <c r="UC66" s="65"/>
      <c r="UD66" s="65"/>
      <c r="UE66" s="65"/>
      <c r="UF66" s="65"/>
      <c r="UG66" s="65"/>
      <c r="UH66" s="65"/>
      <c r="UI66" s="65"/>
      <c r="UJ66" s="65"/>
      <c r="UK66" s="65"/>
      <c r="UL66" s="65"/>
      <c r="UM66" s="65"/>
      <c r="UN66" s="65"/>
      <c r="UO66" s="65"/>
      <c r="UP66" s="65"/>
      <c r="UQ66" s="65"/>
      <c r="UR66" s="65"/>
      <c r="US66" s="65"/>
      <c r="UT66" s="65"/>
      <c r="UU66" s="65"/>
      <c r="UV66" s="65"/>
      <c r="UW66" s="65"/>
      <c r="UX66" s="65"/>
      <c r="UY66" s="65"/>
      <c r="UZ66" s="65"/>
      <c r="VA66" s="65"/>
      <c r="VB66" s="65"/>
      <c r="VC66" s="65"/>
      <c r="VD66" s="65"/>
      <c r="VE66" s="65"/>
      <c r="VF66" s="65"/>
      <c r="VG66" s="65"/>
      <c r="VH66" s="65"/>
      <c r="VI66" s="65"/>
      <c r="VJ66" s="65"/>
      <c r="VK66" s="65"/>
      <c r="VL66" s="65"/>
      <c r="VM66" s="65"/>
      <c r="VN66" s="65"/>
      <c r="VO66" s="65"/>
      <c r="VP66" s="65"/>
      <c r="VQ66" s="65"/>
      <c r="VR66" s="65"/>
      <c r="VS66" s="65"/>
      <c r="VT66" s="65"/>
      <c r="VU66" s="65"/>
      <c r="VV66" s="65"/>
      <c r="VW66" s="65"/>
      <c r="VX66" s="65"/>
      <c r="VY66" s="65"/>
      <c r="VZ66" s="65"/>
      <c r="WA66" s="65"/>
      <c r="WB66" s="65"/>
      <c r="WC66" s="65"/>
      <c r="WD66" s="65"/>
      <c r="WE66" s="65"/>
      <c r="WF66" s="65"/>
      <c r="WG66" s="65"/>
      <c r="WH66" s="65"/>
      <c r="WI66" s="65"/>
      <c r="WJ66" s="65"/>
      <c r="WK66" s="65"/>
      <c r="WL66" s="65"/>
      <c r="WM66" s="65"/>
      <c r="WN66" s="65"/>
      <c r="WO66" s="65"/>
      <c r="WP66" s="65"/>
      <c r="WQ66" s="65"/>
      <c r="WR66" s="65"/>
      <c r="WS66" s="65"/>
      <c r="WT66" s="65"/>
      <c r="WU66" s="65"/>
      <c r="WV66" s="65"/>
      <c r="WW66" s="65"/>
      <c r="WX66" s="65"/>
      <c r="WY66" s="65"/>
      <c r="WZ66" s="65"/>
      <c r="XA66" s="65"/>
      <c r="XB66" s="65"/>
      <c r="XC66" s="65"/>
      <c r="XD66" s="65"/>
      <c r="XE66" s="65"/>
      <c r="XF66" s="65"/>
      <c r="XG66" s="65"/>
      <c r="XH66" s="65"/>
      <c r="XI66" s="65"/>
      <c r="XJ66" s="65"/>
      <c r="XK66" s="65"/>
      <c r="XL66" s="65"/>
      <c r="XM66" s="65"/>
      <c r="XN66" s="65"/>
      <c r="XO66" s="65"/>
      <c r="XP66" s="65"/>
      <c r="XQ66" s="65"/>
      <c r="XR66" s="65"/>
      <c r="XS66" s="65"/>
      <c r="XT66" s="65"/>
      <c r="XU66" s="65"/>
      <c r="XV66" s="65"/>
      <c r="XW66" s="65"/>
      <c r="XX66" s="65"/>
      <c r="XY66" s="65"/>
      <c r="XZ66" s="65"/>
      <c r="YA66" s="65"/>
      <c r="YB66" s="65"/>
      <c r="YC66" s="65"/>
      <c r="YD66" s="65"/>
      <c r="YE66" s="65"/>
      <c r="YF66" s="65"/>
      <c r="YG66" s="65"/>
      <c r="YH66" s="65"/>
      <c r="YI66" s="65"/>
      <c r="YJ66" s="65"/>
      <c r="YK66" s="65"/>
      <c r="YL66" s="65"/>
      <c r="YM66" s="65"/>
      <c r="YN66" s="65"/>
      <c r="YO66" s="65"/>
      <c r="YP66" s="65"/>
      <c r="YQ66" s="65"/>
      <c r="YR66" s="65"/>
      <c r="YS66" s="65"/>
      <c r="YT66" s="65"/>
      <c r="YU66" s="65"/>
      <c r="YV66" s="65"/>
      <c r="YW66" s="65"/>
      <c r="YX66" s="65"/>
      <c r="YY66" s="65"/>
      <c r="YZ66" s="65"/>
      <c r="ZA66" s="65"/>
      <c r="ZB66" s="65"/>
      <c r="ZC66" s="65"/>
      <c r="ZD66" s="65"/>
      <c r="ZE66" s="65"/>
      <c r="ZF66" s="65"/>
      <c r="ZG66" s="65"/>
      <c r="ZH66" s="65"/>
      <c r="ZI66" s="65"/>
      <c r="ZJ66" s="65"/>
      <c r="ZK66" s="65"/>
      <c r="ZL66" s="65"/>
      <c r="ZM66" s="65"/>
      <c r="ZN66" s="65"/>
      <c r="ZO66" s="65"/>
      <c r="ZP66" s="65"/>
      <c r="ZQ66" s="65"/>
      <c r="ZR66" s="65"/>
      <c r="ZS66" s="65"/>
      <c r="ZT66" s="65"/>
      <c r="ZU66" s="65"/>
      <c r="ZV66" s="65"/>
      <c r="ZW66" s="65"/>
      <c r="ZX66" s="65"/>
      <c r="ZY66" s="65"/>
      <c r="ZZ66" s="65"/>
      <c r="AAA66" s="65"/>
      <c r="AAB66" s="65"/>
      <c r="AAC66" s="65"/>
      <c r="AAD66" s="65"/>
      <c r="AAE66" s="65"/>
      <c r="AAF66" s="65"/>
      <c r="AAG66" s="65"/>
      <c r="AAH66" s="65"/>
      <c r="AAI66" s="65"/>
      <c r="AAJ66" s="65"/>
      <c r="AAK66" s="65"/>
      <c r="AAL66" s="65"/>
      <c r="AAM66" s="65"/>
      <c r="AAN66" s="65"/>
      <c r="AAO66" s="65"/>
      <c r="AAP66" s="65"/>
      <c r="AAQ66" s="65"/>
      <c r="AAR66" s="65"/>
      <c r="AAS66" s="65"/>
      <c r="AAT66" s="65"/>
      <c r="AAU66" s="65"/>
      <c r="AAV66" s="65"/>
      <c r="AAW66" s="65"/>
      <c r="AAX66" s="65"/>
      <c r="AAY66" s="65"/>
      <c r="AAZ66" s="65"/>
      <c r="ABA66" s="65"/>
      <c r="ABB66" s="65"/>
      <c r="ABC66" s="65"/>
      <c r="ABD66" s="65"/>
      <c r="ABE66" s="65"/>
      <c r="ABF66" s="65"/>
      <c r="ABG66" s="65"/>
      <c r="ABH66" s="65"/>
      <c r="ABI66" s="65"/>
      <c r="ABJ66" s="65"/>
      <c r="ABK66" s="65"/>
      <c r="ABL66" s="65"/>
      <c r="ABM66" s="65"/>
      <c r="ABN66" s="65"/>
      <c r="ABO66" s="65"/>
      <c r="ABP66" s="65"/>
      <c r="ABQ66" s="65"/>
      <c r="ABR66" s="65"/>
      <c r="ABS66" s="65"/>
      <c r="ABT66" s="65"/>
      <c r="ABU66" s="65"/>
      <c r="ABV66" s="65"/>
      <c r="ABW66" s="65"/>
      <c r="ABX66" s="65"/>
      <c r="ABY66" s="65"/>
      <c r="ABZ66" s="65"/>
      <c r="ACA66" s="65"/>
      <c r="ACB66" s="65"/>
      <c r="ACC66" s="65"/>
      <c r="ACD66" s="65"/>
      <c r="ACE66" s="65"/>
      <c r="ACF66" s="65"/>
      <c r="ACG66" s="65"/>
      <c r="ACH66" s="65"/>
      <c r="ACI66" s="65"/>
      <c r="ACJ66" s="65"/>
      <c r="ACK66" s="65"/>
      <c r="ACL66" s="65"/>
      <c r="ACM66" s="65"/>
      <c r="ACN66" s="65"/>
      <c r="ACO66" s="65"/>
      <c r="ACP66" s="65"/>
      <c r="ACQ66" s="65"/>
      <c r="ACR66" s="65"/>
      <c r="ACS66" s="65"/>
      <c r="ACT66" s="65"/>
      <c r="ACU66" s="65"/>
      <c r="ACV66" s="65"/>
      <c r="ACW66" s="65"/>
      <c r="ACX66" s="65"/>
      <c r="ACY66" s="65"/>
      <c r="ACZ66" s="65"/>
      <c r="ADA66" s="65"/>
      <c r="ADB66" s="65"/>
      <c r="ADC66" s="65"/>
      <c r="ADD66" s="65"/>
      <c r="ADE66" s="65"/>
      <c r="ADF66" s="65"/>
      <c r="ADG66" s="65"/>
      <c r="ADH66" s="65"/>
      <c r="ADI66" s="65"/>
      <c r="ADJ66" s="65"/>
      <c r="ADK66" s="65"/>
      <c r="ADL66" s="65"/>
      <c r="ADM66" s="65"/>
      <c r="ADN66" s="65"/>
      <c r="ADO66" s="65"/>
      <c r="ADP66" s="65"/>
      <c r="ADQ66" s="65"/>
      <c r="ADR66" s="65"/>
      <c r="ADS66" s="65"/>
      <c r="ADT66" s="65"/>
      <c r="ADU66" s="65"/>
      <c r="ADV66" s="65"/>
      <c r="ADW66" s="65"/>
      <c r="ADX66" s="65"/>
      <c r="ADY66" s="65"/>
      <c r="ADZ66" s="65"/>
      <c r="AEA66" s="65"/>
      <c r="AEB66" s="65"/>
      <c r="AEC66" s="65"/>
      <c r="AED66" s="65"/>
      <c r="AEE66" s="65"/>
      <c r="AEF66" s="65"/>
      <c r="AEG66" s="65"/>
      <c r="AEH66" s="65"/>
      <c r="AEI66" s="65"/>
      <c r="AEJ66" s="65"/>
      <c r="AEK66" s="65"/>
      <c r="AEL66" s="65"/>
      <c r="AEM66" s="65"/>
      <c r="AEN66" s="65"/>
      <c r="AEO66" s="65"/>
      <c r="AEP66" s="65"/>
      <c r="AEQ66" s="65"/>
      <c r="AER66" s="65"/>
      <c r="AES66" s="65"/>
      <c r="AET66" s="65"/>
      <c r="AEU66" s="65"/>
      <c r="AEV66" s="65"/>
      <c r="AEW66" s="65"/>
      <c r="AEX66" s="65"/>
      <c r="AEY66" s="65"/>
      <c r="AEZ66" s="65"/>
      <c r="AFA66" s="65"/>
      <c r="AFB66" s="65"/>
      <c r="AFC66" s="65"/>
      <c r="AFD66" s="65"/>
      <c r="AFE66" s="65"/>
      <c r="AFF66" s="65"/>
      <c r="AFG66" s="65"/>
      <c r="AFH66" s="65"/>
      <c r="AFI66" s="65"/>
      <c r="AFJ66" s="65"/>
      <c r="AFK66" s="65"/>
      <c r="AFL66" s="65"/>
      <c r="AFM66" s="65"/>
      <c r="AFN66" s="65"/>
      <c r="AFO66" s="65"/>
      <c r="AFP66" s="65"/>
      <c r="AFQ66" s="65"/>
      <c r="AFR66" s="65"/>
      <c r="AFS66" s="65"/>
      <c r="AFT66" s="65"/>
      <c r="AFU66" s="65"/>
      <c r="AFV66" s="65"/>
      <c r="AFW66" s="65"/>
      <c r="AFX66" s="65"/>
      <c r="AFY66" s="65"/>
      <c r="AFZ66" s="65"/>
      <c r="AGA66" s="65"/>
      <c r="AGB66" s="65"/>
      <c r="AGC66" s="65"/>
      <c r="AGD66" s="65"/>
      <c r="AGE66" s="65"/>
      <c r="AGF66" s="65"/>
      <c r="AGG66" s="65"/>
      <c r="AGH66" s="65"/>
      <c r="AGI66" s="65"/>
      <c r="AGJ66" s="65"/>
      <c r="AGK66" s="65"/>
      <c r="AGL66" s="65"/>
      <c r="AGM66" s="65"/>
      <c r="AGN66" s="65"/>
      <c r="AGO66" s="65"/>
      <c r="AGP66" s="65"/>
      <c r="AGQ66" s="65"/>
      <c r="AGR66" s="65"/>
      <c r="AGS66" s="65"/>
      <c r="AGT66" s="65"/>
      <c r="AGU66" s="65"/>
      <c r="AGV66" s="65"/>
      <c r="AGW66" s="65"/>
      <c r="AGX66" s="65"/>
      <c r="AGY66" s="65"/>
      <c r="AGZ66" s="65"/>
      <c r="AHA66" s="65"/>
      <c r="AHB66" s="65"/>
      <c r="AHC66" s="65"/>
      <c r="AHD66" s="65"/>
      <c r="AHE66" s="65"/>
      <c r="AHF66" s="65"/>
      <c r="AHG66" s="65"/>
      <c r="AHH66" s="65"/>
      <c r="AHI66" s="65"/>
      <c r="AHJ66" s="65"/>
      <c r="AHK66" s="65"/>
      <c r="AHL66" s="65"/>
      <c r="AHM66" s="65"/>
      <c r="AHN66" s="65"/>
      <c r="AHO66" s="65"/>
      <c r="AHP66" s="65"/>
      <c r="AHQ66" s="65"/>
      <c r="AHR66" s="65"/>
      <c r="AHS66" s="65"/>
      <c r="AHT66" s="65"/>
      <c r="AHU66" s="65"/>
      <c r="AHV66" s="65"/>
      <c r="AHW66" s="65"/>
      <c r="AHX66" s="65"/>
      <c r="AHY66" s="65"/>
      <c r="AHZ66" s="65"/>
      <c r="AIA66" s="65"/>
      <c r="AIB66" s="65"/>
      <c r="AIC66" s="65"/>
      <c r="AID66" s="65"/>
      <c r="AIE66" s="65"/>
      <c r="AIF66" s="65"/>
      <c r="AIG66" s="65"/>
      <c r="AIH66" s="65"/>
      <c r="AII66" s="65"/>
      <c r="AIJ66" s="65"/>
      <c r="AIK66" s="65"/>
      <c r="AIL66" s="65"/>
      <c r="AIM66" s="65"/>
      <c r="AIN66" s="65"/>
      <c r="AIO66" s="65"/>
      <c r="AIP66" s="65"/>
      <c r="AIQ66" s="65"/>
      <c r="AIR66" s="65"/>
      <c r="AIS66" s="65"/>
      <c r="AIT66" s="65"/>
      <c r="AIU66" s="65"/>
      <c r="AIV66" s="65"/>
      <c r="AIW66" s="65"/>
      <c r="AIX66" s="65"/>
      <c r="AIY66" s="65"/>
      <c r="AIZ66" s="65"/>
      <c r="AJA66" s="65"/>
      <c r="AJB66" s="65"/>
      <c r="AJC66" s="65"/>
      <c r="AJD66" s="65"/>
      <c r="AJE66" s="65"/>
      <c r="AJF66" s="65"/>
      <c r="AJG66" s="65"/>
      <c r="AJH66" s="65"/>
      <c r="AJI66" s="65"/>
      <c r="AJJ66" s="65"/>
      <c r="AJK66" s="65"/>
      <c r="AJL66" s="65"/>
      <c r="AJM66" s="65"/>
      <c r="AJN66" s="65"/>
      <c r="AJO66" s="65"/>
      <c r="AJP66" s="65"/>
      <c r="AJQ66" s="65"/>
      <c r="AJR66" s="65"/>
      <c r="AJS66" s="65"/>
      <c r="AJT66" s="65"/>
      <c r="AJU66" s="65"/>
      <c r="AJV66" s="65"/>
      <c r="AJW66" s="65"/>
      <c r="AJX66" s="65"/>
      <c r="AJY66" s="65"/>
      <c r="AJZ66" s="65"/>
      <c r="AKA66" s="65"/>
      <c r="AKB66" s="65"/>
      <c r="AKC66" s="65"/>
      <c r="AKD66" s="65"/>
      <c r="AKE66" s="65"/>
      <c r="AKF66" s="65"/>
      <c r="AKG66" s="65"/>
      <c r="AKH66" s="65"/>
      <c r="AKI66" s="65"/>
      <c r="AKJ66" s="65"/>
      <c r="AKK66" s="65"/>
      <c r="AKL66" s="65"/>
      <c r="AKM66" s="65"/>
      <c r="AKN66" s="65"/>
      <c r="AKO66" s="65"/>
      <c r="AKP66" s="65"/>
      <c r="AKQ66" s="65"/>
      <c r="AKR66" s="65"/>
      <c r="AKS66" s="65"/>
      <c r="AKT66" s="65"/>
      <c r="AKU66" s="65"/>
      <c r="AKV66" s="65"/>
      <c r="AKW66" s="65"/>
      <c r="AKX66" s="65"/>
      <c r="AKY66" s="65"/>
      <c r="AKZ66" s="65"/>
      <c r="ALA66" s="65"/>
      <c r="ALB66" s="65"/>
      <c r="ALC66" s="65"/>
      <c r="ALD66" s="65"/>
      <c r="ALE66" s="65"/>
      <c r="ALF66" s="65"/>
      <c r="ALG66" s="65"/>
      <c r="ALH66" s="65"/>
      <c r="ALI66" s="65"/>
      <c r="ALJ66" s="65"/>
      <c r="ALK66" s="65"/>
      <c r="ALL66" s="65"/>
      <c r="ALM66" s="65"/>
      <c r="ALN66" s="65"/>
      <c r="ALO66" s="65"/>
      <c r="ALP66" s="65"/>
      <c r="ALQ66" s="65"/>
      <c r="ALR66" s="65"/>
      <c r="ALS66" s="65"/>
      <c r="ALT66" s="65"/>
      <c r="ALU66" s="65"/>
      <c r="ALV66" s="65"/>
      <c r="ALW66" s="65"/>
      <c r="ALX66" s="65"/>
      <c r="ALY66" s="65"/>
      <c r="ALZ66" s="65"/>
      <c r="AMA66" s="65"/>
      <c r="AMB66" s="65"/>
      <c r="AMC66" s="65"/>
      <c r="AMD66" s="65"/>
      <c r="AME66" s="65"/>
      <c r="AMF66" s="65"/>
      <c r="AMG66" s="65"/>
      <c r="AMH66" s="65"/>
      <c r="AMI66" s="65"/>
      <c r="AMJ66" s="65"/>
    </row>
    <row r="67" spans="1:1024" s="66" customFormat="1" ht="16.5" x14ac:dyDescent="0.25">
      <c r="A67" s="48"/>
      <c r="B67" s="201"/>
      <c r="C67" s="50"/>
      <c r="D67" s="5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2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  <c r="HW67" s="65"/>
      <c r="HX67" s="65"/>
      <c r="HY67" s="65"/>
      <c r="HZ67" s="65"/>
      <c r="IA67" s="65"/>
      <c r="IB67" s="65"/>
      <c r="IC67" s="65"/>
      <c r="ID67" s="65"/>
      <c r="IE67" s="65"/>
      <c r="IF67" s="65"/>
      <c r="IG67" s="65"/>
      <c r="IH67" s="65"/>
      <c r="II67" s="65"/>
      <c r="IJ67" s="65"/>
      <c r="IK67" s="65"/>
      <c r="IL67" s="65"/>
      <c r="IM67" s="65"/>
      <c r="IN67" s="65"/>
      <c r="IO67" s="65"/>
      <c r="IP67" s="65"/>
      <c r="IQ67" s="65"/>
      <c r="IR67" s="65"/>
      <c r="IS67" s="65"/>
      <c r="IT67" s="65"/>
      <c r="IU67" s="65"/>
      <c r="IV67" s="65"/>
      <c r="IW67" s="65"/>
      <c r="IX67" s="65"/>
      <c r="IY67" s="65"/>
      <c r="IZ67" s="65"/>
      <c r="JA67" s="65"/>
      <c r="JB67" s="65"/>
      <c r="JC67" s="65"/>
      <c r="JD67" s="65"/>
      <c r="JE67" s="65"/>
      <c r="JF67" s="65"/>
      <c r="JG67" s="65"/>
      <c r="JH67" s="65"/>
      <c r="JI67" s="65"/>
      <c r="JJ67" s="65"/>
      <c r="JK67" s="65"/>
      <c r="JL67" s="65"/>
      <c r="JM67" s="65"/>
      <c r="JN67" s="65"/>
      <c r="JO67" s="65"/>
      <c r="JP67" s="65"/>
      <c r="JQ67" s="65"/>
      <c r="JR67" s="65"/>
      <c r="JS67" s="65"/>
      <c r="JT67" s="65"/>
      <c r="JU67" s="65"/>
      <c r="JV67" s="65"/>
      <c r="JW67" s="65"/>
      <c r="JX67" s="65"/>
      <c r="JY67" s="65"/>
      <c r="JZ67" s="65"/>
      <c r="KA67" s="65"/>
      <c r="KB67" s="65"/>
      <c r="KC67" s="65"/>
      <c r="KD67" s="65"/>
      <c r="KE67" s="65"/>
      <c r="KF67" s="65"/>
      <c r="KG67" s="65"/>
      <c r="KH67" s="65"/>
      <c r="KI67" s="65"/>
      <c r="KJ67" s="65"/>
      <c r="KK67" s="65"/>
      <c r="KL67" s="65"/>
      <c r="KM67" s="65"/>
      <c r="KN67" s="65"/>
      <c r="KO67" s="65"/>
      <c r="KP67" s="65"/>
      <c r="KQ67" s="65"/>
      <c r="KR67" s="65"/>
      <c r="KS67" s="65"/>
      <c r="KT67" s="65"/>
      <c r="KU67" s="65"/>
      <c r="KV67" s="65"/>
      <c r="KW67" s="65"/>
      <c r="KX67" s="65"/>
      <c r="KY67" s="65"/>
      <c r="KZ67" s="65"/>
      <c r="LA67" s="65"/>
      <c r="LB67" s="65"/>
      <c r="LC67" s="65"/>
      <c r="LD67" s="65"/>
      <c r="LE67" s="65"/>
      <c r="LF67" s="65"/>
      <c r="LG67" s="65"/>
      <c r="LH67" s="65"/>
      <c r="LI67" s="65"/>
      <c r="LJ67" s="65"/>
      <c r="LK67" s="65"/>
      <c r="LL67" s="65"/>
      <c r="LM67" s="65"/>
      <c r="LN67" s="65"/>
      <c r="LO67" s="65"/>
      <c r="LP67" s="65"/>
      <c r="LQ67" s="65"/>
      <c r="LR67" s="65"/>
      <c r="LS67" s="65"/>
      <c r="LT67" s="65"/>
      <c r="LU67" s="65"/>
      <c r="LV67" s="65"/>
      <c r="LW67" s="65"/>
      <c r="LX67" s="65"/>
      <c r="LY67" s="65"/>
      <c r="LZ67" s="65"/>
      <c r="MA67" s="65"/>
      <c r="MB67" s="65"/>
      <c r="MC67" s="65"/>
      <c r="MD67" s="65"/>
      <c r="ME67" s="65"/>
      <c r="MF67" s="65"/>
      <c r="MG67" s="65"/>
      <c r="MH67" s="65"/>
      <c r="MI67" s="65"/>
      <c r="MJ67" s="65"/>
      <c r="MK67" s="65"/>
      <c r="ML67" s="65"/>
      <c r="MM67" s="65"/>
      <c r="MN67" s="65"/>
      <c r="MO67" s="65"/>
      <c r="MP67" s="65"/>
      <c r="MQ67" s="65"/>
      <c r="MR67" s="65"/>
      <c r="MS67" s="65"/>
      <c r="MT67" s="65"/>
      <c r="MU67" s="65"/>
      <c r="MV67" s="65"/>
      <c r="MW67" s="65"/>
      <c r="MX67" s="65"/>
      <c r="MY67" s="65"/>
      <c r="MZ67" s="65"/>
      <c r="NA67" s="65"/>
      <c r="NB67" s="65"/>
      <c r="NC67" s="65"/>
      <c r="ND67" s="65"/>
      <c r="NE67" s="65"/>
      <c r="NF67" s="65"/>
      <c r="NG67" s="65"/>
      <c r="NH67" s="65"/>
      <c r="NI67" s="65"/>
      <c r="NJ67" s="65"/>
      <c r="NK67" s="65"/>
      <c r="NL67" s="65"/>
      <c r="NM67" s="65"/>
      <c r="NN67" s="65"/>
      <c r="NO67" s="65"/>
      <c r="NP67" s="65"/>
      <c r="NQ67" s="65"/>
      <c r="NR67" s="65"/>
      <c r="NS67" s="65"/>
      <c r="NT67" s="65"/>
      <c r="NU67" s="65"/>
      <c r="NV67" s="65"/>
      <c r="NW67" s="65"/>
      <c r="NX67" s="65"/>
      <c r="NY67" s="65"/>
      <c r="NZ67" s="65"/>
      <c r="OA67" s="65"/>
      <c r="OB67" s="65"/>
      <c r="OC67" s="65"/>
      <c r="OD67" s="65"/>
      <c r="OE67" s="65"/>
      <c r="OF67" s="65"/>
      <c r="OG67" s="65"/>
      <c r="OH67" s="65"/>
      <c r="OI67" s="65"/>
      <c r="OJ67" s="65"/>
      <c r="OK67" s="65"/>
      <c r="OL67" s="65"/>
      <c r="OM67" s="65"/>
      <c r="ON67" s="65"/>
      <c r="OO67" s="65"/>
      <c r="OP67" s="65"/>
      <c r="OQ67" s="65"/>
      <c r="OR67" s="65"/>
      <c r="OS67" s="65"/>
      <c r="OT67" s="65"/>
      <c r="OU67" s="65"/>
      <c r="OV67" s="65"/>
      <c r="OW67" s="65"/>
      <c r="OX67" s="65"/>
      <c r="OY67" s="65"/>
      <c r="OZ67" s="65"/>
      <c r="PA67" s="65"/>
      <c r="PB67" s="65"/>
      <c r="PC67" s="65"/>
      <c r="PD67" s="65"/>
      <c r="PE67" s="65"/>
      <c r="PF67" s="65"/>
      <c r="PG67" s="65"/>
      <c r="PH67" s="65"/>
      <c r="PI67" s="65"/>
      <c r="PJ67" s="65"/>
      <c r="PK67" s="65"/>
      <c r="PL67" s="65"/>
      <c r="PM67" s="65"/>
      <c r="PN67" s="65"/>
      <c r="PO67" s="65"/>
      <c r="PP67" s="65"/>
      <c r="PQ67" s="65"/>
      <c r="PR67" s="65"/>
      <c r="PS67" s="65"/>
      <c r="PT67" s="65"/>
      <c r="PU67" s="65"/>
      <c r="PV67" s="65"/>
      <c r="PW67" s="65"/>
      <c r="PX67" s="65"/>
      <c r="PY67" s="65"/>
      <c r="PZ67" s="65"/>
      <c r="QA67" s="65"/>
      <c r="QB67" s="65"/>
      <c r="QC67" s="65"/>
      <c r="QD67" s="65"/>
      <c r="QE67" s="65"/>
      <c r="QF67" s="65"/>
      <c r="QG67" s="65"/>
      <c r="QH67" s="65"/>
      <c r="QI67" s="65"/>
      <c r="QJ67" s="65"/>
      <c r="QK67" s="65"/>
      <c r="QL67" s="65"/>
      <c r="QM67" s="65"/>
      <c r="QN67" s="65"/>
      <c r="QO67" s="65"/>
      <c r="QP67" s="65"/>
      <c r="QQ67" s="65"/>
      <c r="QR67" s="65"/>
      <c r="QS67" s="65"/>
      <c r="QT67" s="65"/>
      <c r="QU67" s="65"/>
      <c r="QV67" s="65"/>
      <c r="QW67" s="65"/>
      <c r="QX67" s="65"/>
      <c r="QY67" s="65"/>
      <c r="QZ67" s="65"/>
      <c r="RA67" s="65"/>
      <c r="RB67" s="65"/>
      <c r="RC67" s="65"/>
      <c r="RD67" s="65"/>
      <c r="RE67" s="65"/>
      <c r="RF67" s="65"/>
      <c r="RG67" s="65"/>
      <c r="RH67" s="65"/>
      <c r="RI67" s="65"/>
      <c r="RJ67" s="65"/>
      <c r="RK67" s="65"/>
      <c r="RL67" s="65"/>
      <c r="RM67" s="65"/>
      <c r="RN67" s="65"/>
      <c r="RO67" s="65"/>
      <c r="RP67" s="65"/>
      <c r="RQ67" s="65"/>
      <c r="RR67" s="65"/>
      <c r="RS67" s="65"/>
      <c r="RT67" s="65"/>
      <c r="RU67" s="65"/>
      <c r="RV67" s="65"/>
      <c r="RW67" s="65"/>
      <c r="RX67" s="65"/>
      <c r="RY67" s="65"/>
      <c r="RZ67" s="65"/>
      <c r="SA67" s="65"/>
      <c r="SB67" s="65"/>
      <c r="SC67" s="65"/>
      <c r="SD67" s="65"/>
      <c r="SE67" s="65"/>
      <c r="SF67" s="65"/>
      <c r="SG67" s="65"/>
      <c r="SH67" s="65"/>
      <c r="SI67" s="65"/>
      <c r="SJ67" s="65"/>
      <c r="SK67" s="65"/>
      <c r="SL67" s="65"/>
      <c r="SM67" s="65"/>
      <c r="SN67" s="65"/>
      <c r="SO67" s="65"/>
      <c r="SP67" s="65"/>
      <c r="SQ67" s="65"/>
      <c r="SR67" s="65"/>
      <c r="SS67" s="65"/>
      <c r="ST67" s="65"/>
      <c r="SU67" s="65"/>
      <c r="SV67" s="65"/>
      <c r="SW67" s="65"/>
      <c r="SX67" s="65"/>
      <c r="SY67" s="65"/>
      <c r="SZ67" s="65"/>
      <c r="TA67" s="65"/>
      <c r="TB67" s="65"/>
      <c r="TC67" s="65"/>
      <c r="TD67" s="65"/>
      <c r="TE67" s="65"/>
      <c r="TF67" s="65"/>
      <c r="TG67" s="65"/>
      <c r="TH67" s="65"/>
      <c r="TI67" s="65"/>
      <c r="TJ67" s="65"/>
      <c r="TK67" s="65"/>
      <c r="TL67" s="65"/>
      <c r="TM67" s="65"/>
      <c r="TN67" s="65"/>
      <c r="TO67" s="65"/>
      <c r="TP67" s="65"/>
      <c r="TQ67" s="65"/>
      <c r="TR67" s="65"/>
      <c r="TS67" s="65"/>
      <c r="TT67" s="65"/>
      <c r="TU67" s="65"/>
      <c r="TV67" s="65"/>
      <c r="TW67" s="65"/>
      <c r="TX67" s="65"/>
      <c r="TY67" s="65"/>
      <c r="TZ67" s="65"/>
      <c r="UA67" s="65"/>
      <c r="UB67" s="65"/>
      <c r="UC67" s="65"/>
      <c r="UD67" s="65"/>
      <c r="UE67" s="65"/>
      <c r="UF67" s="65"/>
      <c r="UG67" s="65"/>
      <c r="UH67" s="65"/>
      <c r="UI67" s="65"/>
      <c r="UJ67" s="65"/>
      <c r="UK67" s="65"/>
      <c r="UL67" s="65"/>
      <c r="UM67" s="65"/>
      <c r="UN67" s="65"/>
      <c r="UO67" s="65"/>
      <c r="UP67" s="65"/>
      <c r="UQ67" s="65"/>
      <c r="UR67" s="65"/>
      <c r="US67" s="65"/>
      <c r="UT67" s="65"/>
      <c r="UU67" s="65"/>
      <c r="UV67" s="65"/>
      <c r="UW67" s="65"/>
      <c r="UX67" s="65"/>
      <c r="UY67" s="65"/>
      <c r="UZ67" s="65"/>
      <c r="VA67" s="65"/>
      <c r="VB67" s="65"/>
      <c r="VC67" s="65"/>
      <c r="VD67" s="65"/>
      <c r="VE67" s="65"/>
      <c r="VF67" s="65"/>
      <c r="VG67" s="65"/>
      <c r="VH67" s="65"/>
      <c r="VI67" s="65"/>
      <c r="VJ67" s="65"/>
      <c r="VK67" s="65"/>
      <c r="VL67" s="65"/>
      <c r="VM67" s="65"/>
      <c r="VN67" s="65"/>
      <c r="VO67" s="65"/>
      <c r="VP67" s="65"/>
      <c r="VQ67" s="65"/>
      <c r="VR67" s="65"/>
      <c r="VS67" s="65"/>
      <c r="VT67" s="65"/>
      <c r="VU67" s="65"/>
      <c r="VV67" s="65"/>
      <c r="VW67" s="65"/>
      <c r="VX67" s="65"/>
      <c r="VY67" s="65"/>
      <c r="VZ67" s="65"/>
      <c r="WA67" s="65"/>
      <c r="WB67" s="65"/>
      <c r="WC67" s="65"/>
      <c r="WD67" s="65"/>
      <c r="WE67" s="65"/>
      <c r="WF67" s="65"/>
      <c r="WG67" s="65"/>
      <c r="WH67" s="65"/>
      <c r="WI67" s="65"/>
      <c r="WJ67" s="65"/>
      <c r="WK67" s="65"/>
      <c r="WL67" s="65"/>
      <c r="WM67" s="65"/>
      <c r="WN67" s="65"/>
      <c r="WO67" s="65"/>
      <c r="WP67" s="65"/>
      <c r="WQ67" s="65"/>
      <c r="WR67" s="65"/>
      <c r="WS67" s="65"/>
      <c r="WT67" s="65"/>
      <c r="WU67" s="65"/>
      <c r="WV67" s="65"/>
      <c r="WW67" s="65"/>
      <c r="WX67" s="65"/>
      <c r="WY67" s="65"/>
      <c r="WZ67" s="65"/>
      <c r="XA67" s="65"/>
      <c r="XB67" s="65"/>
      <c r="XC67" s="65"/>
      <c r="XD67" s="65"/>
      <c r="XE67" s="65"/>
      <c r="XF67" s="65"/>
      <c r="XG67" s="65"/>
      <c r="XH67" s="65"/>
      <c r="XI67" s="65"/>
      <c r="XJ67" s="65"/>
      <c r="XK67" s="65"/>
      <c r="XL67" s="65"/>
      <c r="XM67" s="65"/>
      <c r="XN67" s="65"/>
      <c r="XO67" s="65"/>
      <c r="XP67" s="65"/>
      <c r="XQ67" s="65"/>
      <c r="XR67" s="65"/>
      <c r="XS67" s="65"/>
      <c r="XT67" s="65"/>
      <c r="XU67" s="65"/>
      <c r="XV67" s="65"/>
      <c r="XW67" s="65"/>
      <c r="XX67" s="65"/>
      <c r="XY67" s="65"/>
      <c r="XZ67" s="65"/>
      <c r="YA67" s="65"/>
      <c r="YB67" s="65"/>
      <c r="YC67" s="65"/>
      <c r="YD67" s="65"/>
      <c r="YE67" s="65"/>
      <c r="YF67" s="65"/>
      <c r="YG67" s="65"/>
      <c r="YH67" s="65"/>
      <c r="YI67" s="65"/>
      <c r="YJ67" s="65"/>
      <c r="YK67" s="65"/>
      <c r="YL67" s="65"/>
      <c r="YM67" s="65"/>
      <c r="YN67" s="65"/>
      <c r="YO67" s="65"/>
      <c r="YP67" s="65"/>
      <c r="YQ67" s="65"/>
      <c r="YR67" s="65"/>
      <c r="YS67" s="65"/>
      <c r="YT67" s="65"/>
      <c r="YU67" s="65"/>
      <c r="YV67" s="65"/>
      <c r="YW67" s="65"/>
      <c r="YX67" s="65"/>
      <c r="YY67" s="65"/>
      <c r="YZ67" s="65"/>
      <c r="ZA67" s="65"/>
      <c r="ZB67" s="65"/>
      <c r="ZC67" s="65"/>
      <c r="ZD67" s="65"/>
      <c r="ZE67" s="65"/>
      <c r="ZF67" s="65"/>
      <c r="ZG67" s="65"/>
      <c r="ZH67" s="65"/>
      <c r="ZI67" s="65"/>
      <c r="ZJ67" s="65"/>
      <c r="ZK67" s="65"/>
      <c r="ZL67" s="65"/>
      <c r="ZM67" s="65"/>
      <c r="ZN67" s="65"/>
      <c r="ZO67" s="65"/>
      <c r="ZP67" s="65"/>
      <c r="ZQ67" s="65"/>
      <c r="ZR67" s="65"/>
      <c r="ZS67" s="65"/>
      <c r="ZT67" s="65"/>
      <c r="ZU67" s="65"/>
      <c r="ZV67" s="65"/>
      <c r="ZW67" s="65"/>
      <c r="ZX67" s="65"/>
      <c r="ZY67" s="65"/>
      <c r="ZZ67" s="65"/>
      <c r="AAA67" s="65"/>
      <c r="AAB67" s="65"/>
      <c r="AAC67" s="65"/>
      <c r="AAD67" s="65"/>
      <c r="AAE67" s="65"/>
      <c r="AAF67" s="65"/>
      <c r="AAG67" s="65"/>
      <c r="AAH67" s="65"/>
      <c r="AAI67" s="65"/>
      <c r="AAJ67" s="65"/>
      <c r="AAK67" s="65"/>
      <c r="AAL67" s="65"/>
      <c r="AAM67" s="65"/>
      <c r="AAN67" s="65"/>
      <c r="AAO67" s="65"/>
      <c r="AAP67" s="65"/>
      <c r="AAQ67" s="65"/>
      <c r="AAR67" s="65"/>
      <c r="AAS67" s="65"/>
      <c r="AAT67" s="65"/>
      <c r="AAU67" s="65"/>
      <c r="AAV67" s="65"/>
      <c r="AAW67" s="65"/>
      <c r="AAX67" s="65"/>
      <c r="AAY67" s="65"/>
      <c r="AAZ67" s="65"/>
      <c r="ABA67" s="65"/>
      <c r="ABB67" s="65"/>
      <c r="ABC67" s="65"/>
      <c r="ABD67" s="65"/>
      <c r="ABE67" s="65"/>
      <c r="ABF67" s="65"/>
      <c r="ABG67" s="65"/>
      <c r="ABH67" s="65"/>
      <c r="ABI67" s="65"/>
      <c r="ABJ67" s="65"/>
      <c r="ABK67" s="65"/>
      <c r="ABL67" s="65"/>
      <c r="ABM67" s="65"/>
      <c r="ABN67" s="65"/>
      <c r="ABO67" s="65"/>
      <c r="ABP67" s="65"/>
      <c r="ABQ67" s="65"/>
      <c r="ABR67" s="65"/>
      <c r="ABS67" s="65"/>
      <c r="ABT67" s="65"/>
      <c r="ABU67" s="65"/>
      <c r="ABV67" s="65"/>
      <c r="ABW67" s="65"/>
      <c r="ABX67" s="65"/>
      <c r="ABY67" s="65"/>
      <c r="ABZ67" s="65"/>
      <c r="ACA67" s="65"/>
      <c r="ACB67" s="65"/>
      <c r="ACC67" s="65"/>
      <c r="ACD67" s="65"/>
      <c r="ACE67" s="65"/>
      <c r="ACF67" s="65"/>
      <c r="ACG67" s="65"/>
      <c r="ACH67" s="65"/>
      <c r="ACI67" s="65"/>
      <c r="ACJ67" s="65"/>
      <c r="ACK67" s="65"/>
      <c r="ACL67" s="65"/>
      <c r="ACM67" s="65"/>
      <c r="ACN67" s="65"/>
      <c r="ACO67" s="65"/>
      <c r="ACP67" s="65"/>
      <c r="ACQ67" s="65"/>
      <c r="ACR67" s="65"/>
      <c r="ACS67" s="65"/>
      <c r="ACT67" s="65"/>
      <c r="ACU67" s="65"/>
      <c r="ACV67" s="65"/>
      <c r="ACW67" s="65"/>
      <c r="ACX67" s="65"/>
      <c r="ACY67" s="65"/>
      <c r="ACZ67" s="65"/>
      <c r="ADA67" s="65"/>
      <c r="ADB67" s="65"/>
      <c r="ADC67" s="65"/>
      <c r="ADD67" s="65"/>
      <c r="ADE67" s="65"/>
      <c r="ADF67" s="65"/>
      <c r="ADG67" s="65"/>
      <c r="ADH67" s="65"/>
      <c r="ADI67" s="65"/>
      <c r="ADJ67" s="65"/>
      <c r="ADK67" s="65"/>
      <c r="ADL67" s="65"/>
      <c r="ADM67" s="65"/>
      <c r="ADN67" s="65"/>
      <c r="ADO67" s="65"/>
      <c r="ADP67" s="65"/>
      <c r="ADQ67" s="65"/>
      <c r="ADR67" s="65"/>
      <c r="ADS67" s="65"/>
      <c r="ADT67" s="65"/>
      <c r="ADU67" s="65"/>
      <c r="ADV67" s="65"/>
      <c r="ADW67" s="65"/>
      <c r="ADX67" s="65"/>
      <c r="ADY67" s="65"/>
      <c r="ADZ67" s="65"/>
      <c r="AEA67" s="65"/>
      <c r="AEB67" s="65"/>
      <c r="AEC67" s="65"/>
      <c r="AED67" s="65"/>
      <c r="AEE67" s="65"/>
      <c r="AEF67" s="65"/>
      <c r="AEG67" s="65"/>
      <c r="AEH67" s="65"/>
      <c r="AEI67" s="65"/>
      <c r="AEJ67" s="65"/>
      <c r="AEK67" s="65"/>
      <c r="AEL67" s="65"/>
      <c r="AEM67" s="65"/>
      <c r="AEN67" s="65"/>
      <c r="AEO67" s="65"/>
      <c r="AEP67" s="65"/>
      <c r="AEQ67" s="65"/>
      <c r="AER67" s="65"/>
      <c r="AES67" s="65"/>
      <c r="AET67" s="65"/>
      <c r="AEU67" s="65"/>
      <c r="AEV67" s="65"/>
      <c r="AEW67" s="65"/>
      <c r="AEX67" s="65"/>
      <c r="AEY67" s="65"/>
      <c r="AEZ67" s="65"/>
      <c r="AFA67" s="65"/>
      <c r="AFB67" s="65"/>
      <c r="AFC67" s="65"/>
      <c r="AFD67" s="65"/>
      <c r="AFE67" s="65"/>
      <c r="AFF67" s="65"/>
      <c r="AFG67" s="65"/>
      <c r="AFH67" s="65"/>
      <c r="AFI67" s="65"/>
      <c r="AFJ67" s="65"/>
      <c r="AFK67" s="65"/>
      <c r="AFL67" s="65"/>
      <c r="AFM67" s="65"/>
      <c r="AFN67" s="65"/>
      <c r="AFO67" s="65"/>
      <c r="AFP67" s="65"/>
      <c r="AFQ67" s="65"/>
      <c r="AFR67" s="65"/>
      <c r="AFS67" s="65"/>
      <c r="AFT67" s="65"/>
      <c r="AFU67" s="65"/>
      <c r="AFV67" s="65"/>
      <c r="AFW67" s="65"/>
      <c r="AFX67" s="65"/>
      <c r="AFY67" s="65"/>
      <c r="AFZ67" s="65"/>
      <c r="AGA67" s="65"/>
      <c r="AGB67" s="65"/>
      <c r="AGC67" s="65"/>
      <c r="AGD67" s="65"/>
      <c r="AGE67" s="65"/>
      <c r="AGF67" s="65"/>
      <c r="AGG67" s="65"/>
      <c r="AGH67" s="65"/>
      <c r="AGI67" s="65"/>
      <c r="AGJ67" s="65"/>
      <c r="AGK67" s="65"/>
      <c r="AGL67" s="65"/>
      <c r="AGM67" s="65"/>
      <c r="AGN67" s="65"/>
      <c r="AGO67" s="65"/>
      <c r="AGP67" s="65"/>
      <c r="AGQ67" s="65"/>
      <c r="AGR67" s="65"/>
      <c r="AGS67" s="65"/>
      <c r="AGT67" s="65"/>
      <c r="AGU67" s="65"/>
      <c r="AGV67" s="65"/>
      <c r="AGW67" s="65"/>
      <c r="AGX67" s="65"/>
      <c r="AGY67" s="65"/>
      <c r="AGZ67" s="65"/>
      <c r="AHA67" s="65"/>
      <c r="AHB67" s="65"/>
      <c r="AHC67" s="65"/>
      <c r="AHD67" s="65"/>
      <c r="AHE67" s="65"/>
      <c r="AHF67" s="65"/>
      <c r="AHG67" s="65"/>
      <c r="AHH67" s="65"/>
      <c r="AHI67" s="65"/>
      <c r="AHJ67" s="65"/>
      <c r="AHK67" s="65"/>
      <c r="AHL67" s="65"/>
      <c r="AHM67" s="65"/>
      <c r="AHN67" s="65"/>
      <c r="AHO67" s="65"/>
      <c r="AHP67" s="65"/>
      <c r="AHQ67" s="65"/>
      <c r="AHR67" s="65"/>
      <c r="AHS67" s="65"/>
      <c r="AHT67" s="65"/>
      <c r="AHU67" s="65"/>
      <c r="AHV67" s="65"/>
      <c r="AHW67" s="65"/>
      <c r="AHX67" s="65"/>
      <c r="AHY67" s="65"/>
      <c r="AHZ67" s="65"/>
      <c r="AIA67" s="65"/>
      <c r="AIB67" s="65"/>
      <c r="AIC67" s="65"/>
      <c r="AID67" s="65"/>
      <c r="AIE67" s="65"/>
      <c r="AIF67" s="65"/>
      <c r="AIG67" s="65"/>
      <c r="AIH67" s="65"/>
      <c r="AII67" s="65"/>
      <c r="AIJ67" s="65"/>
      <c r="AIK67" s="65"/>
      <c r="AIL67" s="65"/>
      <c r="AIM67" s="65"/>
      <c r="AIN67" s="65"/>
      <c r="AIO67" s="65"/>
      <c r="AIP67" s="65"/>
      <c r="AIQ67" s="65"/>
      <c r="AIR67" s="65"/>
      <c r="AIS67" s="65"/>
      <c r="AIT67" s="65"/>
      <c r="AIU67" s="65"/>
      <c r="AIV67" s="65"/>
      <c r="AIW67" s="65"/>
      <c r="AIX67" s="65"/>
      <c r="AIY67" s="65"/>
      <c r="AIZ67" s="65"/>
      <c r="AJA67" s="65"/>
      <c r="AJB67" s="65"/>
      <c r="AJC67" s="65"/>
      <c r="AJD67" s="65"/>
      <c r="AJE67" s="65"/>
      <c r="AJF67" s="65"/>
      <c r="AJG67" s="65"/>
      <c r="AJH67" s="65"/>
      <c r="AJI67" s="65"/>
      <c r="AJJ67" s="65"/>
      <c r="AJK67" s="65"/>
      <c r="AJL67" s="65"/>
      <c r="AJM67" s="65"/>
      <c r="AJN67" s="65"/>
      <c r="AJO67" s="65"/>
      <c r="AJP67" s="65"/>
      <c r="AJQ67" s="65"/>
      <c r="AJR67" s="65"/>
      <c r="AJS67" s="65"/>
      <c r="AJT67" s="65"/>
      <c r="AJU67" s="65"/>
      <c r="AJV67" s="65"/>
      <c r="AJW67" s="65"/>
      <c r="AJX67" s="65"/>
      <c r="AJY67" s="65"/>
      <c r="AJZ67" s="65"/>
      <c r="AKA67" s="65"/>
      <c r="AKB67" s="65"/>
      <c r="AKC67" s="65"/>
      <c r="AKD67" s="65"/>
      <c r="AKE67" s="65"/>
      <c r="AKF67" s="65"/>
      <c r="AKG67" s="65"/>
      <c r="AKH67" s="65"/>
      <c r="AKI67" s="65"/>
      <c r="AKJ67" s="65"/>
      <c r="AKK67" s="65"/>
      <c r="AKL67" s="65"/>
      <c r="AKM67" s="65"/>
      <c r="AKN67" s="65"/>
      <c r="AKO67" s="65"/>
      <c r="AKP67" s="65"/>
      <c r="AKQ67" s="65"/>
      <c r="AKR67" s="65"/>
      <c r="AKS67" s="65"/>
      <c r="AKT67" s="65"/>
      <c r="AKU67" s="65"/>
      <c r="AKV67" s="65"/>
      <c r="AKW67" s="65"/>
      <c r="AKX67" s="65"/>
      <c r="AKY67" s="65"/>
      <c r="AKZ67" s="65"/>
      <c r="ALA67" s="65"/>
      <c r="ALB67" s="65"/>
      <c r="ALC67" s="65"/>
      <c r="ALD67" s="65"/>
      <c r="ALE67" s="65"/>
      <c r="ALF67" s="65"/>
      <c r="ALG67" s="65"/>
      <c r="ALH67" s="65"/>
      <c r="ALI67" s="65"/>
      <c r="ALJ67" s="65"/>
      <c r="ALK67" s="65"/>
      <c r="ALL67" s="65"/>
      <c r="ALM67" s="65"/>
      <c r="ALN67" s="65"/>
      <c r="ALO67" s="65"/>
      <c r="ALP67" s="65"/>
      <c r="ALQ67" s="65"/>
      <c r="ALR67" s="65"/>
      <c r="ALS67" s="65"/>
      <c r="ALT67" s="65"/>
      <c r="ALU67" s="65"/>
      <c r="ALV67" s="65"/>
      <c r="ALW67" s="65"/>
      <c r="ALX67" s="65"/>
      <c r="ALY67" s="65"/>
      <c r="ALZ67" s="65"/>
      <c r="AMA67" s="65"/>
      <c r="AMB67" s="65"/>
      <c r="AMC67" s="65"/>
      <c r="AMD67" s="65"/>
      <c r="AME67" s="65"/>
      <c r="AMF67" s="65"/>
      <c r="AMG67" s="65"/>
      <c r="AMH67" s="65"/>
      <c r="AMI67" s="65"/>
      <c r="AMJ67" s="65"/>
    </row>
    <row r="68" spans="1:1024" s="66" customFormat="1" ht="16.5" x14ac:dyDescent="0.25">
      <c r="A68" s="48"/>
      <c r="B68" s="201"/>
      <c r="C68" s="50"/>
      <c r="D68" s="5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2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  <c r="IW68" s="65"/>
      <c r="IX68" s="65"/>
      <c r="IY68" s="65"/>
      <c r="IZ68" s="65"/>
      <c r="JA68" s="65"/>
      <c r="JB68" s="65"/>
      <c r="JC68" s="65"/>
      <c r="JD68" s="65"/>
      <c r="JE68" s="65"/>
      <c r="JF68" s="65"/>
      <c r="JG68" s="65"/>
      <c r="JH68" s="65"/>
      <c r="JI68" s="65"/>
      <c r="JJ68" s="65"/>
      <c r="JK68" s="65"/>
      <c r="JL68" s="65"/>
      <c r="JM68" s="65"/>
      <c r="JN68" s="65"/>
      <c r="JO68" s="65"/>
      <c r="JP68" s="65"/>
      <c r="JQ68" s="65"/>
      <c r="JR68" s="65"/>
      <c r="JS68" s="65"/>
      <c r="JT68" s="65"/>
      <c r="JU68" s="65"/>
      <c r="JV68" s="65"/>
      <c r="JW68" s="65"/>
      <c r="JX68" s="65"/>
      <c r="JY68" s="65"/>
      <c r="JZ68" s="65"/>
      <c r="KA68" s="65"/>
      <c r="KB68" s="65"/>
      <c r="KC68" s="65"/>
      <c r="KD68" s="65"/>
      <c r="KE68" s="65"/>
      <c r="KF68" s="65"/>
      <c r="KG68" s="65"/>
      <c r="KH68" s="65"/>
      <c r="KI68" s="65"/>
      <c r="KJ68" s="65"/>
      <c r="KK68" s="65"/>
      <c r="KL68" s="65"/>
      <c r="KM68" s="65"/>
      <c r="KN68" s="65"/>
      <c r="KO68" s="65"/>
      <c r="KP68" s="65"/>
      <c r="KQ68" s="65"/>
      <c r="KR68" s="65"/>
      <c r="KS68" s="65"/>
      <c r="KT68" s="65"/>
      <c r="KU68" s="65"/>
      <c r="KV68" s="65"/>
      <c r="KW68" s="65"/>
      <c r="KX68" s="65"/>
      <c r="KY68" s="65"/>
      <c r="KZ68" s="65"/>
      <c r="LA68" s="65"/>
      <c r="LB68" s="65"/>
      <c r="LC68" s="65"/>
      <c r="LD68" s="65"/>
      <c r="LE68" s="65"/>
      <c r="LF68" s="65"/>
      <c r="LG68" s="65"/>
      <c r="LH68" s="65"/>
      <c r="LI68" s="65"/>
      <c r="LJ68" s="65"/>
      <c r="LK68" s="65"/>
      <c r="LL68" s="65"/>
      <c r="LM68" s="65"/>
      <c r="LN68" s="65"/>
      <c r="LO68" s="65"/>
      <c r="LP68" s="65"/>
      <c r="LQ68" s="65"/>
      <c r="LR68" s="65"/>
      <c r="LS68" s="65"/>
      <c r="LT68" s="65"/>
      <c r="LU68" s="65"/>
      <c r="LV68" s="65"/>
      <c r="LW68" s="65"/>
      <c r="LX68" s="65"/>
      <c r="LY68" s="65"/>
      <c r="LZ68" s="65"/>
      <c r="MA68" s="65"/>
      <c r="MB68" s="65"/>
      <c r="MC68" s="65"/>
      <c r="MD68" s="65"/>
      <c r="ME68" s="65"/>
      <c r="MF68" s="65"/>
      <c r="MG68" s="65"/>
      <c r="MH68" s="65"/>
      <c r="MI68" s="65"/>
      <c r="MJ68" s="65"/>
      <c r="MK68" s="65"/>
      <c r="ML68" s="65"/>
      <c r="MM68" s="65"/>
      <c r="MN68" s="65"/>
      <c r="MO68" s="65"/>
      <c r="MP68" s="65"/>
      <c r="MQ68" s="65"/>
      <c r="MR68" s="65"/>
      <c r="MS68" s="65"/>
      <c r="MT68" s="65"/>
      <c r="MU68" s="65"/>
      <c r="MV68" s="65"/>
      <c r="MW68" s="65"/>
      <c r="MX68" s="65"/>
      <c r="MY68" s="65"/>
      <c r="MZ68" s="65"/>
      <c r="NA68" s="65"/>
      <c r="NB68" s="65"/>
      <c r="NC68" s="65"/>
      <c r="ND68" s="65"/>
      <c r="NE68" s="65"/>
      <c r="NF68" s="65"/>
      <c r="NG68" s="65"/>
      <c r="NH68" s="65"/>
      <c r="NI68" s="65"/>
      <c r="NJ68" s="65"/>
      <c r="NK68" s="65"/>
      <c r="NL68" s="65"/>
      <c r="NM68" s="65"/>
      <c r="NN68" s="65"/>
      <c r="NO68" s="65"/>
      <c r="NP68" s="65"/>
      <c r="NQ68" s="65"/>
      <c r="NR68" s="65"/>
      <c r="NS68" s="65"/>
      <c r="NT68" s="65"/>
      <c r="NU68" s="65"/>
      <c r="NV68" s="65"/>
      <c r="NW68" s="65"/>
      <c r="NX68" s="65"/>
      <c r="NY68" s="65"/>
      <c r="NZ68" s="65"/>
      <c r="OA68" s="65"/>
      <c r="OB68" s="65"/>
      <c r="OC68" s="65"/>
      <c r="OD68" s="65"/>
      <c r="OE68" s="65"/>
      <c r="OF68" s="65"/>
      <c r="OG68" s="65"/>
      <c r="OH68" s="65"/>
      <c r="OI68" s="65"/>
      <c r="OJ68" s="65"/>
      <c r="OK68" s="65"/>
      <c r="OL68" s="65"/>
      <c r="OM68" s="65"/>
      <c r="ON68" s="65"/>
      <c r="OO68" s="65"/>
      <c r="OP68" s="65"/>
      <c r="OQ68" s="65"/>
      <c r="OR68" s="65"/>
      <c r="OS68" s="65"/>
      <c r="OT68" s="65"/>
      <c r="OU68" s="65"/>
      <c r="OV68" s="65"/>
      <c r="OW68" s="65"/>
      <c r="OX68" s="65"/>
      <c r="OY68" s="65"/>
      <c r="OZ68" s="65"/>
      <c r="PA68" s="65"/>
      <c r="PB68" s="65"/>
      <c r="PC68" s="65"/>
      <c r="PD68" s="65"/>
      <c r="PE68" s="65"/>
      <c r="PF68" s="65"/>
      <c r="PG68" s="65"/>
      <c r="PH68" s="65"/>
      <c r="PI68" s="65"/>
      <c r="PJ68" s="65"/>
      <c r="PK68" s="65"/>
      <c r="PL68" s="65"/>
      <c r="PM68" s="65"/>
      <c r="PN68" s="65"/>
      <c r="PO68" s="65"/>
      <c r="PP68" s="65"/>
      <c r="PQ68" s="65"/>
      <c r="PR68" s="65"/>
      <c r="PS68" s="65"/>
      <c r="PT68" s="65"/>
      <c r="PU68" s="65"/>
      <c r="PV68" s="65"/>
      <c r="PW68" s="65"/>
      <c r="PX68" s="65"/>
      <c r="PY68" s="65"/>
      <c r="PZ68" s="65"/>
      <c r="QA68" s="65"/>
      <c r="QB68" s="65"/>
      <c r="QC68" s="65"/>
      <c r="QD68" s="65"/>
      <c r="QE68" s="65"/>
      <c r="QF68" s="65"/>
      <c r="QG68" s="65"/>
      <c r="QH68" s="65"/>
      <c r="QI68" s="65"/>
      <c r="QJ68" s="65"/>
      <c r="QK68" s="65"/>
      <c r="QL68" s="65"/>
      <c r="QM68" s="65"/>
      <c r="QN68" s="65"/>
      <c r="QO68" s="65"/>
      <c r="QP68" s="65"/>
      <c r="QQ68" s="65"/>
      <c r="QR68" s="65"/>
      <c r="QS68" s="65"/>
      <c r="QT68" s="65"/>
      <c r="QU68" s="65"/>
      <c r="QV68" s="65"/>
      <c r="QW68" s="65"/>
      <c r="QX68" s="65"/>
      <c r="QY68" s="65"/>
      <c r="QZ68" s="65"/>
      <c r="RA68" s="65"/>
      <c r="RB68" s="65"/>
      <c r="RC68" s="65"/>
      <c r="RD68" s="65"/>
      <c r="RE68" s="65"/>
      <c r="RF68" s="65"/>
      <c r="RG68" s="65"/>
      <c r="RH68" s="65"/>
      <c r="RI68" s="65"/>
      <c r="RJ68" s="65"/>
      <c r="RK68" s="65"/>
      <c r="RL68" s="65"/>
      <c r="RM68" s="65"/>
      <c r="RN68" s="65"/>
      <c r="RO68" s="65"/>
      <c r="RP68" s="65"/>
      <c r="RQ68" s="65"/>
      <c r="RR68" s="65"/>
      <c r="RS68" s="65"/>
      <c r="RT68" s="65"/>
      <c r="RU68" s="65"/>
      <c r="RV68" s="65"/>
      <c r="RW68" s="65"/>
      <c r="RX68" s="65"/>
      <c r="RY68" s="65"/>
      <c r="RZ68" s="65"/>
      <c r="SA68" s="65"/>
      <c r="SB68" s="65"/>
      <c r="SC68" s="65"/>
      <c r="SD68" s="65"/>
      <c r="SE68" s="65"/>
      <c r="SF68" s="65"/>
      <c r="SG68" s="65"/>
      <c r="SH68" s="65"/>
      <c r="SI68" s="65"/>
      <c r="SJ68" s="65"/>
      <c r="SK68" s="65"/>
      <c r="SL68" s="65"/>
      <c r="SM68" s="65"/>
      <c r="SN68" s="65"/>
      <c r="SO68" s="65"/>
      <c r="SP68" s="65"/>
      <c r="SQ68" s="65"/>
      <c r="SR68" s="65"/>
      <c r="SS68" s="65"/>
      <c r="ST68" s="65"/>
      <c r="SU68" s="65"/>
      <c r="SV68" s="65"/>
      <c r="SW68" s="65"/>
      <c r="SX68" s="65"/>
      <c r="SY68" s="65"/>
      <c r="SZ68" s="65"/>
      <c r="TA68" s="65"/>
      <c r="TB68" s="65"/>
      <c r="TC68" s="65"/>
      <c r="TD68" s="65"/>
      <c r="TE68" s="65"/>
      <c r="TF68" s="65"/>
      <c r="TG68" s="65"/>
      <c r="TH68" s="65"/>
      <c r="TI68" s="65"/>
      <c r="TJ68" s="65"/>
      <c r="TK68" s="65"/>
      <c r="TL68" s="65"/>
      <c r="TM68" s="65"/>
      <c r="TN68" s="65"/>
      <c r="TO68" s="65"/>
      <c r="TP68" s="65"/>
      <c r="TQ68" s="65"/>
      <c r="TR68" s="65"/>
      <c r="TS68" s="65"/>
      <c r="TT68" s="65"/>
      <c r="TU68" s="65"/>
      <c r="TV68" s="65"/>
      <c r="TW68" s="65"/>
      <c r="TX68" s="65"/>
      <c r="TY68" s="65"/>
      <c r="TZ68" s="65"/>
      <c r="UA68" s="65"/>
      <c r="UB68" s="65"/>
      <c r="UC68" s="65"/>
      <c r="UD68" s="65"/>
      <c r="UE68" s="65"/>
      <c r="UF68" s="65"/>
      <c r="UG68" s="65"/>
      <c r="UH68" s="65"/>
      <c r="UI68" s="65"/>
      <c r="UJ68" s="65"/>
      <c r="UK68" s="65"/>
      <c r="UL68" s="65"/>
      <c r="UM68" s="65"/>
      <c r="UN68" s="65"/>
      <c r="UO68" s="65"/>
      <c r="UP68" s="65"/>
      <c r="UQ68" s="65"/>
      <c r="UR68" s="65"/>
      <c r="US68" s="65"/>
      <c r="UT68" s="65"/>
      <c r="UU68" s="65"/>
      <c r="UV68" s="65"/>
      <c r="UW68" s="65"/>
      <c r="UX68" s="65"/>
      <c r="UY68" s="65"/>
      <c r="UZ68" s="65"/>
      <c r="VA68" s="65"/>
      <c r="VB68" s="65"/>
      <c r="VC68" s="65"/>
      <c r="VD68" s="65"/>
      <c r="VE68" s="65"/>
      <c r="VF68" s="65"/>
      <c r="VG68" s="65"/>
      <c r="VH68" s="65"/>
      <c r="VI68" s="65"/>
      <c r="VJ68" s="65"/>
      <c r="VK68" s="65"/>
      <c r="VL68" s="65"/>
      <c r="VM68" s="65"/>
      <c r="VN68" s="65"/>
      <c r="VO68" s="65"/>
      <c r="VP68" s="65"/>
      <c r="VQ68" s="65"/>
      <c r="VR68" s="65"/>
      <c r="VS68" s="65"/>
      <c r="VT68" s="65"/>
      <c r="VU68" s="65"/>
      <c r="VV68" s="65"/>
      <c r="VW68" s="65"/>
      <c r="VX68" s="65"/>
      <c r="VY68" s="65"/>
      <c r="VZ68" s="65"/>
      <c r="WA68" s="65"/>
      <c r="WB68" s="65"/>
      <c r="WC68" s="65"/>
      <c r="WD68" s="65"/>
      <c r="WE68" s="65"/>
      <c r="WF68" s="65"/>
      <c r="WG68" s="65"/>
      <c r="WH68" s="65"/>
      <c r="WI68" s="65"/>
      <c r="WJ68" s="65"/>
      <c r="WK68" s="65"/>
      <c r="WL68" s="65"/>
      <c r="WM68" s="65"/>
      <c r="WN68" s="65"/>
      <c r="WO68" s="65"/>
      <c r="WP68" s="65"/>
      <c r="WQ68" s="65"/>
      <c r="WR68" s="65"/>
      <c r="WS68" s="65"/>
      <c r="WT68" s="65"/>
      <c r="WU68" s="65"/>
      <c r="WV68" s="65"/>
      <c r="WW68" s="65"/>
      <c r="WX68" s="65"/>
      <c r="WY68" s="65"/>
      <c r="WZ68" s="65"/>
      <c r="XA68" s="65"/>
      <c r="XB68" s="65"/>
      <c r="XC68" s="65"/>
      <c r="XD68" s="65"/>
      <c r="XE68" s="65"/>
      <c r="XF68" s="65"/>
      <c r="XG68" s="65"/>
      <c r="XH68" s="65"/>
      <c r="XI68" s="65"/>
      <c r="XJ68" s="65"/>
      <c r="XK68" s="65"/>
      <c r="XL68" s="65"/>
      <c r="XM68" s="65"/>
      <c r="XN68" s="65"/>
      <c r="XO68" s="65"/>
      <c r="XP68" s="65"/>
      <c r="XQ68" s="65"/>
      <c r="XR68" s="65"/>
      <c r="XS68" s="65"/>
      <c r="XT68" s="65"/>
      <c r="XU68" s="65"/>
      <c r="XV68" s="65"/>
      <c r="XW68" s="65"/>
      <c r="XX68" s="65"/>
      <c r="XY68" s="65"/>
      <c r="XZ68" s="65"/>
      <c r="YA68" s="65"/>
      <c r="YB68" s="65"/>
      <c r="YC68" s="65"/>
      <c r="YD68" s="65"/>
      <c r="YE68" s="65"/>
      <c r="YF68" s="65"/>
      <c r="YG68" s="65"/>
      <c r="YH68" s="65"/>
      <c r="YI68" s="65"/>
      <c r="YJ68" s="65"/>
      <c r="YK68" s="65"/>
      <c r="YL68" s="65"/>
      <c r="YM68" s="65"/>
      <c r="YN68" s="65"/>
      <c r="YO68" s="65"/>
      <c r="YP68" s="65"/>
      <c r="YQ68" s="65"/>
      <c r="YR68" s="65"/>
      <c r="YS68" s="65"/>
      <c r="YT68" s="65"/>
      <c r="YU68" s="65"/>
      <c r="YV68" s="65"/>
      <c r="YW68" s="65"/>
      <c r="YX68" s="65"/>
      <c r="YY68" s="65"/>
      <c r="YZ68" s="65"/>
      <c r="ZA68" s="65"/>
      <c r="ZB68" s="65"/>
      <c r="ZC68" s="65"/>
      <c r="ZD68" s="65"/>
      <c r="ZE68" s="65"/>
      <c r="ZF68" s="65"/>
      <c r="ZG68" s="65"/>
      <c r="ZH68" s="65"/>
      <c r="ZI68" s="65"/>
      <c r="ZJ68" s="65"/>
      <c r="ZK68" s="65"/>
      <c r="ZL68" s="65"/>
      <c r="ZM68" s="65"/>
      <c r="ZN68" s="65"/>
      <c r="ZO68" s="65"/>
      <c r="ZP68" s="65"/>
      <c r="ZQ68" s="65"/>
      <c r="ZR68" s="65"/>
      <c r="ZS68" s="65"/>
      <c r="ZT68" s="65"/>
      <c r="ZU68" s="65"/>
      <c r="ZV68" s="65"/>
      <c r="ZW68" s="65"/>
      <c r="ZX68" s="65"/>
      <c r="ZY68" s="65"/>
      <c r="ZZ68" s="65"/>
      <c r="AAA68" s="65"/>
      <c r="AAB68" s="65"/>
      <c r="AAC68" s="65"/>
      <c r="AAD68" s="65"/>
      <c r="AAE68" s="65"/>
      <c r="AAF68" s="65"/>
      <c r="AAG68" s="65"/>
      <c r="AAH68" s="65"/>
      <c r="AAI68" s="65"/>
      <c r="AAJ68" s="65"/>
      <c r="AAK68" s="65"/>
      <c r="AAL68" s="65"/>
      <c r="AAM68" s="65"/>
      <c r="AAN68" s="65"/>
      <c r="AAO68" s="65"/>
      <c r="AAP68" s="65"/>
      <c r="AAQ68" s="65"/>
      <c r="AAR68" s="65"/>
      <c r="AAS68" s="65"/>
      <c r="AAT68" s="65"/>
      <c r="AAU68" s="65"/>
      <c r="AAV68" s="65"/>
      <c r="AAW68" s="65"/>
      <c r="AAX68" s="65"/>
      <c r="AAY68" s="65"/>
      <c r="AAZ68" s="65"/>
      <c r="ABA68" s="65"/>
      <c r="ABB68" s="65"/>
      <c r="ABC68" s="65"/>
      <c r="ABD68" s="65"/>
      <c r="ABE68" s="65"/>
      <c r="ABF68" s="65"/>
      <c r="ABG68" s="65"/>
      <c r="ABH68" s="65"/>
      <c r="ABI68" s="65"/>
      <c r="ABJ68" s="65"/>
      <c r="ABK68" s="65"/>
      <c r="ABL68" s="65"/>
      <c r="ABM68" s="65"/>
      <c r="ABN68" s="65"/>
      <c r="ABO68" s="65"/>
      <c r="ABP68" s="65"/>
      <c r="ABQ68" s="65"/>
      <c r="ABR68" s="65"/>
      <c r="ABS68" s="65"/>
      <c r="ABT68" s="65"/>
      <c r="ABU68" s="65"/>
      <c r="ABV68" s="65"/>
      <c r="ABW68" s="65"/>
      <c r="ABX68" s="65"/>
      <c r="ABY68" s="65"/>
      <c r="ABZ68" s="65"/>
      <c r="ACA68" s="65"/>
      <c r="ACB68" s="65"/>
      <c r="ACC68" s="65"/>
      <c r="ACD68" s="65"/>
      <c r="ACE68" s="65"/>
      <c r="ACF68" s="65"/>
      <c r="ACG68" s="65"/>
      <c r="ACH68" s="65"/>
      <c r="ACI68" s="65"/>
      <c r="ACJ68" s="65"/>
      <c r="ACK68" s="65"/>
      <c r="ACL68" s="65"/>
      <c r="ACM68" s="65"/>
      <c r="ACN68" s="65"/>
      <c r="ACO68" s="65"/>
      <c r="ACP68" s="65"/>
      <c r="ACQ68" s="65"/>
      <c r="ACR68" s="65"/>
      <c r="ACS68" s="65"/>
      <c r="ACT68" s="65"/>
      <c r="ACU68" s="65"/>
      <c r="ACV68" s="65"/>
      <c r="ACW68" s="65"/>
      <c r="ACX68" s="65"/>
      <c r="ACY68" s="65"/>
      <c r="ACZ68" s="65"/>
      <c r="ADA68" s="65"/>
      <c r="ADB68" s="65"/>
      <c r="ADC68" s="65"/>
      <c r="ADD68" s="65"/>
      <c r="ADE68" s="65"/>
      <c r="ADF68" s="65"/>
      <c r="ADG68" s="65"/>
      <c r="ADH68" s="65"/>
      <c r="ADI68" s="65"/>
      <c r="ADJ68" s="65"/>
      <c r="ADK68" s="65"/>
      <c r="ADL68" s="65"/>
      <c r="ADM68" s="65"/>
      <c r="ADN68" s="65"/>
      <c r="ADO68" s="65"/>
      <c r="ADP68" s="65"/>
      <c r="ADQ68" s="65"/>
      <c r="ADR68" s="65"/>
      <c r="ADS68" s="65"/>
      <c r="ADT68" s="65"/>
      <c r="ADU68" s="65"/>
      <c r="ADV68" s="65"/>
      <c r="ADW68" s="65"/>
      <c r="ADX68" s="65"/>
      <c r="ADY68" s="65"/>
      <c r="ADZ68" s="65"/>
      <c r="AEA68" s="65"/>
      <c r="AEB68" s="65"/>
      <c r="AEC68" s="65"/>
      <c r="AED68" s="65"/>
      <c r="AEE68" s="65"/>
      <c r="AEF68" s="65"/>
      <c r="AEG68" s="65"/>
      <c r="AEH68" s="65"/>
      <c r="AEI68" s="65"/>
      <c r="AEJ68" s="65"/>
      <c r="AEK68" s="65"/>
      <c r="AEL68" s="65"/>
      <c r="AEM68" s="65"/>
      <c r="AEN68" s="65"/>
      <c r="AEO68" s="65"/>
      <c r="AEP68" s="65"/>
      <c r="AEQ68" s="65"/>
      <c r="AER68" s="65"/>
      <c r="AES68" s="65"/>
      <c r="AET68" s="65"/>
      <c r="AEU68" s="65"/>
      <c r="AEV68" s="65"/>
      <c r="AEW68" s="65"/>
      <c r="AEX68" s="65"/>
      <c r="AEY68" s="65"/>
      <c r="AEZ68" s="65"/>
      <c r="AFA68" s="65"/>
      <c r="AFB68" s="65"/>
      <c r="AFC68" s="65"/>
      <c r="AFD68" s="65"/>
      <c r="AFE68" s="65"/>
      <c r="AFF68" s="65"/>
      <c r="AFG68" s="65"/>
      <c r="AFH68" s="65"/>
      <c r="AFI68" s="65"/>
      <c r="AFJ68" s="65"/>
      <c r="AFK68" s="65"/>
      <c r="AFL68" s="65"/>
      <c r="AFM68" s="65"/>
      <c r="AFN68" s="65"/>
      <c r="AFO68" s="65"/>
      <c r="AFP68" s="65"/>
      <c r="AFQ68" s="65"/>
      <c r="AFR68" s="65"/>
      <c r="AFS68" s="65"/>
      <c r="AFT68" s="65"/>
      <c r="AFU68" s="65"/>
      <c r="AFV68" s="65"/>
      <c r="AFW68" s="65"/>
      <c r="AFX68" s="65"/>
      <c r="AFY68" s="65"/>
      <c r="AFZ68" s="65"/>
      <c r="AGA68" s="65"/>
      <c r="AGB68" s="65"/>
      <c r="AGC68" s="65"/>
      <c r="AGD68" s="65"/>
      <c r="AGE68" s="65"/>
      <c r="AGF68" s="65"/>
      <c r="AGG68" s="65"/>
      <c r="AGH68" s="65"/>
      <c r="AGI68" s="65"/>
      <c r="AGJ68" s="65"/>
      <c r="AGK68" s="65"/>
      <c r="AGL68" s="65"/>
      <c r="AGM68" s="65"/>
      <c r="AGN68" s="65"/>
      <c r="AGO68" s="65"/>
      <c r="AGP68" s="65"/>
      <c r="AGQ68" s="65"/>
      <c r="AGR68" s="65"/>
      <c r="AGS68" s="65"/>
      <c r="AGT68" s="65"/>
      <c r="AGU68" s="65"/>
      <c r="AGV68" s="65"/>
      <c r="AGW68" s="65"/>
      <c r="AGX68" s="65"/>
      <c r="AGY68" s="65"/>
      <c r="AGZ68" s="65"/>
      <c r="AHA68" s="65"/>
      <c r="AHB68" s="65"/>
      <c r="AHC68" s="65"/>
      <c r="AHD68" s="65"/>
      <c r="AHE68" s="65"/>
      <c r="AHF68" s="65"/>
      <c r="AHG68" s="65"/>
      <c r="AHH68" s="65"/>
      <c r="AHI68" s="65"/>
      <c r="AHJ68" s="65"/>
      <c r="AHK68" s="65"/>
      <c r="AHL68" s="65"/>
      <c r="AHM68" s="65"/>
      <c r="AHN68" s="65"/>
      <c r="AHO68" s="65"/>
      <c r="AHP68" s="65"/>
      <c r="AHQ68" s="65"/>
      <c r="AHR68" s="65"/>
      <c r="AHS68" s="65"/>
      <c r="AHT68" s="65"/>
      <c r="AHU68" s="65"/>
      <c r="AHV68" s="65"/>
      <c r="AHW68" s="65"/>
      <c r="AHX68" s="65"/>
      <c r="AHY68" s="65"/>
      <c r="AHZ68" s="65"/>
      <c r="AIA68" s="65"/>
      <c r="AIB68" s="65"/>
      <c r="AIC68" s="65"/>
      <c r="AID68" s="65"/>
      <c r="AIE68" s="65"/>
      <c r="AIF68" s="65"/>
      <c r="AIG68" s="65"/>
      <c r="AIH68" s="65"/>
      <c r="AII68" s="65"/>
      <c r="AIJ68" s="65"/>
      <c r="AIK68" s="65"/>
      <c r="AIL68" s="65"/>
      <c r="AIM68" s="65"/>
      <c r="AIN68" s="65"/>
      <c r="AIO68" s="65"/>
      <c r="AIP68" s="65"/>
      <c r="AIQ68" s="65"/>
      <c r="AIR68" s="65"/>
      <c r="AIS68" s="65"/>
      <c r="AIT68" s="65"/>
      <c r="AIU68" s="65"/>
      <c r="AIV68" s="65"/>
      <c r="AIW68" s="65"/>
      <c r="AIX68" s="65"/>
      <c r="AIY68" s="65"/>
      <c r="AIZ68" s="65"/>
      <c r="AJA68" s="65"/>
      <c r="AJB68" s="65"/>
      <c r="AJC68" s="65"/>
      <c r="AJD68" s="65"/>
      <c r="AJE68" s="65"/>
      <c r="AJF68" s="65"/>
      <c r="AJG68" s="65"/>
      <c r="AJH68" s="65"/>
      <c r="AJI68" s="65"/>
      <c r="AJJ68" s="65"/>
      <c r="AJK68" s="65"/>
      <c r="AJL68" s="65"/>
      <c r="AJM68" s="65"/>
      <c r="AJN68" s="65"/>
      <c r="AJO68" s="65"/>
      <c r="AJP68" s="65"/>
      <c r="AJQ68" s="65"/>
      <c r="AJR68" s="65"/>
      <c r="AJS68" s="65"/>
      <c r="AJT68" s="65"/>
      <c r="AJU68" s="65"/>
      <c r="AJV68" s="65"/>
      <c r="AJW68" s="65"/>
      <c r="AJX68" s="65"/>
      <c r="AJY68" s="65"/>
      <c r="AJZ68" s="65"/>
      <c r="AKA68" s="65"/>
      <c r="AKB68" s="65"/>
      <c r="AKC68" s="65"/>
      <c r="AKD68" s="65"/>
      <c r="AKE68" s="65"/>
      <c r="AKF68" s="65"/>
      <c r="AKG68" s="65"/>
      <c r="AKH68" s="65"/>
      <c r="AKI68" s="65"/>
      <c r="AKJ68" s="65"/>
      <c r="AKK68" s="65"/>
      <c r="AKL68" s="65"/>
      <c r="AKM68" s="65"/>
      <c r="AKN68" s="65"/>
      <c r="AKO68" s="65"/>
      <c r="AKP68" s="65"/>
      <c r="AKQ68" s="65"/>
      <c r="AKR68" s="65"/>
      <c r="AKS68" s="65"/>
      <c r="AKT68" s="65"/>
      <c r="AKU68" s="65"/>
      <c r="AKV68" s="65"/>
      <c r="AKW68" s="65"/>
      <c r="AKX68" s="65"/>
      <c r="AKY68" s="65"/>
      <c r="AKZ68" s="65"/>
      <c r="ALA68" s="65"/>
      <c r="ALB68" s="65"/>
      <c r="ALC68" s="65"/>
      <c r="ALD68" s="65"/>
      <c r="ALE68" s="65"/>
      <c r="ALF68" s="65"/>
      <c r="ALG68" s="65"/>
      <c r="ALH68" s="65"/>
      <c r="ALI68" s="65"/>
      <c r="ALJ68" s="65"/>
      <c r="ALK68" s="65"/>
      <c r="ALL68" s="65"/>
      <c r="ALM68" s="65"/>
      <c r="ALN68" s="65"/>
      <c r="ALO68" s="65"/>
      <c r="ALP68" s="65"/>
      <c r="ALQ68" s="65"/>
      <c r="ALR68" s="65"/>
      <c r="ALS68" s="65"/>
      <c r="ALT68" s="65"/>
      <c r="ALU68" s="65"/>
      <c r="ALV68" s="65"/>
      <c r="ALW68" s="65"/>
      <c r="ALX68" s="65"/>
      <c r="ALY68" s="65"/>
      <c r="ALZ68" s="65"/>
      <c r="AMA68" s="65"/>
      <c r="AMB68" s="65"/>
      <c r="AMC68" s="65"/>
      <c r="AMD68" s="65"/>
      <c r="AME68" s="65"/>
      <c r="AMF68" s="65"/>
      <c r="AMG68" s="65"/>
      <c r="AMH68" s="65"/>
      <c r="AMI68" s="65"/>
      <c r="AMJ68" s="65"/>
    </row>
    <row r="69" spans="1:1024" ht="23.1" customHeight="1" x14ac:dyDescent="0.25">
      <c r="A69" s="263"/>
      <c r="B69" s="263"/>
      <c r="C69" s="263"/>
      <c r="D69" s="263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2"/>
    </row>
    <row r="70" spans="1:1024" x14ac:dyDescent="0.25">
      <c r="A70" s="48"/>
      <c r="B70" s="202"/>
      <c r="C70" s="203"/>
      <c r="D70" s="5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2"/>
    </row>
    <row r="71" spans="1:1024" x14ac:dyDescent="0.25">
      <c r="A71" s="48"/>
      <c r="B71" s="202"/>
      <c r="C71" s="203"/>
      <c r="D71" s="5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2"/>
    </row>
    <row r="72" spans="1:1024" x14ac:dyDescent="0.25">
      <c r="A72" s="48"/>
      <c r="B72" s="204"/>
      <c r="C72" s="203"/>
      <c r="D72" s="5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2"/>
    </row>
    <row r="73" spans="1:1024" x14ac:dyDescent="0.25">
      <c r="A73" s="48"/>
      <c r="B73" s="204"/>
      <c r="C73" s="203"/>
      <c r="D73" s="5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2"/>
    </row>
    <row r="74" spans="1:1024" x14ac:dyDescent="0.25">
      <c r="A74" s="48"/>
      <c r="B74" s="204"/>
      <c r="C74" s="203"/>
      <c r="D74" s="5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2"/>
    </row>
    <row r="75" spans="1:1024" x14ac:dyDescent="0.25">
      <c r="A75" s="48"/>
      <c r="B75" s="204"/>
      <c r="C75" s="203"/>
      <c r="D75" s="5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2"/>
    </row>
    <row r="76" spans="1:1024" x14ac:dyDescent="0.25">
      <c r="A76" s="48"/>
      <c r="B76" s="204"/>
      <c r="C76" s="203"/>
      <c r="D76" s="5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2"/>
    </row>
    <row r="77" spans="1:1024" x14ac:dyDescent="0.25">
      <c r="A77" s="48"/>
      <c r="B77" s="204"/>
      <c r="C77" s="203"/>
      <c r="D77" s="5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2"/>
    </row>
    <row r="78" spans="1:1024" x14ac:dyDescent="0.25">
      <c r="A78" s="48"/>
      <c r="B78" s="204"/>
      <c r="C78" s="203"/>
      <c r="D78" s="5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2"/>
    </row>
    <row r="79" spans="1:1024" x14ac:dyDescent="0.25">
      <c r="A79" s="48"/>
      <c r="B79" s="204"/>
      <c r="C79" s="203"/>
      <c r="D79" s="5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2"/>
    </row>
    <row r="80" spans="1:1024" x14ac:dyDescent="0.25">
      <c r="A80" s="48"/>
      <c r="B80" s="204"/>
      <c r="C80" s="203"/>
      <c r="D80" s="5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2"/>
    </row>
    <row r="81" spans="1:15" x14ac:dyDescent="0.25">
      <c r="A81" s="48"/>
      <c r="B81" s="204"/>
      <c r="C81" s="203"/>
      <c r="D81" s="5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2"/>
    </row>
    <row r="82" spans="1:15" x14ac:dyDescent="0.25">
      <c r="A82" s="48"/>
      <c r="B82" s="204"/>
      <c r="C82" s="203"/>
      <c r="D82" s="5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</row>
    <row r="83" spans="1:15" x14ac:dyDescent="0.25">
      <c r="A83" s="48"/>
      <c r="B83" s="204"/>
      <c r="C83" s="203"/>
      <c r="D83" s="5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2"/>
    </row>
    <row r="84" spans="1:15" x14ac:dyDescent="0.25">
      <c r="A84" s="48"/>
      <c r="B84" s="204"/>
      <c r="C84" s="203"/>
      <c r="D84" s="5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2"/>
    </row>
    <row r="85" spans="1:15" x14ac:dyDescent="0.25">
      <c r="A85" s="48"/>
      <c r="B85" s="204"/>
      <c r="C85" s="203"/>
      <c r="D85" s="5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2"/>
    </row>
    <row r="86" spans="1:15" x14ac:dyDescent="0.25">
      <c r="A86" s="205"/>
      <c r="B86" s="205"/>
      <c r="C86" s="205"/>
      <c r="D86" s="205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2"/>
    </row>
    <row r="87" spans="1:15" ht="26.1" customHeight="1" x14ac:dyDescent="0.25">
      <c r="A87" s="263"/>
      <c r="B87" s="263"/>
      <c r="C87" s="263"/>
      <c r="D87" s="263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2"/>
    </row>
    <row r="88" spans="1:15" x14ac:dyDescent="0.25">
      <c r="A88" s="48"/>
      <c r="B88" s="49"/>
      <c r="C88" s="50"/>
      <c r="D88" s="5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2"/>
    </row>
    <row r="89" spans="1:15" x14ac:dyDescent="0.25">
      <c r="A89" s="48"/>
      <c r="B89" s="49"/>
      <c r="C89" s="50"/>
      <c r="D89" s="5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2"/>
    </row>
    <row r="90" spans="1:15" x14ac:dyDescent="0.25">
      <c r="A90" s="48"/>
      <c r="B90" s="49"/>
      <c r="C90" s="50"/>
      <c r="D90" s="5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2"/>
    </row>
    <row r="91" spans="1:15" x14ac:dyDescent="0.25">
      <c r="A91" s="48"/>
      <c r="B91" s="49"/>
      <c r="C91" s="50"/>
      <c r="D91" s="5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2"/>
    </row>
    <row r="92" spans="1:15" x14ac:dyDescent="0.25">
      <c r="A92" s="48"/>
      <c r="B92" s="49"/>
      <c r="C92" s="50"/>
      <c r="D92" s="5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2"/>
    </row>
    <row r="93" spans="1:15" x14ac:dyDescent="0.25">
      <c r="A93" s="48"/>
      <c r="B93" s="49"/>
      <c r="C93" s="50"/>
      <c r="D93" s="5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2"/>
    </row>
    <row r="94" spans="1:15" ht="15" customHeight="1" x14ac:dyDescent="0.25">
      <c r="A94" s="264"/>
      <c r="B94" s="264"/>
      <c r="D94" s="2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2"/>
    </row>
    <row r="95" spans="1:15" x14ac:dyDescent="0.25">
      <c r="A95" s="216"/>
      <c r="B95" s="216"/>
      <c r="C95" s="216"/>
      <c r="D95" s="216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2"/>
    </row>
    <row r="96" spans="1:15" x14ac:dyDescent="0.25">
      <c r="A96" s="216"/>
      <c r="B96" s="216"/>
      <c r="C96" s="216"/>
      <c r="D96" s="216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2"/>
    </row>
    <row r="97" spans="1:15" x14ac:dyDescent="0.25">
      <c r="A97" s="52"/>
      <c r="D97" s="2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2"/>
    </row>
    <row r="98" spans="1:15" x14ac:dyDescent="0.25">
      <c r="A98" s="52"/>
      <c r="D98" s="2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2"/>
    </row>
    <row r="99" spans="1:15" x14ac:dyDescent="0.25">
      <c r="A99" s="52"/>
      <c r="D99" s="2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2"/>
    </row>
    <row r="100" spans="1:15" x14ac:dyDescent="0.25">
      <c r="A100" s="52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2"/>
    </row>
  </sheetData>
  <mergeCells count="10">
    <mergeCell ref="A9:D9"/>
    <mergeCell ref="A1:D1"/>
    <mergeCell ref="E1:O1048576"/>
    <mergeCell ref="A3:D3"/>
    <mergeCell ref="A4:D4"/>
    <mergeCell ref="A69:D69"/>
    <mergeCell ref="A87:D87"/>
    <mergeCell ref="A94:B94"/>
    <mergeCell ref="A95:D95"/>
    <mergeCell ref="A96:D9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7"/>
  <sheetViews>
    <sheetView topLeftCell="A98" workbookViewId="0">
      <selection activeCell="A105" sqref="A105:XFD105"/>
    </sheetView>
  </sheetViews>
  <sheetFormatPr defaultColWidth="8.42578125" defaultRowHeight="15.75" thickBottom="1" x14ac:dyDescent="0.3"/>
  <cols>
    <col min="1" max="1" width="17.28515625" style="74" customWidth="1"/>
    <col min="2" max="2" width="130" style="51" customWidth="1"/>
    <col min="3" max="3" width="15.7109375" style="54" customWidth="1"/>
    <col min="4" max="4" width="17.7109375" style="214" customWidth="1"/>
    <col min="5" max="61" width="8.42578125" style="214"/>
  </cols>
  <sheetData>
    <row r="1" spans="1:61" ht="48.95" customHeight="1" thickBot="1" x14ac:dyDescent="0.3">
      <c r="A1" s="213"/>
      <c r="B1" s="213"/>
      <c r="C1" s="213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</row>
    <row r="2" spans="1:61" ht="42.95" customHeight="1" thickBot="1" x14ac:dyDescent="0.3">
      <c r="A2" s="75" t="s">
        <v>0</v>
      </c>
      <c r="B2" s="76" t="s">
        <v>1</v>
      </c>
      <c r="C2" s="77" t="s">
        <v>194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</row>
    <row r="3" spans="1:61" ht="24.95" customHeight="1" thickBot="1" x14ac:dyDescent="0.3">
      <c r="A3" s="227" t="s">
        <v>5</v>
      </c>
      <c r="B3" s="228"/>
      <c r="C3" s="229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</row>
    <row r="4" spans="1:61" ht="15" customHeight="1" x14ac:dyDescent="0.25">
      <c r="A4" s="9" t="s">
        <v>195</v>
      </c>
      <c r="B4" s="78" t="s">
        <v>647</v>
      </c>
      <c r="C4" s="79">
        <v>3300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</row>
    <row r="5" spans="1:61" ht="15" customHeight="1" x14ac:dyDescent="0.25">
      <c r="A5" s="12" t="s">
        <v>196</v>
      </c>
      <c r="B5" s="44" t="s">
        <v>630</v>
      </c>
      <c r="C5" s="80">
        <v>4950</v>
      </c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1" ht="15" customHeight="1" x14ac:dyDescent="0.25">
      <c r="A6" s="12" t="s">
        <v>197</v>
      </c>
      <c r="B6" s="44" t="s">
        <v>648</v>
      </c>
      <c r="C6" s="80">
        <v>6696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</row>
    <row r="7" spans="1:61" ht="15" customHeight="1" x14ac:dyDescent="0.25">
      <c r="A7" s="12" t="s">
        <v>198</v>
      </c>
      <c r="B7" s="44" t="s">
        <v>649</v>
      </c>
      <c r="C7" s="80">
        <v>10260</v>
      </c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</row>
    <row r="8" spans="1:61" ht="15" customHeight="1" x14ac:dyDescent="0.25">
      <c r="A8" s="12" t="s">
        <v>201</v>
      </c>
      <c r="B8" s="44" t="s">
        <v>650</v>
      </c>
      <c r="C8" s="80">
        <v>3450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</row>
    <row r="9" spans="1:61" ht="15" customHeight="1" x14ac:dyDescent="0.25">
      <c r="A9" s="22" t="s">
        <v>202</v>
      </c>
      <c r="B9" s="81" t="s">
        <v>641</v>
      </c>
      <c r="C9" s="82">
        <v>5175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</row>
    <row r="10" spans="1:61" ht="15" customHeight="1" x14ac:dyDescent="0.25">
      <c r="A10" s="12" t="s">
        <v>199</v>
      </c>
      <c r="B10" s="44" t="s">
        <v>651</v>
      </c>
      <c r="C10" s="80">
        <v>9140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</row>
    <row r="11" spans="1:61" ht="15" customHeight="1" thickBot="1" x14ac:dyDescent="0.3">
      <c r="A11" s="12" t="s">
        <v>200</v>
      </c>
      <c r="B11" s="44" t="s">
        <v>652</v>
      </c>
      <c r="C11" s="80">
        <v>13800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</row>
    <row r="12" spans="1:61" ht="24.95" customHeight="1" thickBot="1" x14ac:dyDescent="0.3">
      <c r="A12" s="266" t="s">
        <v>203</v>
      </c>
      <c r="B12" s="267"/>
      <c r="C12" s="268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</row>
    <row r="13" spans="1:61" ht="15" customHeight="1" x14ac:dyDescent="0.25">
      <c r="A13" s="23" t="s">
        <v>204</v>
      </c>
      <c r="B13" s="78" t="s">
        <v>644</v>
      </c>
      <c r="C13" s="83">
        <v>315</v>
      </c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</row>
    <row r="14" spans="1:61" ht="15" customHeight="1" thickBot="1" x14ac:dyDescent="0.3">
      <c r="A14" s="64" t="s">
        <v>205</v>
      </c>
      <c r="B14" s="78" t="s">
        <v>645</v>
      </c>
      <c r="C14" s="84">
        <v>2100</v>
      </c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</row>
    <row r="15" spans="1:61" ht="24.95" customHeight="1" thickBot="1" x14ac:dyDescent="0.3">
      <c r="A15" s="266" t="s">
        <v>310</v>
      </c>
      <c r="B15" s="267"/>
      <c r="C15" s="268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</row>
    <row r="16" spans="1:61" ht="15" customHeight="1" thickBot="1" x14ac:dyDescent="0.3">
      <c r="A16" s="85" t="s">
        <v>206</v>
      </c>
      <c r="B16" s="86" t="s">
        <v>646</v>
      </c>
      <c r="C16" s="87">
        <v>3300</v>
      </c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</row>
    <row r="17" spans="1:61" ht="24.95" customHeight="1" thickBot="1" x14ac:dyDescent="0.3">
      <c r="A17" s="266" t="s">
        <v>165</v>
      </c>
      <c r="B17" s="267"/>
      <c r="C17" s="268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</row>
    <row r="18" spans="1:61" ht="15" customHeight="1" x14ac:dyDescent="0.25">
      <c r="A18" s="40" t="s">
        <v>207</v>
      </c>
      <c r="B18" s="41" t="s">
        <v>653</v>
      </c>
      <c r="C18" s="88">
        <v>9075</v>
      </c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</row>
    <row r="19" spans="1:61" ht="15" customHeight="1" x14ac:dyDescent="0.25">
      <c r="A19" s="12" t="s">
        <v>209</v>
      </c>
      <c r="B19" s="44" t="s">
        <v>635</v>
      </c>
      <c r="C19" s="89">
        <v>14025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</row>
    <row r="20" spans="1:61" ht="15" customHeight="1" x14ac:dyDescent="0.25">
      <c r="A20" s="12" t="s">
        <v>208</v>
      </c>
      <c r="B20" s="44" t="s">
        <v>654</v>
      </c>
      <c r="C20" s="89">
        <v>20625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</row>
    <row r="21" spans="1:61" ht="15" customHeight="1" x14ac:dyDescent="0.25">
      <c r="A21" s="12" t="s">
        <v>210</v>
      </c>
      <c r="B21" s="44" t="s">
        <v>633</v>
      </c>
      <c r="C21" s="89">
        <v>30525</v>
      </c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</row>
    <row r="22" spans="1:61" ht="15" customHeight="1" x14ac:dyDescent="0.25">
      <c r="A22" s="12" t="s">
        <v>211</v>
      </c>
      <c r="B22" s="44" t="s">
        <v>658</v>
      </c>
      <c r="C22" s="89">
        <v>9075</v>
      </c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</row>
    <row r="23" spans="1:61" ht="15" customHeight="1" x14ac:dyDescent="0.25">
      <c r="A23" s="12" t="s">
        <v>213</v>
      </c>
      <c r="B23" s="44" t="s">
        <v>657</v>
      </c>
      <c r="C23" s="89">
        <v>14025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</row>
    <row r="24" spans="1:61" ht="15" customHeight="1" x14ac:dyDescent="0.25">
      <c r="A24" s="12" t="s">
        <v>212</v>
      </c>
      <c r="B24" s="44" t="s">
        <v>656</v>
      </c>
      <c r="C24" s="89">
        <v>20625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</row>
    <row r="25" spans="1:61" ht="15" customHeight="1" thickBot="1" x14ac:dyDescent="0.3">
      <c r="A25" s="34" t="s">
        <v>214</v>
      </c>
      <c r="B25" s="46" t="s">
        <v>655</v>
      </c>
      <c r="C25" s="90">
        <v>30525</v>
      </c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</row>
    <row r="26" spans="1:61" ht="24.95" customHeight="1" thickBot="1" x14ac:dyDescent="0.3">
      <c r="A26" s="218" t="s">
        <v>659</v>
      </c>
      <c r="B26" s="219"/>
      <c r="C26" s="220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</row>
    <row r="27" spans="1:61" ht="15" customHeight="1" x14ac:dyDescent="0.25">
      <c r="A27" s="40" t="s">
        <v>215</v>
      </c>
      <c r="B27" s="41" t="s">
        <v>631</v>
      </c>
      <c r="C27" s="88">
        <v>1650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</row>
    <row r="28" spans="1:61" ht="15" customHeight="1" x14ac:dyDescent="0.25">
      <c r="A28" s="12" t="s">
        <v>216</v>
      </c>
      <c r="B28" s="44" t="s">
        <v>630</v>
      </c>
      <c r="C28" s="89">
        <f>C27*1.5</f>
        <v>2475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</row>
    <row r="29" spans="1:61" ht="15" customHeight="1" x14ac:dyDescent="0.25">
      <c r="A29" s="68" t="s">
        <v>217</v>
      </c>
      <c r="B29" s="44" t="s">
        <v>629</v>
      </c>
      <c r="C29" s="89">
        <v>4600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</row>
    <row r="30" spans="1:61" ht="15" customHeight="1" x14ac:dyDescent="0.25">
      <c r="A30" s="68" t="s">
        <v>218</v>
      </c>
      <c r="B30" s="44" t="s">
        <v>628</v>
      </c>
      <c r="C30" s="89">
        <f>C29*1.5</f>
        <v>6900</v>
      </c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</row>
    <row r="31" spans="1:61" ht="15" customHeight="1" x14ac:dyDescent="0.25">
      <c r="A31" s="12" t="s">
        <v>219</v>
      </c>
      <c r="B31" s="44" t="s">
        <v>640</v>
      </c>
      <c r="C31" s="89">
        <v>1800</v>
      </c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</row>
    <row r="32" spans="1:61" ht="15" customHeight="1" x14ac:dyDescent="0.25">
      <c r="A32" s="12" t="s">
        <v>220</v>
      </c>
      <c r="B32" s="44" t="s">
        <v>641</v>
      </c>
      <c r="C32" s="89">
        <f>C31*1.5</f>
        <v>2700</v>
      </c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</row>
    <row r="33" spans="1:61" ht="15" customHeight="1" x14ac:dyDescent="0.25">
      <c r="A33" s="12" t="s">
        <v>221</v>
      </c>
      <c r="B33" s="44" t="s">
        <v>643</v>
      </c>
      <c r="C33" s="89">
        <v>4875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</row>
    <row r="34" spans="1:61" ht="15" customHeight="1" x14ac:dyDescent="0.25">
      <c r="A34" s="12" t="s">
        <v>222</v>
      </c>
      <c r="B34" s="44" t="s">
        <v>642</v>
      </c>
      <c r="C34" s="89">
        <f>C33*1.5</f>
        <v>7312.5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</row>
    <row r="35" spans="1:61" ht="15" customHeight="1" x14ac:dyDescent="0.25">
      <c r="A35" s="12" t="s">
        <v>223</v>
      </c>
      <c r="B35" s="44" t="s">
        <v>632</v>
      </c>
      <c r="C35" s="89">
        <v>7260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</row>
    <row r="36" spans="1:61" ht="15" customHeight="1" x14ac:dyDescent="0.25">
      <c r="A36" s="12" t="s">
        <v>224</v>
      </c>
      <c r="B36" s="44" t="s">
        <v>635</v>
      </c>
      <c r="C36" s="89">
        <v>11220</v>
      </c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</row>
    <row r="37" spans="1:61" ht="15" customHeight="1" x14ac:dyDescent="0.25">
      <c r="A37" s="12" t="s">
        <v>225</v>
      </c>
      <c r="B37" s="44" t="s">
        <v>634</v>
      </c>
      <c r="C37" s="89">
        <v>16500</v>
      </c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</row>
    <row r="38" spans="1:61" ht="15" customHeight="1" x14ac:dyDescent="0.25">
      <c r="A38" s="12" t="s">
        <v>226</v>
      </c>
      <c r="B38" s="44" t="s">
        <v>633</v>
      </c>
      <c r="C38" s="89">
        <v>24420</v>
      </c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</row>
    <row r="39" spans="1:61" ht="15" customHeight="1" x14ac:dyDescent="0.25">
      <c r="A39" s="12" t="s">
        <v>227</v>
      </c>
      <c r="B39" s="44" t="s">
        <v>636</v>
      </c>
      <c r="C39" s="89">
        <v>7260</v>
      </c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</row>
    <row r="40" spans="1:61" ht="15" customHeight="1" x14ac:dyDescent="0.25">
      <c r="A40" s="12" t="s">
        <v>228</v>
      </c>
      <c r="B40" s="44" t="s">
        <v>639</v>
      </c>
      <c r="C40" s="89">
        <v>11220</v>
      </c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</row>
    <row r="41" spans="1:61" ht="15" customHeight="1" x14ac:dyDescent="0.25">
      <c r="A41" s="12" t="s">
        <v>229</v>
      </c>
      <c r="B41" s="44" t="s">
        <v>638</v>
      </c>
      <c r="C41" s="89">
        <v>16500</v>
      </c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</row>
    <row r="42" spans="1:61" ht="15" customHeight="1" thickBot="1" x14ac:dyDescent="0.3">
      <c r="A42" s="34" t="s">
        <v>230</v>
      </c>
      <c r="B42" s="46" t="s">
        <v>637</v>
      </c>
      <c r="C42" s="90">
        <v>24420</v>
      </c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</row>
    <row r="43" spans="1:61" ht="24.95" customHeight="1" thickBot="1" x14ac:dyDescent="0.3">
      <c r="A43" s="266" t="s">
        <v>671</v>
      </c>
      <c r="B43" s="267"/>
      <c r="C43" s="268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</row>
    <row r="44" spans="1:61" ht="27" x14ac:dyDescent="0.25">
      <c r="A44" s="9" t="s">
        <v>431</v>
      </c>
      <c r="B44" s="78" t="s">
        <v>433</v>
      </c>
      <c r="C44" s="139">
        <v>84000</v>
      </c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</row>
    <row r="45" spans="1:61" ht="27" x14ac:dyDescent="0.25">
      <c r="A45" s="12" t="s">
        <v>434</v>
      </c>
      <c r="B45" s="44" t="s">
        <v>432</v>
      </c>
      <c r="C45" s="89">
        <v>126000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265"/>
      <c r="AW45" s="265"/>
      <c r="AX45" s="265"/>
      <c r="AY45" s="265"/>
      <c r="AZ45" s="265"/>
      <c r="BA45" s="265"/>
      <c r="BB45" s="265"/>
      <c r="BC45" s="265"/>
      <c r="BD45" s="265"/>
      <c r="BE45" s="265"/>
      <c r="BF45" s="265"/>
      <c r="BG45" s="265"/>
      <c r="BH45" s="265"/>
      <c r="BI45" s="265"/>
    </row>
    <row r="46" spans="1:61" ht="27" x14ac:dyDescent="0.25">
      <c r="A46" s="9" t="s">
        <v>437</v>
      </c>
      <c r="B46" s="78" t="s">
        <v>435</v>
      </c>
      <c r="C46" s="139">
        <v>12000</v>
      </c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</row>
    <row r="47" spans="1:61" ht="27" x14ac:dyDescent="0.25">
      <c r="A47" s="12" t="s">
        <v>438</v>
      </c>
      <c r="B47" s="44" t="s">
        <v>436</v>
      </c>
      <c r="C47" s="89">
        <v>18000</v>
      </c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</row>
    <row r="48" spans="1:61" ht="27" x14ac:dyDescent="0.25">
      <c r="A48" s="9" t="s">
        <v>460</v>
      </c>
      <c r="B48" s="78" t="s">
        <v>439</v>
      </c>
      <c r="C48" s="139">
        <v>23400</v>
      </c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</row>
    <row r="49" spans="1:61" ht="27" x14ac:dyDescent="0.25">
      <c r="A49" s="12" t="s">
        <v>459</v>
      </c>
      <c r="B49" s="44" t="s">
        <v>440</v>
      </c>
      <c r="C49" s="89">
        <v>35100</v>
      </c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</row>
    <row r="50" spans="1:61" ht="27" x14ac:dyDescent="0.25">
      <c r="A50" s="9" t="s">
        <v>458</v>
      </c>
      <c r="B50" s="78" t="s">
        <v>441</v>
      </c>
      <c r="C50" s="139">
        <v>57000</v>
      </c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</row>
    <row r="51" spans="1:61" ht="27" x14ac:dyDescent="0.25">
      <c r="A51" s="12" t="s">
        <v>457</v>
      </c>
      <c r="B51" s="44" t="s">
        <v>442</v>
      </c>
      <c r="C51" s="89">
        <v>85500</v>
      </c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</row>
    <row r="52" spans="1:61" ht="27" x14ac:dyDescent="0.25">
      <c r="A52" s="9" t="s">
        <v>452</v>
      </c>
      <c r="B52" s="78" t="s">
        <v>443</v>
      </c>
      <c r="C52" s="139">
        <v>111000</v>
      </c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</row>
    <row r="53" spans="1:61" ht="27" x14ac:dyDescent="0.25">
      <c r="A53" s="12" t="s">
        <v>451</v>
      </c>
      <c r="B53" s="44" t="s">
        <v>444</v>
      </c>
      <c r="C53" s="89">
        <v>167000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</row>
    <row r="54" spans="1:61" ht="27" x14ac:dyDescent="0.25">
      <c r="A54" s="9" t="s">
        <v>456</v>
      </c>
      <c r="B54" s="78" t="s">
        <v>447</v>
      </c>
      <c r="C54" s="139">
        <v>216000</v>
      </c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</row>
    <row r="55" spans="1:61" ht="27" x14ac:dyDescent="0.25">
      <c r="A55" s="12" t="s">
        <v>455</v>
      </c>
      <c r="B55" s="44" t="s">
        <v>448</v>
      </c>
      <c r="C55" s="89">
        <v>324000</v>
      </c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5"/>
      <c r="AX55" s="265"/>
      <c r="AY55" s="265"/>
      <c r="AZ55" s="265"/>
      <c r="BA55" s="265"/>
      <c r="BB55" s="265"/>
      <c r="BC55" s="265"/>
      <c r="BD55" s="265"/>
      <c r="BE55" s="265"/>
      <c r="BF55" s="265"/>
      <c r="BG55" s="265"/>
      <c r="BH55" s="265"/>
      <c r="BI55" s="265"/>
    </row>
    <row r="56" spans="1:61" ht="27" x14ac:dyDescent="0.25">
      <c r="A56" s="9" t="s">
        <v>454</v>
      </c>
      <c r="B56" s="78" t="s">
        <v>445</v>
      </c>
      <c r="C56" s="139">
        <v>525000</v>
      </c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265"/>
      <c r="BH56" s="265"/>
      <c r="BI56" s="265"/>
    </row>
    <row r="57" spans="1:61" ht="27" x14ac:dyDescent="0.25">
      <c r="A57" s="12" t="s">
        <v>453</v>
      </c>
      <c r="B57" s="44" t="s">
        <v>446</v>
      </c>
      <c r="C57" s="89">
        <v>788000</v>
      </c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</row>
    <row r="58" spans="1:61" ht="27" x14ac:dyDescent="0.25">
      <c r="A58" s="9" t="s">
        <v>452</v>
      </c>
      <c r="B58" s="78" t="s">
        <v>449</v>
      </c>
      <c r="C58" s="139">
        <v>1020000</v>
      </c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265"/>
      <c r="BI58" s="265"/>
    </row>
    <row r="59" spans="1:61" ht="27.75" thickBot="1" x14ac:dyDescent="0.3">
      <c r="A59" s="12" t="s">
        <v>451</v>
      </c>
      <c r="B59" s="44" t="s">
        <v>450</v>
      </c>
      <c r="C59" s="89">
        <v>1530000</v>
      </c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5"/>
      <c r="AX59" s="265"/>
      <c r="AY59" s="265"/>
      <c r="AZ59" s="265"/>
      <c r="BA59" s="265"/>
      <c r="BB59" s="265"/>
      <c r="BC59" s="265"/>
      <c r="BD59" s="265"/>
      <c r="BE59" s="265"/>
      <c r="BF59" s="265"/>
      <c r="BG59" s="265"/>
      <c r="BH59" s="265"/>
      <c r="BI59" s="265"/>
    </row>
    <row r="60" spans="1:61" ht="24.95" customHeight="1" thickBot="1" x14ac:dyDescent="0.3">
      <c r="A60" s="266" t="s">
        <v>596</v>
      </c>
      <c r="B60" s="267"/>
      <c r="C60" s="268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5"/>
      <c r="BD60" s="265"/>
      <c r="BE60" s="265"/>
      <c r="BF60" s="265"/>
      <c r="BG60" s="265"/>
      <c r="BH60" s="265"/>
      <c r="BI60" s="265"/>
    </row>
    <row r="61" spans="1:61" ht="15" customHeight="1" x14ac:dyDescent="0.25">
      <c r="A61" s="9" t="s">
        <v>660</v>
      </c>
      <c r="B61" s="78" t="s">
        <v>461</v>
      </c>
      <c r="C61" s="139">
        <v>357500</v>
      </c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5"/>
      <c r="BA61" s="265"/>
      <c r="BB61" s="265"/>
      <c r="BC61" s="265"/>
      <c r="BD61" s="265"/>
      <c r="BE61" s="265"/>
      <c r="BF61" s="265"/>
      <c r="BG61" s="265"/>
      <c r="BH61" s="265"/>
      <c r="BI61" s="265"/>
    </row>
    <row r="62" spans="1:61" ht="15" customHeight="1" x14ac:dyDescent="0.25">
      <c r="A62" s="12" t="s">
        <v>661</v>
      </c>
      <c r="B62" s="44" t="s">
        <v>462</v>
      </c>
      <c r="C62" s="89">
        <v>499500</v>
      </c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5"/>
      <c r="AZ62" s="265"/>
      <c r="BA62" s="265"/>
      <c r="BB62" s="265"/>
      <c r="BC62" s="265"/>
      <c r="BD62" s="265"/>
      <c r="BE62" s="265"/>
      <c r="BF62" s="265"/>
      <c r="BG62" s="265"/>
      <c r="BH62" s="265"/>
      <c r="BI62" s="265"/>
    </row>
    <row r="63" spans="1:61" ht="15" customHeight="1" x14ac:dyDescent="0.25">
      <c r="A63" s="12" t="s">
        <v>662</v>
      </c>
      <c r="B63" s="44" t="s">
        <v>468</v>
      </c>
      <c r="C63" s="89">
        <v>583000</v>
      </c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5"/>
      <c r="AW63" s="265"/>
      <c r="AX63" s="265"/>
      <c r="AY63" s="265"/>
      <c r="AZ63" s="265"/>
      <c r="BA63" s="265"/>
      <c r="BB63" s="265"/>
      <c r="BC63" s="265"/>
      <c r="BD63" s="265"/>
      <c r="BE63" s="265"/>
      <c r="BF63" s="265"/>
      <c r="BG63" s="265"/>
      <c r="BH63" s="265"/>
      <c r="BI63" s="265"/>
    </row>
    <row r="64" spans="1:61" ht="15" customHeight="1" x14ac:dyDescent="0.25">
      <c r="A64" s="12" t="s">
        <v>663</v>
      </c>
      <c r="B64" s="44" t="s">
        <v>463</v>
      </c>
      <c r="C64" s="89">
        <v>798500</v>
      </c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</row>
    <row r="65" spans="1:61" ht="15" customHeight="1" x14ac:dyDescent="0.25">
      <c r="A65" s="12" t="s">
        <v>664</v>
      </c>
      <c r="B65" s="44" t="s">
        <v>464</v>
      </c>
      <c r="C65" s="89">
        <v>1072500</v>
      </c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</row>
    <row r="66" spans="1:61" ht="15" customHeight="1" x14ac:dyDescent="0.25">
      <c r="A66" s="12" t="s">
        <v>665</v>
      </c>
      <c r="B66" s="44" t="s">
        <v>465</v>
      </c>
      <c r="C66" s="89">
        <v>1474000</v>
      </c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5"/>
      <c r="AY66" s="265"/>
      <c r="AZ66" s="265"/>
      <c r="BA66" s="265"/>
      <c r="BB66" s="265"/>
      <c r="BC66" s="265"/>
      <c r="BD66" s="265"/>
      <c r="BE66" s="265"/>
      <c r="BF66" s="265"/>
      <c r="BG66" s="265"/>
      <c r="BH66" s="265"/>
      <c r="BI66" s="265"/>
    </row>
    <row r="67" spans="1:61" ht="15" customHeight="1" x14ac:dyDescent="0.25">
      <c r="A67" s="12" t="s">
        <v>666</v>
      </c>
      <c r="B67" s="44" t="s">
        <v>466</v>
      </c>
      <c r="C67" s="89">
        <v>9218000</v>
      </c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</row>
    <row r="68" spans="1:61" ht="15" customHeight="1" thickBot="1" x14ac:dyDescent="0.3">
      <c r="A68" s="22" t="s">
        <v>667</v>
      </c>
      <c r="B68" s="81" t="s">
        <v>467</v>
      </c>
      <c r="C68" s="140">
        <v>12668000</v>
      </c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5"/>
    </row>
    <row r="69" spans="1:61" ht="24.95" customHeight="1" thickBot="1" x14ac:dyDescent="0.3">
      <c r="A69" s="266" t="s">
        <v>308</v>
      </c>
      <c r="B69" s="267"/>
      <c r="C69" s="268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265"/>
      <c r="AV69" s="265"/>
      <c r="AW69" s="265"/>
      <c r="AX69" s="265"/>
      <c r="AY69" s="265"/>
      <c r="AZ69" s="265"/>
      <c r="BA69" s="265"/>
      <c r="BB69" s="265"/>
      <c r="BC69" s="265"/>
      <c r="BD69" s="265"/>
      <c r="BE69" s="265"/>
      <c r="BF69" s="265"/>
      <c r="BG69" s="265"/>
      <c r="BH69" s="265"/>
      <c r="BI69" s="265"/>
    </row>
    <row r="70" spans="1:61" ht="15" customHeight="1" x14ac:dyDescent="0.25">
      <c r="A70" s="9" t="s">
        <v>231</v>
      </c>
      <c r="B70" s="78" t="s">
        <v>461</v>
      </c>
      <c r="C70" s="139">
        <v>357500</v>
      </c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</row>
    <row r="71" spans="1:61" ht="15" customHeight="1" x14ac:dyDescent="0.25">
      <c r="A71" s="12" t="s">
        <v>235</v>
      </c>
      <c r="B71" s="44" t="s">
        <v>462</v>
      </c>
      <c r="C71" s="89">
        <v>499500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5"/>
      <c r="AU71" s="265"/>
      <c r="AV71" s="265"/>
      <c r="AW71" s="265"/>
      <c r="AX71" s="265"/>
      <c r="AY71" s="265"/>
      <c r="AZ71" s="265"/>
      <c r="BA71" s="265"/>
      <c r="BB71" s="265"/>
      <c r="BC71" s="265"/>
      <c r="BD71" s="265"/>
      <c r="BE71" s="265"/>
      <c r="BF71" s="265"/>
      <c r="BG71" s="265"/>
      <c r="BH71" s="265"/>
      <c r="BI71" s="265"/>
    </row>
    <row r="72" spans="1:61" ht="15" customHeight="1" x14ac:dyDescent="0.25">
      <c r="A72" s="12" t="s">
        <v>232</v>
      </c>
      <c r="B72" s="44" t="s">
        <v>468</v>
      </c>
      <c r="C72" s="89">
        <v>583000</v>
      </c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  <c r="AS72" s="265"/>
      <c r="AT72" s="265"/>
      <c r="AU72" s="265"/>
      <c r="AV72" s="265"/>
      <c r="AW72" s="265"/>
      <c r="AX72" s="265"/>
      <c r="AY72" s="265"/>
      <c r="AZ72" s="265"/>
      <c r="BA72" s="265"/>
      <c r="BB72" s="265"/>
      <c r="BC72" s="265"/>
      <c r="BD72" s="265"/>
      <c r="BE72" s="265"/>
      <c r="BF72" s="265"/>
      <c r="BG72" s="265"/>
      <c r="BH72" s="265"/>
      <c r="BI72" s="265"/>
    </row>
    <row r="73" spans="1:61" ht="15" customHeight="1" x14ac:dyDescent="0.25">
      <c r="A73" s="12" t="s">
        <v>236</v>
      </c>
      <c r="B73" s="44" t="s">
        <v>463</v>
      </c>
      <c r="C73" s="89">
        <v>798500</v>
      </c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</row>
    <row r="74" spans="1:61" ht="15" customHeight="1" x14ac:dyDescent="0.25">
      <c r="A74" s="12" t="s">
        <v>233</v>
      </c>
      <c r="B74" s="44" t="s">
        <v>464</v>
      </c>
      <c r="C74" s="89">
        <v>1072500</v>
      </c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  <c r="AS74" s="265"/>
      <c r="AT74" s="265"/>
      <c r="AU74" s="265"/>
      <c r="AV74" s="265"/>
      <c r="AW74" s="265"/>
      <c r="AX74" s="265"/>
      <c r="AY74" s="265"/>
      <c r="AZ74" s="265"/>
      <c r="BA74" s="265"/>
      <c r="BB74" s="265"/>
      <c r="BC74" s="265"/>
      <c r="BD74" s="265"/>
      <c r="BE74" s="265"/>
      <c r="BF74" s="265"/>
      <c r="BG74" s="265"/>
      <c r="BH74" s="265"/>
      <c r="BI74" s="265"/>
    </row>
    <row r="75" spans="1:61" ht="15" customHeight="1" x14ac:dyDescent="0.25">
      <c r="A75" s="12" t="s">
        <v>237</v>
      </c>
      <c r="B75" s="44" t="s">
        <v>465</v>
      </c>
      <c r="C75" s="89">
        <v>1474000</v>
      </c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  <c r="AS75" s="265"/>
      <c r="AT75" s="265"/>
      <c r="AU75" s="265"/>
      <c r="AV75" s="265"/>
      <c r="AW75" s="265"/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/>
      <c r="BI75" s="265"/>
    </row>
    <row r="76" spans="1:61" ht="15" customHeight="1" x14ac:dyDescent="0.25">
      <c r="A76" s="12" t="s">
        <v>234</v>
      </c>
      <c r="B76" s="44" t="s">
        <v>466</v>
      </c>
      <c r="C76" s="89">
        <v>9218000</v>
      </c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  <c r="BF76" s="265"/>
      <c r="BG76" s="265"/>
      <c r="BH76" s="265"/>
      <c r="BI76" s="265"/>
    </row>
    <row r="77" spans="1:61" ht="15" customHeight="1" thickBot="1" x14ac:dyDescent="0.3">
      <c r="A77" s="22" t="s">
        <v>238</v>
      </c>
      <c r="B77" s="81" t="s">
        <v>467</v>
      </c>
      <c r="C77" s="140">
        <v>12668000</v>
      </c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/>
      <c r="BI77" s="265"/>
    </row>
    <row r="78" spans="1:61" ht="24.95" customHeight="1" thickBot="1" x14ac:dyDescent="0.3">
      <c r="A78" s="266" t="s">
        <v>346</v>
      </c>
      <c r="B78" s="267"/>
      <c r="C78" s="268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</row>
    <row r="79" spans="1:61" ht="27" x14ac:dyDescent="0.25">
      <c r="A79" s="9" t="s">
        <v>347</v>
      </c>
      <c r="B79" s="78" t="s">
        <v>470</v>
      </c>
      <c r="C79" s="147">
        <v>411000</v>
      </c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  <c r="AS79" s="265"/>
      <c r="AT79" s="265"/>
      <c r="AU79" s="265"/>
      <c r="AV79" s="265"/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</row>
    <row r="80" spans="1:61" ht="27" x14ac:dyDescent="0.25">
      <c r="A80" s="12" t="s">
        <v>348</v>
      </c>
      <c r="B80" s="44" t="s">
        <v>471</v>
      </c>
      <c r="C80" s="148">
        <v>575000</v>
      </c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5"/>
      <c r="AW80" s="265"/>
      <c r="AX80" s="265"/>
      <c r="AY80" s="265"/>
      <c r="AZ80" s="265"/>
      <c r="BA80" s="265"/>
      <c r="BB80" s="265"/>
      <c r="BC80" s="265"/>
      <c r="BD80" s="265"/>
      <c r="BE80" s="265"/>
      <c r="BF80" s="265"/>
      <c r="BG80" s="265"/>
      <c r="BH80" s="265"/>
      <c r="BI80" s="265"/>
    </row>
    <row r="81" spans="1:61" ht="27" x14ac:dyDescent="0.25">
      <c r="A81" s="12" t="s">
        <v>349</v>
      </c>
      <c r="B81" s="44" t="s">
        <v>472</v>
      </c>
      <c r="C81" s="148">
        <v>670000</v>
      </c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</row>
    <row r="82" spans="1:61" ht="27" x14ac:dyDescent="0.25">
      <c r="A82" s="12" t="s">
        <v>350</v>
      </c>
      <c r="B82" s="44" t="s">
        <v>473</v>
      </c>
      <c r="C82" s="148">
        <v>918000</v>
      </c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5"/>
      <c r="BD82" s="265"/>
      <c r="BE82" s="265"/>
      <c r="BF82" s="265"/>
      <c r="BG82" s="265"/>
      <c r="BH82" s="265"/>
      <c r="BI82" s="265"/>
    </row>
    <row r="83" spans="1:61" ht="27" x14ac:dyDescent="0.25">
      <c r="A83" s="12" t="s">
        <v>351</v>
      </c>
      <c r="B83" s="44" t="s">
        <v>474</v>
      </c>
      <c r="C83" s="148">
        <v>1233000</v>
      </c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</row>
    <row r="84" spans="1:61" ht="27" x14ac:dyDescent="0.25">
      <c r="A84" s="12" t="s">
        <v>352</v>
      </c>
      <c r="B84" s="44" t="s">
        <v>475</v>
      </c>
      <c r="C84" s="148">
        <v>1695000</v>
      </c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  <c r="BD84" s="265"/>
      <c r="BE84" s="265"/>
      <c r="BF84" s="265"/>
      <c r="BG84" s="265"/>
      <c r="BH84" s="265"/>
      <c r="BI84" s="265"/>
    </row>
    <row r="85" spans="1:61" ht="27" x14ac:dyDescent="0.25">
      <c r="A85" s="12" t="s">
        <v>353</v>
      </c>
      <c r="B85" s="44" t="s">
        <v>469</v>
      </c>
      <c r="C85" s="148">
        <v>10600000</v>
      </c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</row>
    <row r="86" spans="1:61" ht="27.75" thickBot="1" x14ac:dyDescent="0.3">
      <c r="A86" s="22" t="s">
        <v>354</v>
      </c>
      <c r="B86" s="81" t="s">
        <v>476</v>
      </c>
      <c r="C86" s="149">
        <v>14568200</v>
      </c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5"/>
      <c r="BE86" s="265"/>
      <c r="BF86" s="265"/>
      <c r="BG86" s="265"/>
      <c r="BH86" s="265"/>
      <c r="BI86" s="265"/>
    </row>
    <row r="87" spans="1:61" s="58" customFormat="1" ht="24.95" customHeight="1" thickBot="1" x14ac:dyDescent="0.3">
      <c r="A87" s="272" t="s">
        <v>309</v>
      </c>
      <c r="B87" s="273"/>
      <c r="C87" s="274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</row>
    <row r="88" spans="1:61" s="58" customFormat="1" ht="21.95" customHeight="1" x14ac:dyDescent="0.25">
      <c r="A88" s="91" t="s">
        <v>239</v>
      </c>
      <c r="B88" s="92" t="s">
        <v>488</v>
      </c>
      <c r="C88" s="93">
        <f>C70*1.4</f>
        <v>500499.99999999994</v>
      </c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H88" s="265"/>
      <c r="BI88" s="265"/>
    </row>
    <row r="89" spans="1:61" s="58" customFormat="1" ht="20.100000000000001" customHeight="1" x14ac:dyDescent="0.25">
      <c r="A89" s="12" t="s">
        <v>243</v>
      </c>
      <c r="B89" s="44" t="s">
        <v>487</v>
      </c>
      <c r="C89" s="96">
        <v>687700</v>
      </c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</row>
    <row r="90" spans="1:61" s="58" customFormat="1" ht="20.100000000000001" customHeight="1" x14ac:dyDescent="0.25">
      <c r="A90" s="94" t="s">
        <v>240</v>
      </c>
      <c r="B90" s="95" t="s">
        <v>486</v>
      </c>
      <c r="C90" s="89">
        <v>816200</v>
      </c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</row>
    <row r="91" spans="1:61" s="58" customFormat="1" ht="18.95" customHeight="1" x14ac:dyDescent="0.25">
      <c r="A91" s="12" t="s">
        <v>244</v>
      </c>
      <c r="B91" s="44" t="s">
        <v>485</v>
      </c>
      <c r="C91" s="96">
        <v>1120000</v>
      </c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</row>
    <row r="92" spans="1:61" ht="18.95" customHeight="1" x14ac:dyDescent="0.25">
      <c r="A92" s="94" t="s">
        <v>241</v>
      </c>
      <c r="B92" s="95" t="s">
        <v>484</v>
      </c>
      <c r="C92" s="89">
        <v>1501500</v>
      </c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</row>
    <row r="93" spans="1:61" ht="18.95" customHeight="1" x14ac:dyDescent="0.25">
      <c r="A93" s="12" t="s">
        <v>245</v>
      </c>
      <c r="B93" s="44" t="s">
        <v>483</v>
      </c>
      <c r="C93" s="96">
        <v>2100000</v>
      </c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</row>
    <row r="94" spans="1:61" ht="18.95" customHeight="1" x14ac:dyDescent="0.25">
      <c r="A94" s="94" t="s">
        <v>242</v>
      </c>
      <c r="B94" s="95" t="s">
        <v>482</v>
      </c>
      <c r="C94" s="89">
        <v>12905200</v>
      </c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5"/>
      <c r="BD94" s="265"/>
      <c r="BE94" s="265"/>
      <c r="BF94" s="265"/>
      <c r="BG94" s="265"/>
      <c r="BH94" s="265"/>
      <c r="BI94" s="265"/>
    </row>
    <row r="95" spans="1:61" ht="18.95" customHeight="1" thickBot="1" x14ac:dyDescent="0.3">
      <c r="A95" s="22" t="s">
        <v>246</v>
      </c>
      <c r="B95" s="81" t="s">
        <v>481</v>
      </c>
      <c r="C95" s="141">
        <v>17700000</v>
      </c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  <c r="AU95" s="265"/>
      <c r="AV95" s="265"/>
      <c r="AW95" s="265"/>
      <c r="AX95" s="265"/>
      <c r="AY95" s="265"/>
      <c r="AZ95" s="265"/>
      <c r="BA95" s="265"/>
      <c r="BB95" s="265"/>
      <c r="BC95" s="265"/>
      <c r="BD95" s="265"/>
      <c r="BE95" s="265"/>
      <c r="BF95" s="265"/>
      <c r="BG95" s="265"/>
      <c r="BH95" s="265"/>
      <c r="BI95" s="265"/>
    </row>
    <row r="96" spans="1:61" ht="24.95" customHeight="1" thickBot="1" x14ac:dyDescent="0.3">
      <c r="A96" s="269" t="s">
        <v>387</v>
      </c>
      <c r="B96" s="270"/>
      <c r="C96" s="271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265"/>
    </row>
    <row r="97" spans="1:61" ht="21.95" customHeight="1" x14ac:dyDescent="0.25">
      <c r="A97" s="97" t="s">
        <v>247</v>
      </c>
      <c r="B97" s="98" t="s">
        <v>480</v>
      </c>
      <c r="C97" s="99">
        <v>330000</v>
      </c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  <c r="AU97" s="265"/>
      <c r="AV97" s="265"/>
      <c r="AW97" s="265"/>
      <c r="AX97" s="265"/>
      <c r="AY97" s="265"/>
      <c r="AZ97" s="265"/>
      <c r="BA97" s="265"/>
      <c r="BB97" s="265"/>
      <c r="BC97" s="265"/>
      <c r="BD97" s="265"/>
      <c r="BE97" s="265"/>
      <c r="BF97" s="265"/>
      <c r="BG97" s="265"/>
      <c r="BH97" s="265"/>
      <c r="BI97" s="265"/>
    </row>
    <row r="98" spans="1:61" ht="18.95" customHeight="1" thickBot="1" x14ac:dyDescent="0.3">
      <c r="A98" s="100" t="s">
        <v>248</v>
      </c>
      <c r="B98" s="101" t="s">
        <v>479</v>
      </c>
      <c r="C98" s="102">
        <v>390000</v>
      </c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5"/>
      <c r="AX98" s="265"/>
      <c r="AY98" s="265"/>
      <c r="AZ98" s="265"/>
      <c r="BA98" s="265"/>
      <c r="BB98" s="265"/>
      <c r="BC98" s="265"/>
      <c r="BD98" s="265"/>
      <c r="BE98" s="265"/>
      <c r="BF98" s="265"/>
      <c r="BG98" s="265"/>
      <c r="BH98" s="265"/>
      <c r="BI98" s="265"/>
    </row>
    <row r="99" spans="1:61" ht="24.95" customHeight="1" thickBot="1" x14ac:dyDescent="0.3">
      <c r="A99" s="269" t="s">
        <v>430</v>
      </c>
      <c r="B99" s="270"/>
      <c r="C99" s="271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</row>
    <row r="100" spans="1:61" ht="27.95" customHeight="1" x14ac:dyDescent="0.25">
      <c r="A100" s="97" t="s">
        <v>247</v>
      </c>
      <c r="B100" s="98" t="s">
        <v>477</v>
      </c>
      <c r="C100" s="99">
        <v>380000</v>
      </c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  <c r="AQ100" s="265"/>
      <c r="AR100" s="265"/>
      <c r="AS100" s="265"/>
      <c r="AT100" s="265"/>
      <c r="AU100" s="265"/>
      <c r="AV100" s="265"/>
      <c r="AW100" s="265"/>
      <c r="AX100" s="265"/>
      <c r="AY100" s="265"/>
      <c r="AZ100" s="265"/>
      <c r="BA100" s="265"/>
      <c r="BB100" s="265"/>
      <c r="BC100" s="265"/>
      <c r="BD100" s="265"/>
      <c r="BE100" s="265"/>
      <c r="BF100" s="265"/>
      <c r="BG100" s="265"/>
      <c r="BH100" s="265"/>
      <c r="BI100" s="265"/>
    </row>
    <row r="101" spans="1:61" ht="27" customHeight="1" thickBot="1" x14ac:dyDescent="0.3">
      <c r="A101" s="100" t="s">
        <v>248</v>
      </c>
      <c r="B101" s="101" t="s">
        <v>478</v>
      </c>
      <c r="C101" s="102">
        <v>449000</v>
      </c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</row>
    <row r="102" spans="1:61" ht="24.95" customHeight="1" thickBot="1" x14ac:dyDescent="0.3">
      <c r="A102" s="269" t="s">
        <v>388</v>
      </c>
      <c r="B102" s="270"/>
      <c r="C102" s="271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  <c r="AJ102" s="265"/>
      <c r="AK102" s="265"/>
      <c r="AL102" s="265"/>
      <c r="AM102" s="265"/>
      <c r="AN102" s="265"/>
      <c r="AO102" s="265"/>
      <c r="AP102" s="265"/>
      <c r="AQ102" s="265"/>
      <c r="AR102" s="265"/>
      <c r="AS102" s="265"/>
      <c r="AT102" s="265"/>
      <c r="AU102" s="265"/>
      <c r="AV102" s="265"/>
      <c r="AW102" s="265"/>
      <c r="AX102" s="265"/>
      <c r="AY102" s="265"/>
      <c r="AZ102" s="265"/>
      <c r="BA102" s="265"/>
      <c r="BB102" s="265"/>
      <c r="BC102" s="265"/>
      <c r="BD102" s="265"/>
      <c r="BE102" s="265"/>
      <c r="BF102" s="265"/>
      <c r="BG102" s="265"/>
      <c r="BH102" s="265"/>
      <c r="BI102" s="265"/>
    </row>
    <row r="103" spans="1:61" ht="27.6" customHeight="1" x14ac:dyDescent="0.25">
      <c r="A103" s="97" t="s">
        <v>249</v>
      </c>
      <c r="B103" s="98" t="s">
        <v>495</v>
      </c>
      <c r="C103" s="99">
        <v>460000</v>
      </c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</row>
    <row r="104" spans="1:61" ht="18.95" customHeight="1" thickBot="1" x14ac:dyDescent="0.3">
      <c r="A104" s="100" t="s">
        <v>250</v>
      </c>
      <c r="B104" s="101" t="s">
        <v>496</v>
      </c>
      <c r="C104" s="102">
        <v>500000</v>
      </c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</row>
    <row r="105" spans="1:61" ht="24.95" customHeight="1" thickBot="1" x14ac:dyDescent="0.3">
      <c r="A105" s="269" t="s">
        <v>670</v>
      </c>
      <c r="B105" s="270"/>
      <c r="C105" s="271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</row>
    <row r="106" spans="1:61" ht="18.95" customHeight="1" x14ac:dyDescent="0.25">
      <c r="A106" s="29" t="s">
        <v>251</v>
      </c>
      <c r="B106" s="103" t="s">
        <v>498</v>
      </c>
      <c r="C106" s="104">
        <v>105000</v>
      </c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  <c r="BI106" s="265"/>
    </row>
    <row r="107" spans="1:61" ht="18.95" customHeight="1" thickBot="1" x14ac:dyDescent="0.3">
      <c r="A107" s="105" t="s">
        <v>252</v>
      </c>
      <c r="B107" s="106" t="s">
        <v>499</v>
      </c>
      <c r="C107" s="107">
        <v>157500</v>
      </c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  <c r="BI107" s="265"/>
    </row>
  </sheetData>
  <mergeCells count="16">
    <mergeCell ref="A1:C1"/>
    <mergeCell ref="D1:BI1048576"/>
    <mergeCell ref="A43:C43"/>
    <mergeCell ref="A3:C3"/>
    <mergeCell ref="A12:C12"/>
    <mergeCell ref="A15:C15"/>
    <mergeCell ref="A17:C17"/>
    <mergeCell ref="A26:C26"/>
    <mergeCell ref="A60:C60"/>
    <mergeCell ref="A105:C105"/>
    <mergeCell ref="A102:C102"/>
    <mergeCell ref="A69:C69"/>
    <mergeCell ref="A96:C96"/>
    <mergeCell ref="A87:C87"/>
    <mergeCell ref="A78:C78"/>
    <mergeCell ref="A99:C99"/>
  </mergeCells>
  <pageMargins left="0.7" right="0.7" top="0.75" bottom="0.75" header="0.3" footer="0.3"/>
  <pageSetup paperSize="9" scale="81" firstPageNumber="2147483648" fitToHeight="3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workbookViewId="0">
      <selection activeCell="B28" sqref="B28"/>
    </sheetView>
  </sheetViews>
  <sheetFormatPr defaultColWidth="8.42578125" defaultRowHeight="15" x14ac:dyDescent="0.25"/>
  <cols>
    <col min="1" max="1" width="48.85546875" style="55" customWidth="1"/>
    <col min="2" max="2" width="27.7109375" style="53" customWidth="1"/>
    <col min="3" max="3" width="26" style="53" customWidth="1"/>
    <col min="4" max="4" width="25.42578125" style="53" customWidth="1"/>
    <col min="5" max="5" width="29.42578125" style="53" customWidth="1"/>
    <col min="6" max="50" width="8.42578125" style="211"/>
  </cols>
  <sheetData>
    <row r="1" spans="1:5" ht="48.95" customHeight="1" thickBot="1" x14ac:dyDescent="0.3">
      <c r="A1" s="285"/>
      <c r="B1" s="285"/>
      <c r="C1" s="285"/>
      <c r="D1" s="285"/>
      <c r="E1" s="285"/>
    </row>
    <row r="2" spans="1:5" ht="42.95" customHeight="1" x14ac:dyDescent="0.25">
      <c r="A2" s="108" t="s">
        <v>253</v>
      </c>
      <c r="B2" s="286" t="s">
        <v>254</v>
      </c>
      <c r="C2" s="286"/>
      <c r="D2" s="287" t="s">
        <v>255</v>
      </c>
      <c r="E2" s="287"/>
    </row>
    <row r="3" spans="1:5" ht="21.95" customHeight="1" x14ac:dyDescent="0.25">
      <c r="A3" s="288" t="s">
        <v>256</v>
      </c>
      <c r="B3" s="110" t="s">
        <v>257</v>
      </c>
      <c r="C3" s="111" t="s">
        <v>258</v>
      </c>
      <c r="D3" s="112" t="s">
        <v>257</v>
      </c>
      <c r="E3" s="113" t="s">
        <v>258</v>
      </c>
    </row>
    <row r="4" spans="1:5" ht="40.5" x14ac:dyDescent="0.25">
      <c r="A4" s="288"/>
      <c r="B4" s="114" t="s">
        <v>259</v>
      </c>
      <c r="C4" s="114" t="s">
        <v>260</v>
      </c>
      <c r="D4" s="115" t="s">
        <v>259</v>
      </c>
      <c r="E4" s="116" t="s">
        <v>261</v>
      </c>
    </row>
    <row r="5" spans="1:5" ht="23.1" customHeight="1" x14ac:dyDescent="0.25">
      <c r="A5" s="109" t="s">
        <v>262</v>
      </c>
      <c r="B5" s="275">
        <v>10</v>
      </c>
      <c r="C5" s="275"/>
      <c r="D5" s="276" t="s">
        <v>263</v>
      </c>
      <c r="E5" s="276"/>
    </row>
    <row r="6" spans="1:5" ht="30.95" customHeight="1" x14ac:dyDescent="0.25">
      <c r="A6" s="109" t="s">
        <v>264</v>
      </c>
      <c r="B6" s="275" t="s">
        <v>265</v>
      </c>
      <c r="C6" s="275"/>
      <c r="D6" s="276" t="s">
        <v>265</v>
      </c>
      <c r="E6" s="276"/>
    </row>
    <row r="7" spans="1:5" ht="29.1" customHeight="1" x14ac:dyDescent="0.25">
      <c r="A7" s="109" t="s">
        <v>266</v>
      </c>
      <c r="B7" s="275" t="s">
        <v>267</v>
      </c>
      <c r="C7" s="275"/>
      <c r="D7" s="276" t="s">
        <v>268</v>
      </c>
      <c r="E7" s="276"/>
    </row>
    <row r="8" spans="1:5" ht="24" customHeight="1" x14ac:dyDescent="0.25">
      <c r="A8" s="109" t="s">
        <v>269</v>
      </c>
      <c r="B8" s="275" t="s">
        <v>270</v>
      </c>
      <c r="C8" s="275"/>
      <c r="D8" s="276" t="s">
        <v>271</v>
      </c>
      <c r="E8" s="276"/>
    </row>
    <row r="9" spans="1:5" ht="24" customHeight="1" x14ac:dyDescent="0.25">
      <c r="A9" s="109" t="s">
        <v>272</v>
      </c>
      <c r="B9" s="275" t="s">
        <v>270</v>
      </c>
      <c r="C9" s="275"/>
      <c r="D9" s="276" t="s">
        <v>273</v>
      </c>
      <c r="E9" s="276"/>
    </row>
    <row r="10" spans="1:5" ht="29.1" customHeight="1" x14ac:dyDescent="0.25">
      <c r="A10" s="117" t="s">
        <v>274</v>
      </c>
      <c r="B10" s="283" t="s">
        <v>275</v>
      </c>
      <c r="C10" s="283"/>
      <c r="D10" s="276" t="s">
        <v>276</v>
      </c>
      <c r="E10" s="276"/>
    </row>
    <row r="11" spans="1:5" ht="30.95" customHeight="1" x14ac:dyDescent="0.25">
      <c r="A11" s="118" t="s">
        <v>277</v>
      </c>
      <c r="B11" s="284" t="s">
        <v>265</v>
      </c>
      <c r="C11" s="284"/>
      <c r="D11" s="276" t="s">
        <v>265</v>
      </c>
      <c r="E11" s="276"/>
    </row>
    <row r="12" spans="1:5" ht="84.95" customHeight="1" x14ac:dyDescent="0.25">
      <c r="A12" s="118" t="s">
        <v>278</v>
      </c>
      <c r="B12" s="284" t="s">
        <v>265</v>
      </c>
      <c r="C12" s="284"/>
      <c r="D12" s="276" t="s">
        <v>265</v>
      </c>
      <c r="E12" s="276"/>
    </row>
    <row r="13" spans="1:5" ht="24" customHeight="1" x14ac:dyDescent="0.25">
      <c r="A13" s="118" t="s">
        <v>279</v>
      </c>
      <c r="B13" s="284" t="s">
        <v>265</v>
      </c>
      <c r="C13" s="284"/>
      <c r="D13" s="276" t="s">
        <v>265</v>
      </c>
      <c r="E13" s="276"/>
    </row>
    <row r="14" spans="1:5" ht="74.099999999999994" customHeight="1" x14ac:dyDescent="0.25">
      <c r="A14" s="109" t="s">
        <v>280</v>
      </c>
      <c r="B14" s="275" t="s">
        <v>275</v>
      </c>
      <c r="C14" s="275"/>
      <c r="D14" s="276" t="s">
        <v>265</v>
      </c>
      <c r="E14" s="276"/>
    </row>
    <row r="15" spans="1:5" ht="75" customHeight="1" x14ac:dyDescent="0.25">
      <c r="A15" s="118" t="s">
        <v>281</v>
      </c>
      <c r="B15" s="284" t="s">
        <v>265</v>
      </c>
      <c r="C15" s="284"/>
      <c r="D15" s="276" t="s">
        <v>265</v>
      </c>
      <c r="E15" s="276"/>
    </row>
    <row r="16" spans="1:5" ht="24.95" customHeight="1" x14ac:dyDescent="0.25">
      <c r="A16" s="282" t="s">
        <v>282</v>
      </c>
      <c r="B16" s="282"/>
      <c r="C16" s="282"/>
      <c r="D16" s="282"/>
      <c r="E16" s="282"/>
    </row>
    <row r="17" spans="1:50" ht="35.1" customHeight="1" x14ac:dyDescent="0.25">
      <c r="A17" s="117" t="s">
        <v>283</v>
      </c>
      <c r="B17" s="283" t="s">
        <v>284</v>
      </c>
      <c r="C17" s="283"/>
      <c r="D17" s="276" t="s">
        <v>285</v>
      </c>
      <c r="E17" s="276"/>
    </row>
    <row r="18" spans="1:50" ht="24.95" customHeight="1" x14ac:dyDescent="0.25">
      <c r="A18" s="282" t="s">
        <v>286</v>
      </c>
      <c r="B18" s="282"/>
      <c r="C18" s="282"/>
      <c r="D18" s="282"/>
      <c r="E18" s="282"/>
    </row>
    <row r="19" spans="1:50" ht="14.25" customHeight="1" x14ac:dyDescent="0.25">
      <c r="A19" s="119" t="s">
        <v>287</v>
      </c>
      <c r="B19" s="275" t="s">
        <v>288</v>
      </c>
      <c r="C19" s="275"/>
      <c r="D19" s="276" t="s">
        <v>289</v>
      </c>
      <c r="E19" s="276"/>
    </row>
    <row r="20" spans="1:50" ht="14.25" customHeight="1" x14ac:dyDescent="0.25">
      <c r="A20" s="119" t="s">
        <v>290</v>
      </c>
      <c r="B20" s="275" t="s">
        <v>291</v>
      </c>
      <c r="C20" s="275"/>
      <c r="D20" s="276" t="s">
        <v>288</v>
      </c>
      <c r="E20" s="276"/>
    </row>
    <row r="21" spans="1:50" ht="14.25" customHeight="1" x14ac:dyDescent="0.25">
      <c r="A21" s="119" t="s">
        <v>292</v>
      </c>
      <c r="B21" s="275" t="s">
        <v>293</v>
      </c>
      <c r="C21" s="275"/>
      <c r="D21" s="276" t="s">
        <v>294</v>
      </c>
      <c r="E21" s="276"/>
    </row>
    <row r="22" spans="1:50" ht="15" customHeight="1" thickBot="1" x14ac:dyDescent="0.3">
      <c r="A22" s="120" t="s">
        <v>295</v>
      </c>
      <c r="B22" s="280" t="s">
        <v>296</v>
      </c>
      <c r="C22" s="280"/>
      <c r="D22" s="281" t="s">
        <v>296</v>
      </c>
      <c r="E22" s="281"/>
    </row>
    <row r="23" spans="1:50" ht="15.75" thickBot="1" x14ac:dyDescent="0.3">
      <c r="A23" s="265"/>
      <c r="B23" s="265"/>
      <c r="C23" s="265"/>
      <c r="D23" s="265"/>
      <c r="E23" s="265"/>
    </row>
    <row r="24" spans="1:50" s="21" customFormat="1" ht="24.95" customHeight="1" thickBot="1" x14ac:dyDescent="0.3">
      <c r="A24" s="277" t="s">
        <v>297</v>
      </c>
      <c r="B24" s="277"/>
      <c r="C24" s="277"/>
      <c r="D24" s="277"/>
      <c r="E24" s="277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</row>
    <row r="25" spans="1:50" ht="24.95" customHeight="1" thickBot="1" x14ac:dyDescent="0.3">
      <c r="A25" s="278" t="s">
        <v>298</v>
      </c>
      <c r="B25" s="278"/>
      <c r="C25" s="278"/>
      <c r="D25" s="278"/>
      <c r="E25" s="278"/>
    </row>
    <row r="26" spans="1:50" ht="91.5" customHeight="1" thickBot="1" x14ac:dyDescent="0.3">
      <c r="A26" s="279" t="s">
        <v>299</v>
      </c>
      <c r="B26" s="279"/>
      <c r="C26" s="279"/>
      <c r="D26" s="279"/>
      <c r="E26" s="279"/>
    </row>
  </sheetData>
  <mergeCells count="43">
    <mergeCell ref="A1:E1"/>
    <mergeCell ref="F1:AX1048576"/>
    <mergeCell ref="B2:C2"/>
    <mergeCell ref="D2:E2"/>
    <mergeCell ref="A3:A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A16:E16"/>
    <mergeCell ref="B17:C17"/>
    <mergeCell ref="D17:E17"/>
    <mergeCell ref="A18:E18"/>
    <mergeCell ref="B19:C19"/>
    <mergeCell ref="D19:E19"/>
    <mergeCell ref="B20:C20"/>
    <mergeCell ref="D20:E20"/>
    <mergeCell ref="A24:E24"/>
    <mergeCell ref="A25:E25"/>
    <mergeCell ref="A26:E26"/>
    <mergeCell ref="B21:C21"/>
    <mergeCell ref="D21:E21"/>
    <mergeCell ref="B22:C22"/>
    <mergeCell ref="D22:E22"/>
    <mergeCell ref="A23:E23"/>
  </mergeCells>
  <pageMargins left="0.70833333333333315" right="0.70833333333333315" top="0.74791666666666701" bottom="0.74791666666666701" header="0.51181102362204689" footer="0.51181102362204689"/>
  <pageSetup paperSize="9" firstPageNumber="2147483648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ОС+Центр Управления</vt:lpstr>
      <vt:lpstr>Виртуализация +МР</vt:lpstr>
      <vt:lpstr>Обновление ПО</vt:lpstr>
      <vt:lpstr>ТехПоддержка</vt:lpstr>
      <vt:lpstr>Структура_ТехПоддержки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Zernova</dc:creator>
  <cp:lastModifiedBy>Летова Елизавета</cp:lastModifiedBy>
  <cp:revision>20</cp:revision>
  <dcterms:created xsi:type="dcterms:W3CDTF">2022-08-22T21:23:42Z</dcterms:created>
  <dcterms:modified xsi:type="dcterms:W3CDTF">2024-03-05T13:26:43Z</dcterms:modified>
  <dc:language>ru-RU</dc:language>
</cp:coreProperties>
</file>