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tabRatio="951" activeTab="5"/>
  </bookViews>
  <sheets>
    <sheet name="Оглавление" sheetId="1" r:id="rId1"/>
    <sheet name="ТО от фирмы &quot;1С&quot;" sheetId="2" r:id="rId2"/>
    <sheet name="1С-ОФД" sheetId="3" r:id="rId3"/>
    <sheet name="ТО других поставщиков" sheetId="4" r:id="rId4"/>
    <sheet name="РАСПРОДАЖА" sheetId="5" r:id="rId5"/>
    <sheet name="Временный регламент" sheetId="6" r:id="rId6"/>
  </sheets>
  <definedNames>
    <definedName name="_1._Контрольно_кассовая_техника">'ТО от фирмы "1С"'!$A$5</definedName>
    <definedName name="_1С_АТОЛ_МК_Комплекты">'ТО от фирмы "1С"'!$A$73</definedName>
    <definedName name="_2._Оборудование_для_контрольно_кассовой_техники">'ТО от фирмы "1С"'!$A$133</definedName>
    <definedName name="_3._Оборудование_для_штрихкодирования">'ТО от фирмы "1С"'!$A$168</definedName>
    <definedName name="_4._Фискальные_накопители">'ТО от фирмы "1С"'!$A$198</definedName>
    <definedName name="_5._ПИН_коды__Астрал.ОФД__при_покупке_в_комплекте_с_ККТ_или_ФН_от_Фирмы_1С">'ТО от фирмы "1С"'!$A$214</definedName>
    <definedName name="_6.Программное_обеспечение_и_сервисы_системы__1С_ПРОСТО">'ТО от фирмы "1С"'!$A$227</definedName>
    <definedName name="Весы_8">'ТО других поставщиков'!$B$1240</definedName>
    <definedName name="Драйверы_и_ПО_11">'ТО других поставщиков'!$B$1668</definedName>
    <definedName name="Евро" localSheetId="2">#REF!</definedName>
    <definedName name="Евро" localSheetId="3">#REF!</definedName>
    <definedName name="Евро" localSheetId="1">#REF!</definedName>
    <definedName name="Евро">#REF!</definedName>
    <definedName name="ККТ_3">'ТО других поставщиков'!$B$275</definedName>
    <definedName name="ПОСПериферия_4">'ТО других поставщиков'!$B$488</definedName>
    <definedName name="ПОССистемы_2">'ТО других поставщиков'!$B$114</definedName>
    <definedName name="Принтеры_ШК_7">'ТО других поставщиков'!$B$1093</definedName>
    <definedName name="Прочее_13">'ТО других поставщиков'!$B$1776</definedName>
    <definedName name="Расх.материалы_9">'ТО других поставщиков'!$B$1419</definedName>
    <definedName name="РУБЛЬ" localSheetId="2">#REF!</definedName>
    <definedName name="РУБЛЬ" localSheetId="3">#REF!</definedName>
    <definedName name="РУБЛЬ" localSheetId="1">#REF!</definedName>
    <definedName name="РУБЛЬ">#REF!</definedName>
    <definedName name="Сервера_1">'ТО других поставщиков'!$B$19</definedName>
    <definedName name="Системы_защиты_12">'ТО других поставщиков'!$B$1734</definedName>
    <definedName name="Сканеры_5">'ТО других поставщиков'!$B$618</definedName>
    <definedName name="скидка_Русского_проекта" localSheetId="2">#REF!</definedName>
    <definedName name="скидка_Русского_проекта" localSheetId="3">#REF!</definedName>
    <definedName name="скидка_Русского_проекта" localSheetId="1">#REF!</definedName>
    <definedName name="скидка_Русского_проекта">#REF!</definedName>
    <definedName name="Счетчики_10">'ТО других поставщиков'!$B$1572</definedName>
    <definedName name="ТСД_6">'ТО других поставщиков'!$B$856</definedName>
  </definedNames>
  <calcPr fullCalcOnLoad="1"/>
</workbook>
</file>

<file path=xl/sharedStrings.xml><?xml version="1.0" encoding="utf-8"?>
<sst xmlns="http://schemas.openxmlformats.org/spreadsheetml/2006/main" count="7710" uniqueCount="3726">
  <si>
    <t>CAS CL5000J-15IВ TCP-IP Весы торговые с принтером этикеток, без стойки, встроенный TCP IP, до 15 кг, погр. 6гр, платформа 380х244, дисп. графический</t>
  </si>
  <si>
    <t>Ч0038234</t>
  </si>
  <si>
    <t>Устройство модернизации с Ethernet (с ФН)</t>
  </si>
  <si>
    <t xml:space="preserve">Пластиковая магнитная карта LoCo, 0.76мм (бежевая) </t>
  </si>
  <si>
    <t>Устройство модернизации с Wi-Fi + Ethernet (без ФН)</t>
  </si>
  <si>
    <t>Ч0050083</t>
  </si>
  <si>
    <t>Ч0034480</t>
  </si>
  <si>
    <t>Ч0034479</t>
  </si>
  <si>
    <t>Ч0034485</t>
  </si>
  <si>
    <t>Ч0047722</t>
  </si>
  <si>
    <t>Ч0047723</t>
  </si>
  <si>
    <t xml:space="preserve">А820810 </t>
  </si>
  <si>
    <t xml:space="preserve">А811266 </t>
  </si>
  <si>
    <t>6шт</t>
  </si>
  <si>
    <t>ШТРИХ-М</t>
  </si>
  <si>
    <t xml:space="preserve">Пластиковая магнитная карта LoCo, 0.76мм (зеленая) </t>
  </si>
  <si>
    <t xml:space="preserve">Пластиковая магнитная карта LoCo, 0.76мм (золото) </t>
  </si>
  <si>
    <t>Комплект клавиш LPOS-096 с гравировкой для 1С-Розница 1.0</t>
  </si>
  <si>
    <t>Ч0055931</t>
  </si>
  <si>
    <t>КОМПЛЕКТ: 9200-Transmissive-C SNAP-ON Kit, Win Embd HH 6.5.3, BT, Wi-Fi, GPS, 3G, Трансмиссивный QVGA дислей, 3300mAh Li-ion, Линейный Считыватель, Камера, в комлекте с кабелем с защелкой USB +ПО  Mobile Smarts MS-1C-WIFI-DRIVER PRO</t>
  </si>
  <si>
    <t xml:space="preserve">ТЕРМИНАЛЫ СБОРА ДАННЫХ  </t>
  </si>
  <si>
    <t>LPOS-096-M02 PS/2 Клавиатура программируемая, 96 клавиш, считыватель МК на 2 дор.</t>
  </si>
  <si>
    <t>4шт</t>
  </si>
  <si>
    <t xml:space="preserve">1шт </t>
  </si>
  <si>
    <t>Денежные ящики</t>
  </si>
  <si>
    <t>Комплекты модернизации</t>
  </si>
  <si>
    <t>Комплект активации №8 "ШТРИХ-ЛАЙТ-02Ф" (Ethernet+USB)</t>
  </si>
  <si>
    <t>Комплект активации №1 "ШТРИХ-М-02Ф" (с платой питания)</t>
  </si>
  <si>
    <t>Устройство модернизации с Ethernet (без ФН) ШТРИХ</t>
  </si>
  <si>
    <t>Комплект активации №2 "ШТРИХ-ЛАЙТ-02Ф" (с платой питания)</t>
  </si>
  <si>
    <t>Комплект активации №3 "ШТРИХ-МИНИ-01Ф"</t>
  </si>
  <si>
    <t>Комплект активации №4 "ШТРИХ-ФР-01Ф"</t>
  </si>
  <si>
    <t>Комплект активации №7 "ШТРИХ-М-02Ф" (Ethernet+USB)</t>
  </si>
  <si>
    <t>Комплект модернизации FPrint-11ПТК до АТОЛ 11Ф (Программная модернизация, дата пр-ва до 01.01.2016)</t>
  </si>
  <si>
    <t>Комплект модернизации Retail-01K до РИТЕЙЛ-01Ф (без ФН)</t>
  </si>
  <si>
    <t>5шт</t>
  </si>
  <si>
    <t>68шт</t>
  </si>
  <si>
    <t>105шт</t>
  </si>
  <si>
    <t>1шт</t>
  </si>
  <si>
    <t>3шт</t>
  </si>
  <si>
    <t>2шт</t>
  </si>
  <si>
    <t xml:space="preserve">Пластиковая карта без магнитной полосы, 0,76мм (бежевая) </t>
  </si>
  <si>
    <t>РАСХОДНЫЕ МАТЕРИАЛЫ</t>
  </si>
  <si>
    <t xml:space="preserve">Пластиковая магнитная карта LoCo, 0.76мм (белая) </t>
  </si>
  <si>
    <t xml:space="preserve">Пластиковая магнитная карта LoCo, 0.76мм (голубая) </t>
  </si>
  <si>
    <t>LPOS-064-M02 PS/2 Black Клавиатура программируемая, 64 клавиши, считыватель МК на 2 дор.</t>
  </si>
  <si>
    <t>6 мес</t>
  </si>
  <si>
    <t>А0063172</t>
  </si>
  <si>
    <t xml:space="preserve">Пластиковая карта без магнитной полосы, 0,76мм (золото) </t>
  </si>
  <si>
    <t xml:space="preserve">Пластиковая карта без магнитной полосы, 0,76мм (красная) </t>
  </si>
  <si>
    <t xml:space="preserve">Пластиковая карта без магнитной полосы, 0,76мм (медная) </t>
  </si>
  <si>
    <t xml:space="preserve">Пластиковая карта без магнитной полосы, 0,76мм (серебро) </t>
  </si>
  <si>
    <t xml:space="preserve">Пластиковая карта без магнитной полосы, 0,76мм (синяя) </t>
  </si>
  <si>
    <t xml:space="preserve">Пластиковая карта без магнитной полосы, 0.76мм (желтая) </t>
  </si>
  <si>
    <t>АТОЛ</t>
  </si>
  <si>
    <t>LPOS-064-M02 PS/2 Клавиатура программируемая, 64 клавиши, считыватель МК на 2 дор.</t>
  </si>
  <si>
    <t>MC3190-SI3H04EIA Терминал сбора данных 802.11 a/b/g, Bluetooth, Full Audio, Straight Shooter, 2D Imager SE4500, Color-touch display, 38 Key, High Capacity Battery, CE 6.0 Pro, 256MB RAM/1GB ROM, English, Interactive Sensor Technology, World Wide</t>
  </si>
  <si>
    <t>А0059365</t>
  </si>
  <si>
    <t>ШТРИХ</t>
  </si>
  <si>
    <t>58х40 Термотрансферные этикетки 500 эт/рул (оранжевые)</t>
  </si>
  <si>
    <t xml:space="preserve">А072930 </t>
  </si>
  <si>
    <t>Ч0034579</t>
  </si>
  <si>
    <t>1. Позиции выделенные желтым цветом являются новым оборудованием, либо цены на это оборудование были изменены</t>
  </si>
  <si>
    <t>8шт</t>
  </si>
  <si>
    <t>Артикул</t>
  </si>
  <si>
    <t>Cipher 8200L (8MB) Терминал сбора данных, лазерный считыватель, кабель USB (без подставки)</t>
  </si>
  <si>
    <t>ККТ, принтеры чеков</t>
  </si>
  <si>
    <t>А0027633</t>
  </si>
  <si>
    <t>Терминалы сбора данных</t>
  </si>
  <si>
    <t>Ч0034476</t>
  </si>
  <si>
    <t>Ч0034478</t>
  </si>
  <si>
    <t>Ч0049877</t>
  </si>
  <si>
    <t>Ч0032810</t>
  </si>
  <si>
    <t>Ч0034484</t>
  </si>
  <si>
    <t>Ч0034482</t>
  </si>
  <si>
    <t>Ч0035853</t>
  </si>
  <si>
    <t>Ч0034483</t>
  </si>
  <si>
    <t xml:space="preserve">ЦБ-02609   </t>
  </si>
  <si>
    <t xml:space="preserve">Пластиковая магнитная карта LoCo, 0.76мм (клюквенная) </t>
  </si>
  <si>
    <t>Пластиковая магнитная карта LoCo, 0.76мм (красная)</t>
  </si>
  <si>
    <t xml:space="preserve">Пластиковая магнитная карта LoCo, 0.76мм (медная) </t>
  </si>
  <si>
    <t xml:space="preserve">Пластиковая магнитная карта LoCo, 0.76мм (серебро) </t>
  </si>
  <si>
    <t xml:space="preserve">Пластиковая магнитная карта LoCo, 0.76мм (синяя) </t>
  </si>
  <si>
    <t xml:space="preserve">Пластиковая магнитная карта LoCo, 0.76мм (черная) </t>
  </si>
  <si>
    <t xml:space="preserve">А823932 </t>
  </si>
  <si>
    <t>А0042168</t>
  </si>
  <si>
    <t>А0072083</t>
  </si>
  <si>
    <t>А0036232</t>
  </si>
  <si>
    <t>3. Позиции выделенные зеленым цветом сняты с производства или распродаются как остатки со склада</t>
  </si>
  <si>
    <t>Код модернизации АТОЛ 90Ф до АТОЛ 90Ф ЕГАИС</t>
  </si>
  <si>
    <t>Ч0034475</t>
  </si>
  <si>
    <t>Ч0034477</t>
  </si>
  <si>
    <t>12 мес</t>
  </si>
  <si>
    <t>Cipher 8400L (4Мб) Мобильный индустриальный терминал сбора данных, лазерный сканер, БП, USB-кабель</t>
  </si>
  <si>
    <t>Наименование продукта</t>
  </si>
  <si>
    <t>А0039569</t>
  </si>
  <si>
    <t>2. Позиции выделенные синим  цветом продаются по акции</t>
  </si>
  <si>
    <t xml:space="preserve">ЦБ-02617   </t>
  </si>
  <si>
    <t xml:space="preserve">ЦБ-02620   </t>
  </si>
  <si>
    <t xml:space="preserve">ЦБ-02619   </t>
  </si>
  <si>
    <t xml:space="preserve">ЦБ-02618   </t>
  </si>
  <si>
    <t xml:space="preserve">ЦБ-02614   </t>
  </si>
  <si>
    <t xml:space="preserve">ЦБ-03326   </t>
  </si>
  <si>
    <t>MS-1C-DRIVER</t>
  </si>
  <si>
    <t>HONEYWELL MS9540 RS232 Black  "Voyager" Лазерный ручной одноплоскостной сканер (в комплекте с подставкой, кабелем и блоком питания)</t>
  </si>
  <si>
    <t>Ч0034481</t>
  </si>
  <si>
    <t xml:space="preserve">Пластиковая карта без магнитной полосы, 0.76мм (зеленая) </t>
  </si>
  <si>
    <t>PPR-035</t>
  </si>
  <si>
    <t>DORS 1250 Универсальный многофункциональный ИК и УФ детектор подлинности валют, ц/б и другой защищенной полиграфической продукции, 5" LCD монитор, touchscreen - управление, 12 видов контроля</t>
  </si>
  <si>
    <t>А0073880</t>
  </si>
  <si>
    <t>заказ</t>
  </si>
  <si>
    <t>Системные блоки</t>
  </si>
  <si>
    <t xml:space="preserve">ПОС-Клавиатуры </t>
  </si>
  <si>
    <t>43шт</t>
  </si>
  <si>
    <t xml:space="preserve">127х85 Термотрансферные этикетки 1000 эт/рул </t>
  </si>
  <si>
    <t>СКАНЕРЫ ШК</t>
  </si>
  <si>
    <t>Комплект модернизации FPrint-11ПТК до АТОЛ 11Ф (Программная модернизация, дата пр-ва 01.01. по 15.07.2016)</t>
  </si>
  <si>
    <t>нет</t>
  </si>
  <si>
    <t xml:space="preserve">VIOTEH HVC-12 Денежный ящик, электромеханический, 3-х поз ключ, 350х405х90, 4/8, (под Штрих), серый </t>
  </si>
  <si>
    <t>Планшет SAMSUNG Galaxy Tab 3 Lite SM-T111 8Gb, черный</t>
  </si>
  <si>
    <t xml:space="preserve">А829715 </t>
  </si>
  <si>
    <t>РАСПРОДАЖА</t>
  </si>
  <si>
    <t>Абакан</t>
  </si>
  <si>
    <t>Липецк</t>
  </si>
  <si>
    <t>Пенза</t>
  </si>
  <si>
    <t>Астрахань</t>
  </si>
  <si>
    <t>Москва</t>
  </si>
  <si>
    <t>Пермь</t>
  </si>
  <si>
    <t>Волгоград</t>
  </si>
  <si>
    <t>Нижний Новгород</t>
  </si>
  <si>
    <t>Самара</t>
  </si>
  <si>
    <t>Воронеж</t>
  </si>
  <si>
    <t>Новокузнецк</t>
  </si>
  <si>
    <t>Саратов</t>
  </si>
  <si>
    <t>Кемерово</t>
  </si>
  <si>
    <t>Новосибирск</t>
  </si>
  <si>
    <t>Тольятти</t>
  </si>
  <si>
    <t>Красноярск</t>
  </si>
  <si>
    <t>Оренбург</t>
  </si>
  <si>
    <t>Ульяновск</t>
  </si>
  <si>
    <r>
      <t>Адрес:</t>
    </r>
    <r>
      <rPr>
        <sz val="10"/>
        <color indexed="63"/>
        <rFont val="Arial"/>
        <family val="2"/>
      </rPr>
      <t xml:space="preserve"> 655017, г. Абакан, ул. Чертыгашева, дом 148, 3 этаж, оф. 309 </t>
    </r>
    <r>
      <rPr>
        <b/>
        <sz val="10"/>
        <color indexed="63"/>
        <rFont val="Arial"/>
        <family val="2"/>
      </rPr>
      <t>Телефон, факс:</t>
    </r>
    <r>
      <rPr>
        <sz val="10"/>
        <color indexed="63"/>
        <rFont val="Arial"/>
        <family val="2"/>
      </rPr>
      <t xml:space="preserve"> +7 (3902) 26-30-75 </t>
    </r>
    <r>
      <rPr>
        <b/>
        <sz val="10"/>
        <color indexed="63"/>
        <rFont val="Arial"/>
        <family val="2"/>
      </rPr>
      <t>E-mail:</t>
    </r>
    <r>
      <rPr>
        <sz val="10"/>
        <color indexed="63"/>
        <rFont val="Arial"/>
        <family val="2"/>
      </rPr>
      <t> partner-sib@rarus.ru </t>
    </r>
  </si>
  <si>
    <r>
      <t>Адрес:</t>
    </r>
    <r>
      <rPr>
        <sz val="10"/>
        <color indexed="63"/>
        <rFont val="Arial"/>
        <family val="2"/>
      </rPr>
      <t> 400131, г. Волгоград, ул. Коммунистическая 28А, офис 516 Телефон, факс: +7 (8442) 333-887, (8442) 334-316, (8442) 35-87-34 E-mail: partner-vlg@rarus.ru </t>
    </r>
  </si>
  <si>
    <r>
      <t>Адрес:</t>
    </r>
    <r>
      <rPr>
        <sz val="10"/>
        <color indexed="63"/>
        <rFont val="Arial"/>
        <family val="2"/>
      </rPr>
      <t> 394026, г. Воронеж, проспект Труда, дом 65 (Бизнес центр «Мегион») Телефон, факс: +7 (473) 220-48-22, (473) 250-27-98, (473) 250-27-99 E-mail: partner-vrn@rarus.ru </t>
    </r>
  </si>
  <si>
    <r>
      <t>Адрес:</t>
    </r>
    <r>
      <rPr>
        <sz val="10"/>
        <color indexed="63"/>
        <rFont val="Arial"/>
        <family val="2"/>
      </rPr>
      <t> г. Кемерово, ул. Мичурина, 13, оф. 116 Телефон, факс: +7 (3842) 58-34-67, (3842) 58-69-05 E-mail: partner-sib@rarus.ru</t>
    </r>
  </si>
  <si>
    <r>
      <t>Адрес:</t>
    </r>
    <r>
      <rPr>
        <sz val="10"/>
        <color indexed="63"/>
        <rFont val="Arial"/>
        <family val="2"/>
      </rPr>
      <t> 660049 г. Красноярск, ул. К.Маркса, дом № 95, корпус № 1, второй этаж, кабинет № 215 (БЦ Евразия) Телефон, факс: +7 (391) 223-22-21, (391) 223-22-60 E-mail: partner-sib@rarus.ru </t>
    </r>
  </si>
  <si>
    <r>
      <t>Адрес:</t>
    </r>
    <r>
      <rPr>
        <sz val="10"/>
        <color indexed="63"/>
        <rFont val="Arial"/>
        <family val="2"/>
      </rPr>
      <t> г. Ульяновск, ул. Льва Толстого д. 38, 3 этаж, оф. 331 Телефон, факс: +7 (8422) 41-10-40 E-mail: partner-uln@rarus.ru </t>
    </r>
  </si>
  <si>
    <r>
      <t>Адрес:</t>
    </r>
    <r>
      <rPr>
        <sz val="10"/>
        <color indexed="63"/>
        <rFont val="Arial"/>
        <family val="2"/>
      </rPr>
      <t> г. Тольятти, ул. Фрунзе 14Б, офис 519 Телефон, факс: +7 (8482) 537-188 E-mail: partner-tlt@rarus.ru </t>
    </r>
  </si>
  <si>
    <r>
      <t>Адрес:</t>
    </r>
    <r>
      <rPr>
        <sz val="10"/>
        <color indexed="63"/>
        <rFont val="Arial"/>
        <family val="2"/>
      </rPr>
      <t> г. Саратов, Green Park офисный центр, ул. Советская 90/96, 2 этаж, офис 1  Телефон, факс: +7 (8452) 26-43-15, 8 (987) 807-47-71 E-mail: partner-srt@rarus.ru</t>
    </r>
  </si>
  <si>
    <r>
      <t>Адрес:</t>
    </r>
    <r>
      <rPr>
        <sz val="10"/>
        <color indexed="63"/>
        <rFont val="Arial"/>
        <family val="2"/>
      </rPr>
      <t> г. Липецк, пр. Победы, д. 29, БЦ «Виктория», 6 этаж, офис 624 Телефон, факс: +7 (4742) 51-54-82, (4742) 51-54-92 E-mail: partner-lpt@rarus.ru</t>
    </r>
  </si>
  <si>
    <r>
      <t>Адрес:</t>
    </r>
    <r>
      <rPr>
        <sz val="10"/>
        <color indexed="63"/>
        <rFont val="Arial"/>
        <family val="2"/>
      </rPr>
      <t> 127434, г. Москва, Дмитровское шоссе, 9Б, 2 этаж Телефон, факс: +7 (495) 642-78-78, 8 (800) 333-78-78 E-mail: partner@rarus.ru</t>
    </r>
  </si>
  <si>
    <r>
      <t>Адрес:</t>
    </r>
    <r>
      <rPr>
        <sz val="10"/>
        <color indexed="63"/>
        <rFont val="Arial"/>
        <family val="2"/>
      </rPr>
      <t> 603001, г. Нижний Новгород, ул. Нижне-Волжская набережная, дом 4, офис 2/6 Телефон, факс: +7 (831) 461-82-67 E-mail: partner-nn@rarus.ru </t>
    </r>
  </si>
  <si>
    <r>
      <t>Адрес:</t>
    </r>
    <r>
      <rPr>
        <sz val="10"/>
        <color indexed="63"/>
        <rFont val="Arial"/>
        <family val="2"/>
      </rPr>
      <t> 603001, г. Новокузнецк, ул. Невского, д. 1, офис 206 Телефон, факс: +7 (3843) 72-11-20 E-mail: partner-sib@rarus.ru </t>
    </r>
  </si>
  <si>
    <r>
      <t>Адрес:</t>
    </r>
    <r>
      <rPr>
        <sz val="10"/>
        <color indexed="63"/>
        <rFont val="Arial"/>
        <family val="2"/>
      </rPr>
      <t> г. Новосибирск, ул. Фрунзе, 88, оф. 812 Телефон, факс: +7 (383) 328-11-40 E-mail: partner-sib@rarus.ru </t>
    </r>
  </si>
  <si>
    <r>
      <t>Адрес:</t>
    </r>
    <r>
      <rPr>
        <sz val="10"/>
        <color indexed="63"/>
        <rFont val="Arial"/>
        <family val="2"/>
      </rPr>
      <t> г. Пенза, ул. Чкалова, д. 32 А, 3 этаж, офис 305 Телефон, факс: +7 (8412) 260-527, (8412) 260-523 E-mail: partner-pnz@rarus.ru </t>
    </r>
  </si>
  <si>
    <r>
      <t>Адрес:</t>
    </r>
    <r>
      <rPr>
        <sz val="10"/>
        <color indexed="63"/>
        <rFont val="Arial"/>
        <family val="2"/>
      </rPr>
      <t> г. Пермь, ул. Ленина 66, офис №208 Телефон, факс: +7 (342) 230-98-15, (342) 230-99-81 E-mail: partner-prm@rarus.ru </t>
    </r>
  </si>
  <si>
    <r>
      <t>Адрес:</t>
    </r>
    <r>
      <rPr>
        <sz val="10"/>
        <color indexed="63"/>
        <rFont val="Arial"/>
        <family val="2"/>
      </rPr>
      <t> г. Самара, ул. Мичурина, д. 52, офис 524 Телефон, факс: +7 (846) 266-90-50, (846) 263-29-99 E-mail: partner-smr@rarus.ru </t>
    </r>
  </si>
  <si>
    <t>608шт</t>
  </si>
  <si>
    <t>33шт</t>
  </si>
  <si>
    <t>10шт</t>
  </si>
  <si>
    <t>324шт</t>
  </si>
  <si>
    <t>POS-Периферия</t>
  </si>
  <si>
    <t>792шт</t>
  </si>
  <si>
    <t>22шт</t>
  </si>
  <si>
    <t xml:space="preserve"> </t>
  </si>
  <si>
    <t>ШТРИХ-LIGHT-ПТК RS/USB (модернизация), с ФН 1.1, черный + ОФД (гарантия 3 мес)</t>
  </si>
  <si>
    <t>ШТРИХ-М-02-Ф RS/USB (модернизиция), с ФН.1.1, серый + ОФД  (гарантия 3 мес)</t>
  </si>
  <si>
    <t>ШТРИХ-М-02-Ф RS/USB (модернизиция), с ФН.1.1, черный + ОФД  (гарантия 3 мес)</t>
  </si>
  <si>
    <t xml:space="preserve">ЦБ-06788   </t>
  </si>
  <si>
    <t>ШТРИХ-М-02-Ф RS/USB (модернизиция), без ФН, серый + ОФД  (гарантия 6 мес) без коробки</t>
  </si>
  <si>
    <t xml:space="preserve">ЦБ-06782   </t>
  </si>
  <si>
    <t>ШТРИХ-М-02-Ф RS/USB (модернизиция), без ФН, черный + ОФД  (гарантия 6 мес) без коробки</t>
  </si>
  <si>
    <t>FPrint-55 RS/USB (модернизация), с ФН 1.1, черный + ОФД  (гарантия 3 мес)</t>
  </si>
  <si>
    <t>FPrint-55 RS/USB (модернизация), с ФН 1.1, серый + ОФД  (гарантия 3 мес)</t>
  </si>
  <si>
    <t>FPrint-11 RS/USB (модернизация), с ФН 1.1, серый + ОФД  (гарантия 3 мес)</t>
  </si>
  <si>
    <t>FPrint-11 RS/USB (модернизация), с ФН 1.1, черный + ОФД  (гарантия 3 мес)</t>
  </si>
  <si>
    <t xml:space="preserve">А824188    </t>
  </si>
  <si>
    <t>Cipher Cradle 9200 - USB2.0 Интерфейсная подставка/зарядное устройство (кабель, б/п)</t>
  </si>
  <si>
    <t>ШТРИХ-ON-LINE USB (серый) с ФН + ОФД</t>
  </si>
  <si>
    <t>ШТРИХ-ON-LINE USB (черный) с ФН + ОФД</t>
  </si>
  <si>
    <t>ШТРИХ-ON-LINE USB (серый) без ФН + ОФД</t>
  </si>
  <si>
    <t>ШТРИХ-ON-LINE USB (черный) без  ФН + ОФД</t>
  </si>
  <si>
    <t>Весы электронные</t>
  </si>
  <si>
    <t>А0028437</t>
  </si>
  <si>
    <t>Масса-К МК-15.2-А21 Весы фасовочные до 15кг, платформа 365х340мм, погр. до 5гр., светодиодный индикатор, сетевой адаптер, RS232</t>
  </si>
  <si>
    <t>1САТОЛ11</t>
  </si>
  <si>
    <t>1С-Атол МК 11Ф.Мобильный BT 2G без ФН</t>
  </si>
  <si>
    <t>1САТОЛ11FN</t>
  </si>
  <si>
    <t>1С-Атол МК 11Ф.Мобильный BT 2G ФН</t>
  </si>
  <si>
    <t>1САТОЛ11FN15</t>
  </si>
  <si>
    <t>1С-Атол МК 11Ф.Мобильный BT 2G ФН15</t>
  </si>
  <si>
    <t>1САТОЛ11FN36</t>
  </si>
  <si>
    <t>1С-Атол МК 11Ф.Мобильный BT 2G ФН36</t>
  </si>
  <si>
    <t>1САТОЛ15</t>
  </si>
  <si>
    <t>1С-Атол МК 15Ф. Курьер без ФН</t>
  </si>
  <si>
    <t>1САТОЛ15FN</t>
  </si>
  <si>
    <t>1С-Атол МК 15Ф. Курьер ФН</t>
  </si>
  <si>
    <t>1САТОЛ15FN15</t>
  </si>
  <si>
    <t>1С-Атол МК 15Ф. Курьер ФН15</t>
  </si>
  <si>
    <t>1САТОЛ15FN36</t>
  </si>
  <si>
    <t>1С-Атол МК 15Ф. Курьер ФН36</t>
  </si>
  <si>
    <t>1САТОЛ30</t>
  </si>
  <si>
    <t>1С-Атол МК 30Ф BT 2G без ФН </t>
  </si>
  <si>
    <t>1САТОЛ30FN</t>
  </si>
  <si>
    <t>1С-Атол МК 30Ф BT 2G ФН </t>
  </si>
  <si>
    <t>1САТОЛ30FN15</t>
  </si>
  <si>
    <t>1С-Атол МК 30Ф BT 2G ФН15</t>
  </si>
  <si>
    <t>1САТОЛ30FN36</t>
  </si>
  <si>
    <t>1С-Атол МК 30Ф BT 2G ФН36 </t>
  </si>
  <si>
    <t>ALONG-8321-TB</t>
  </si>
  <si>
    <t>Планшет7’1С-IDZOR ALONG8321</t>
  </si>
  <si>
    <t>АТОЛ-42 961</t>
  </si>
  <si>
    <t>Подставка планшета горизонтальная (основание + фиксатор + шпильки)</t>
  </si>
  <si>
    <t>АТОЛ-42 252</t>
  </si>
  <si>
    <t>Сканер штрихкода АТОЛ SB 1101 Plus RJ45  (чёрный) без подставки</t>
  </si>
  <si>
    <t>KKTSTMPFFN</t>
  </si>
  <si>
    <t>KKTSTMPFFN36</t>
  </si>
  <si>
    <t>АТОЛ-43992</t>
  </si>
  <si>
    <t>АТОЛ-44464</t>
  </si>
  <si>
    <t>АТОЛ-44475</t>
  </si>
  <si>
    <t>KKTK1BFN</t>
  </si>
  <si>
    <t>ККТ Касса №1" ("К1-Ф") без ФН</t>
  </si>
  <si>
    <t>KKTK1FN36</t>
  </si>
  <si>
    <t>ККТ Касса №1" ("К1-Ф") ФН-36</t>
  </si>
  <si>
    <t>KKTK1BFNOEM</t>
  </si>
  <si>
    <t>—</t>
  </si>
  <si>
    <t>1С:Розница 8. Базовая версия. Электронная поставка (Акция 1С и Калуги Астрал)</t>
  </si>
  <si>
    <t>2900001898188 </t>
  </si>
  <si>
    <t>ПИН-код активации Астрал. ОФД  13 месяцев (1 шт.)</t>
  </si>
  <si>
    <t>KKTRTL01BFN</t>
  </si>
  <si>
    <t>KKTRTL01WFN</t>
  </si>
  <si>
    <t>KKTRTL01WFN36</t>
  </si>
  <si>
    <t>ККТ "РИТЕЙЛ-01Ф" RS/USB (белый) ФН36</t>
  </si>
  <si>
    <t>KKTRTL01LBFN</t>
  </si>
  <si>
    <t>KKTRTL01LWFN</t>
  </si>
  <si>
    <t>KKTRTL01LWFN36</t>
  </si>
  <si>
    <t>ККТ "РИТЕЙЛ-01Ф" RS/USB/2LAN (белый) ФН36</t>
  </si>
  <si>
    <t>KKTRTL02FN</t>
  </si>
  <si>
    <t>KKTRTL02FN36</t>
  </si>
  <si>
    <t>ККТ "РИТЕЙЛ-02Ф" (ШТРИХ-ФР-02Ф) RS/USB (белый) ФН36</t>
  </si>
  <si>
    <t>KKTEVSM5</t>
  </si>
  <si>
    <t>KKTEVSM5FN</t>
  </si>
  <si>
    <t>KKTEVSM5FN36</t>
  </si>
  <si>
    <t>KKTEVSTND5</t>
  </si>
  <si>
    <t>KKTEVSTND5FN</t>
  </si>
  <si>
    <t>KKTEVSMT7.2</t>
  </si>
  <si>
    <t>KKTEVSMTFN7.2</t>
  </si>
  <si>
    <t>KKTEVSMT36_7.2</t>
  </si>
  <si>
    <t>KKTEVSTDFN7.2</t>
  </si>
  <si>
    <t>KKTEVALFN7.2</t>
  </si>
  <si>
    <t>KKTEVSMT7.3</t>
  </si>
  <si>
    <t>KKTEVSMT7.3FN13</t>
  </si>
  <si>
    <t>KKTEVSMT7.3FN36</t>
  </si>
  <si>
    <t>KKTEVSMT10</t>
  </si>
  <si>
    <t>KKTEVSMT10FN13</t>
  </si>
  <si>
    <t>KKTEVSMT10FN36</t>
  </si>
  <si>
    <t>KKTEVSTND10</t>
  </si>
  <si>
    <t>KKTEVSTND10FN</t>
  </si>
  <si>
    <t>KKTEVSTND10FN36</t>
  </si>
  <si>
    <t>KKTEVSTND10FN+</t>
  </si>
  <si>
    <t>MC6200S-SL1S2E000H</t>
  </si>
  <si>
    <t>ТСД Urovo i6200 / Android 4.3 / 1D Laser / Mindeo / GPS / NFC</t>
  </si>
  <si>
    <t>99-039A001-00LF</t>
  </si>
  <si>
    <t>Принтер этикеток (термо, 203dpi) TSC TDP-225, SU</t>
  </si>
  <si>
    <t>99-065A101-00LF00</t>
  </si>
  <si>
    <t>Принтер этикеток (термотрансферный, 203dpi) TSC TE200</t>
  </si>
  <si>
    <t>99-040A001-00LF</t>
  </si>
  <si>
    <t>Принтер этикеток (термотрансферный, 203dpi) TSC TТP-225, SU</t>
  </si>
  <si>
    <t>POSRTLX9</t>
  </si>
  <si>
    <t>Touch POS компьютер X9</t>
  </si>
  <si>
    <t>DRQPOS-P17</t>
  </si>
  <si>
    <t>Мобильный кард-ридер Dspread QPOS-Mini Модель P17</t>
  </si>
  <si>
    <t>30шт</t>
  </si>
  <si>
    <t>А0025731</t>
  </si>
  <si>
    <t>Интерфейсная подставка (требует и/ф кабель и блок питания от терминала)  для 84xx</t>
  </si>
  <si>
    <t>РРЦ</t>
  </si>
  <si>
    <t>Партнёр</t>
  </si>
  <si>
    <t>Гарантия</t>
  </si>
  <si>
    <t>АТОЛ-44913</t>
  </si>
  <si>
    <t>АТОЛ-45748</t>
  </si>
  <si>
    <t>АТОЛ-45757</t>
  </si>
  <si>
    <t>U2-1D-R71</t>
  </si>
  <si>
    <t>Сканер штрихкода Urovo R71 сканер-кольцо  / Symbol SE955</t>
  </si>
  <si>
    <t>U2-2D-R70-Z</t>
  </si>
  <si>
    <t>Сканер штрих-кодов Urovo R70 сканер-кольцо 2D / U2-2D-R70-Z / Bluetooth / 2D Image / USB / IP 54 / Zebra SE2707 (hard decode)</t>
  </si>
  <si>
    <t>ACC-HBCU2</t>
  </si>
  <si>
    <t>Зарядная станция HBCU2 / 5.5V-2.6A (Charging station) для U2 / слоты:2х для АКБ, 2х для сканер-кольцо</t>
  </si>
  <si>
    <t>Сканер штрих-кода АТОЛ SB 1101 USB (чёрный) без подставки</t>
  </si>
  <si>
    <t>KKTFN11-15</t>
  </si>
  <si>
    <t>ПИН-код активации комплекта ФН + Астрал. ОФД на 13 мес. (1 шт.)</t>
  </si>
  <si>
    <t>ПИН-код активации комплекта ФН + Астрал. ОФД на 15 мес. (1 шт.)</t>
  </si>
  <si>
    <t>KKTFN11-36-2</t>
  </si>
  <si>
    <t>ПИН-код активации комплекта ФН + Астрал. ОФД на 36 мес. (1 шт.)</t>
  </si>
  <si>
    <t>Торговое оборудование от Фирмы "1С"</t>
  </si>
  <si>
    <t xml:space="preserve">ЦБ-01371   </t>
  </si>
  <si>
    <t>ADVANPOS ZPOS Lite, D525 1.8GHz/2GB DDR3, 15" Bezel Free ELO, MSR, SSD 60 GB, серебристый, без ОС</t>
  </si>
  <si>
    <t>А0042191</t>
  </si>
  <si>
    <t>Считыватель магнитных карт+считыватель отпечатка пальца для AdvanPOS</t>
  </si>
  <si>
    <t xml:space="preserve">ЦБ-01381   </t>
  </si>
  <si>
    <t>EcoPOS i9000 Сенсорный терминал (Atom 2550 1,9GHZ/RAM2GB/SSD64gb/MSR 1-2-3/Win Emb POS Ready 7</t>
  </si>
  <si>
    <t>АТОЛ KB-60-KU Программируемая клавиатура c ридером МК  на 1-3 дорожки, черная</t>
  </si>
  <si>
    <t>Планшетные компьютеры, ноутбуки</t>
  </si>
  <si>
    <t>Ноутбук ACER TravelMate TMB118-R-C9JG, 11.6", Intel Celeron N3350 1.1ГГц, 4Гб/32ГбSSD/Win10Pro, черн</t>
  </si>
  <si>
    <t>11шт</t>
  </si>
  <si>
    <t>Смартфоны</t>
  </si>
  <si>
    <t xml:space="preserve">ЦБ-02379   </t>
  </si>
  <si>
    <t>Смартфон LENOVO Vibe B А2016 8Gb, белый</t>
  </si>
  <si>
    <t>СЧЕТЧИКИ И ДЕТЕКТОРЫ БАНКНОТ</t>
  </si>
  <si>
    <t xml:space="preserve">А0019578   </t>
  </si>
  <si>
    <t>DORS 100M1 Ультрафиолетовый детектор подлинности, 1 вид детекции - УФ-свет</t>
  </si>
  <si>
    <t>DORS 750 Счетчик банкнот с автоматическим распознаванием валюты, детекция - УФ, ИК, видимый образ, оптическая плотность, размер,  скорость 1500 банкнот в минуту, загрузка - 500 банкнот, приемка - 150 банкнот</t>
  </si>
  <si>
    <t>* О наличии или отсутствии гарантийных обязательств необходимо уточнять дополнительно</t>
  </si>
  <si>
    <t>Назад</t>
  </si>
  <si>
    <t>Статус</t>
  </si>
  <si>
    <t>UROVO</t>
  </si>
  <si>
    <t>Ч0037013</t>
  </si>
  <si>
    <t>А840011</t>
  </si>
  <si>
    <t>Cipher 9200-Transmissive-2D ALCO SNAP-ON Kit Терминал сбора данных Win Embd HH 6.5.3/BT/Wi-Fi/GPS/3G/3300mAh Li-ion/2D/Камера, в комлекте с кабелем с защелкой USB.  Годится для ЕГАИС! Рекомендован ФГУП ЦентрИнформ! Без использования с CheckMark-2</t>
  </si>
  <si>
    <t>Последние новости направления</t>
  </si>
  <si>
    <t>Акция на кассовое оборудование «Штрих-Мпей-Ф»</t>
  </si>
  <si>
    <t>Стартовали продажи портативной онлайн-кассы «три в одном» 1С-АЗУР-01Ф МК</t>
  </si>
  <si>
    <t>4. Колонка "статус ТО":  ЗАКАЗ - позиции поставляются только под заказ; СКЛАД - предусмотрен складской остаток, но не гарантируется наличие в день обращения</t>
  </si>
  <si>
    <t>KKTSTMPF</t>
  </si>
  <si>
    <t>KKTSTMPFFN15</t>
  </si>
  <si>
    <t>1С-АЗУР-01Ф МК</t>
  </si>
  <si>
    <t>1CAZUR01BFN</t>
  </si>
  <si>
    <t>1CAZUR01FN15</t>
  </si>
  <si>
    <t>1CAZUR01FN36</t>
  </si>
  <si>
    <t>AZUR-0283</t>
  </si>
  <si>
    <t>Чехол с капюшоном для ККТ "АЗУР-01Ф"</t>
  </si>
  <si>
    <t>AZUR-0450</t>
  </si>
  <si>
    <t>Кронштейн 140 для ККТ "АЗУР-01Ф"</t>
  </si>
  <si>
    <t>AZUR-0482</t>
  </si>
  <si>
    <t>Защитная плёнка для ККТ "АЗУР-01Ф"</t>
  </si>
  <si>
    <t>AZUR-0483</t>
  </si>
  <si>
    <t>Магнитный кабель для ККТ "АЗУР-01Ф"</t>
  </si>
  <si>
    <t>AZUR-0001</t>
  </si>
  <si>
    <t>Лицензия для разового обновления ПО "1С-АЗУР-01Ф МК", за 1 ККТ</t>
  </si>
  <si>
    <t>AZUR-0012</t>
  </si>
  <si>
    <t>Лицензия для обновления на 12 месяцев ПО "1С-АЗУР-01Ф МК", за 1 ККТ</t>
  </si>
  <si>
    <t>Ч0064652</t>
  </si>
  <si>
    <t>Интерфейсная подставка для Cipher 8000 (USB)</t>
  </si>
  <si>
    <t>АТОЛ 25Ф. Черный. Без ФН. RS+USB+Ethernet + ОФД</t>
  </si>
  <si>
    <t>Лицензии на обновление прошивок для ККТ</t>
  </si>
  <si>
    <t>SHTRIHKKT-2019</t>
  </si>
  <si>
    <t>Лицензия "Штрих-М: Сервис обновления ФР. На 2019 год"</t>
  </si>
  <si>
    <t>АТОЛ-47908</t>
  </si>
  <si>
    <r>
      <t xml:space="preserve">Лицензия АТОЛ Сервис для разового обновления внутреннего ПО ККТ АТОЛ, за 1 ККТ (для АТОЛ 91Ф, 92Ф)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</si>
  <si>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АТОЛ-47909</t>
  </si>
  <si>
    <r>
      <t xml:space="preserve">Лицензия АТОЛ Сервис для обновления внутреннего ПО ККТ АТОЛ на 1 год, за 1 ККТ (для АТОЛ 91Ф, 92Ф)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</si>
  <si>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АТОЛ-47392</t>
  </si>
  <si>
    <r>
      <t xml:space="preserve">Лицензия АТОЛ Сервис для разового обновления внутреннего ПО ККТ АТОЛ, за 1 ККТ (для АТОЛ 11Ф, 15Ф, 30Ф, 150Ф)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</si>
  <si>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АТОЛ-47391</t>
  </si>
  <si>
    <r>
      <t xml:space="preserve">Лицензия АТОЛ Сервис для обновления внутреннего ПО ККТ АТОЛ на 1 год (для АТОЛ 11Ф, 15Ф, 30Ф, 150Ф)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</si>
  <si>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инструкция</t>
  </si>
  <si>
    <t>через TMS</t>
  </si>
  <si>
    <t>KKTK1FN15</t>
  </si>
  <si>
    <t>ККТ Касса №1 ("К1-Ф") ФН-15</t>
  </si>
  <si>
    <t>2900001979566</t>
  </si>
  <si>
    <t>ПИН-код активации комплекта Касса №1 в Астрал. ОФД  на 15 месяцев (1 шт.)</t>
  </si>
  <si>
    <t>2900001979573</t>
  </si>
  <si>
    <t>ПИН-код активации комплекта Касса №1 в Астрал. ОФД  на  36 месяцев (1 шт.)</t>
  </si>
  <si>
    <t>Приобрести лицензии для обновления прошивки онлайн-касс можно у дистрибьютора «1С-Рарус»</t>
  </si>
  <si>
    <t>Снижение стоимости на фискальные накопители с пин-кодом на "Астрал.ОФД"</t>
  </si>
  <si>
    <t>Изменение цен на смарт-терминалы Эвотор с 1 марта 2019 г.</t>
  </si>
  <si>
    <t>Акция 1С и Калуги Астрал: Касса №1 (К1-Ф) с ФН + 1С:Розница + ОФД</t>
  </si>
  <si>
    <t>AZUR-0181</t>
  </si>
  <si>
    <t>Дополнительный аккумулятор для ККТ "АЗУР-01Ф"</t>
  </si>
  <si>
    <t>ККТ "РИТЕЙЛ-01Ф" RS/USB (черный) ФН13</t>
  </si>
  <si>
    <t>ККТ "РИТЕЙЛ-01Ф" RS/USB (белый) ФН13</t>
  </si>
  <si>
    <t>ККТ "РИТЕЙЛ-01Ф" RS/USB/2LAN (черный) ФН13</t>
  </si>
  <si>
    <t>ККТ "РИТЕЙЛ-01Ф" RS/USB/2LAN (белый) ФН13</t>
  </si>
  <si>
    <t>ШТРИХ-М-01Ф RS/USB/Ethernet/Wi-Fi (чёрный) без  ФН (б/у)</t>
  </si>
  <si>
    <t>47шт</t>
  </si>
  <si>
    <t>ШТРИХ-М-01Ф RS/USB/Ethernet (черный) без ФН (б/у)</t>
  </si>
  <si>
    <t>419шт</t>
  </si>
  <si>
    <t xml:space="preserve">А0041497   </t>
  </si>
  <si>
    <t>ПОС-Компьютер в компактном корпусе (Celeron G530/H61/2048Mb/DDR3/4хUSB/2xRS232/250Gb/Pro/InWin Slim Black, без floppi-дисковода, Windows XP Pro Embedded )* серый</t>
  </si>
  <si>
    <t>106шт</t>
  </si>
  <si>
    <t>ККТ Штрих-Мпей-Ф</t>
  </si>
  <si>
    <t>MC6300-SH3S7E400H</t>
  </si>
  <si>
    <t>ТСД Urovo i6300 / Android 7.1 / 2D Imager / Honeywell N6603 (soft decode) / Bluetooth / Wi-Fi / GSM / 2G / 3G / 4G (LTE) / GPS / NFC</t>
  </si>
  <si>
    <t>pin-code</t>
  </si>
  <si>
    <t>Кол-во</t>
  </si>
  <si>
    <t>Снижение стоимости на фискальные накопители с ПИН-кодом на "Астрал.ОФД"</t>
  </si>
  <si>
    <t>Изменение цен на смарт-терминалы Эвотор с 17 апреля 2019 г.</t>
  </si>
  <si>
    <t>Запуск в продажу улучшенной модели терминала сбора данных Urovo i6300</t>
  </si>
  <si>
    <t>ККТ Калуга Астрал</t>
  </si>
  <si>
    <r>
      <t xml:space="preserve">ККТ Касса №1" ("К1-Ф") без ФН ОЕМ </t>
    </r>
    <r>
      <rPr>
        <b/>
        <sz val="12"/>
        <rFont val="Arial Cyr"/>
        <family val="0"/>
      </rPr>
      <t>*для внутреннего использования партнером 1С</t>
    </r>
  </si>
  <si>
    <t>АТОЛ-40112</t>
  </si>
  <si>
    <t>Вебинар: "ЖКХ, порядок применения ККТ с 1 июля 2019"</t>
  </si>
  <si>
    <t>MCU2-000S7E0000</t>
  </si>
  <si>
    <t>ТСД Urovo U2 /  Android 7.1 / Без сканера / Bluetooth / Wi-Fi / GSM / 2G / 3G / 4G (LTE)</t>
  </si>
  <si>
    <t>А0034887</t>
  </si>
  <si>
    <t>DoCash DVM Lite Инфракрасный детектор подлинности банкнот, ИК детекция, ЖК дисплей</t>
  </si>
  <si>
    <t>KKTEVSM5i</t>
  </si>
  <si>
    <t>KKTEVSM5iFN15</t>
  </si>
  <si>
    <t>KKTEVSM5iFN36</t>
  </si>
  <si>
    <t>Начало продаж смарт-терминалов модели Эвотор 5i</t>
  </si>
  <si>
    <t>Вебинар "1С-АЗУР-01Ф МК – презентация линейки ККТ"</t>
  </si>
  <si>
    <t>Вебинар "Касса №1 (К1-Ф) - обзор линейки продукта"</t>
  </si>
  <si>
    <t>Акция 1С и Калуги Астрал: скидка на ПИН-код "Астрал.ОФД" при покупке с любой ККТ в канале 1С</t>
  </si>
  <si>
    <t>Онлайн-кассы 2019. Бесплатный вебинар Фирмы "1С" для клиентов и партнеров</t>
  </si>
  <si>
    <t>ПИН-коды "Астрал.ОФД" при покупке с ККТ Касса №1</t>
  </si>
  <si>
    <t>ПИН-код активации комплекта ККТ в Астрал. ОФД на 13 месяцев (1 шт.)</t>
  </si>
  <si>
    <t>ПИН-код активации комплекта ККТ в Астрал. ОФД на 15 месяцев (1 шт.)</t>
  </si>
  <si>
    <t>ПИН-код активации комплекта ККТ в Астрал. ОФД на 36 месяцев (1 шт.)</t>
  </si>
  <si>
    <t>ПИН-коды "Астрал.ОФД" при покупке с ФН от 1С</t>
  </si>
  <si>
    <t>POS-СИСТЕМЫ  и ТСД</t>
  </si>
  <si>
    <t>АТОЛ-41761</t>
  </si>
  <si>
    <t>АТОЛ-42854</t>
  </si>
  <si>
    <t>АТОЛ-48063</t>
  </si>
  <si>
    <t>АТОЛ-48080</t>
  </si>
  <si>
    <t>АТОЛ-42923</t>
  </si>
  <si>
    <t>АТОЛ-42853</t>
  </si>
  <si>
    <t>АТОЛ-48067</t>
  </si>
  <si>
    <t>АТОЛ-48088</t>
  </si>
  <si>
    <t>Распродажа ККТ АТОЛ 30Ф/11Ф</t>
  </si>
  <si>
    <t>35шт</t>
  </si>
  <si>
    <t>7шт</t>
  </si>
  <si>
    <t>Изменение цен на смарт-терминалы Эвотор с 1 августа 2019 г.</t>
  </si>
  <si>
    <t>KKTEVSMT7.3FNALCOL</t>
  </si>
  <si>
    <t>KKTEVSMT7.3FNALCOS</t>
  </si>
  <si>
    <r>
      <t xml:space="preserve">Эвотор 5 Смарт-терминал без ФН </t>
    </r>
    <r>
      <rPr>
        <i/>
        <sz val="12"/>
        <rFont val="Arial Cyr"/>
        <family val="0"/>
      </rPr>
      <t>(смарт-терминал 5")</t>
    </r>
  </si>
  <si>
    <r>
      <t xml:space="preserve">Эвотор 5 Смарт-терминал ФН </t>
    </r>
    <r>
      <rPr>
        <i/>
        <sz val="12"/>
        <rFont val="Arial Cyr"/>
        <family val="0"/>
      </rPr>
      <t>(смарт-терминал 5", ФН13/15)</t>
    </r>
  </si>
  <si>
    <r>
      <t xml:space="preserve">Эвотор 5 Смарт-терминал ФН36 </t>
    </r>
    <r>
      <rPr>
        <i/>
        <sz val="12"/>
        <rFont val="Arial Cyr"/>
        <family val="0"/>
      </rPr>
      <t>(смарт-терминал 5", ФН36)</t>
    </r>
  </si>
  <si>
    <r>
      <t xml:space="preserve">Эвотор 5 Стандарт без ФН </t>
    </r>
    <r>
      <rPr>
        <i/>
        <sz val="12"/>
        <rFont val="Arial Cyr"/>
        <family val="0"/>
      </rPr>
      <t>(смарт-терминал 5", 1D сканер АТОЛ SB 1101 USB)</t>
    </r>
  </si>
  <si>
    <r>
      <t xml:space="preserve">Эвотор 5 Стандарт ФН </t>
    </r>
    <r>
      <rPr>
        <i/>
        <sz val="12"/>
        <rFont val="Arial Cyr"/>
        <family val="0"/>
      </rPr>
      <t>(смарт-терминал 5", ФН13/15, 1D сканер АТОЛ SB 1101 USB)</t>
    </r>
  </si>
  <si>
    <r>
      <t xml:space="preserve">Эвотор 5i Смарт-терминал без ФН </t>
    </r>
    <r>
      <rPr>
        <i/>
        <sz val="12"/>
        <rFont val="Arial Cyr"/>
        <family val="0"/>
      </rPr>
      <t>(смарт-терминал 5")</t>
    </r>
  </si>
  <si>
    <r>
      <t xml:space="preserve">Эвотор 5i Смарт-терминал ФН15 </t>
    </r>
    <r>
      <rPr>
        <i/>
        <sz val="12"/>
        <rFont val="Arial Cyr"/>
        <family val="0"/>
      </rPr>
      <t>(смарт-терминал 5", ФН15)</t>
    </r>
  </si>
  <si>
    <r>
      <t xml:space="preserve">Эвотор 5i Смарт-терминал ФН36 </t>
    </r>
    <r>
      <rPr>
        <i/>
        <sz val="12"/>
        <rFont val="Arial Cyr"/>
        <family val="0"/>
      </rPr>
      <t>(смарт-терминал 5", ФН36)</t>
    </r>
  </si>
  <si>
    <r>
      <t xml:space="preserve">Эвотор 7.2 Смарт-терминал без ФН </t>
    </r>
    <r>
      <rPr>
        <i/>
        <sz val="12"/>
        <rFont val="Arial Cyr"/>
        <family val="0"/>
      </rPr>
      <t>(смарт-терминал 7")</t>
    </r>
  </si>
  <si>
    <r>
      <t xml:space="preserve">Эвотор 7.2 Смарт-терминал ФН </t>
    </r>
    <r>
      <rPr>
        <i/>
        <sz val="12"/>
        <rFont val="Arial Cyr"/>
        <family val="0"/>
      </rPr>
      <t>(смарт-терминал 7", ФН13/15)</t>
    </r>
  </si>
  <si>
    <r>
      <t xml:space="preserve">Эвотор 7.2 Смарт-терминал ФН36 </t>
    </r>
    <r>
      <rPr>
        <i/>
        <sz val="12"/>
        <rFont val="Arial Cyr"/>
        <family val="0"/>
      </rPr>
      <t>(смарт-терминал 7", ФН36)</t>
    </r>
  </si>
  <si>
    <r>
      <t xml:space="preserve">Эвотор 7.2 Стандарт ФН </t>
    </r>
    <r>
      <rPr>
        <i/>
        <sz val="12"/>
        <rFont val="Arial Cyr"/>
        <family val="0"/>
      </rPr>
      <t>(смарт-терминал 7", ФН13/15, 1D сканер АТОЛ SB 1101 USB)</t>
    </r>
  </si>
  <si>
    <r>
      <t xml:space="preserve">Эвотор 7.2 Алко ФН </t>
    </r>
    <r>
      <rPr>
        <i/>
        <sz val="12"/>
        <rFont val="Arial Cyr"/>
        <family val="0"/>
      </rPr>
      <t>(смарт-терминал 7", ФН13/15, УТМ АТОЛ HUB-19, 2D сканер Honeywell Voyager 1450gHR чёрный)</t>
    </r>
  </si>
  <si>
    <r>
      <t xml:space="preserve">Эвотор 7.3 Смарт-терминал без ФН </t>
    </r>
    <r>
      <rPr>
        <i/>
        <sz val="12"/>
        <rFont val="Arial Cyr"/>
        <family val="0"/>
      </rPr>
      <t>(смарт-терминал 7")</t>
    </r>
  </si>
  <si>
    <r>
      <t xml:space="preserve">Эвотор 7.3 Смарт-терминал ФН13 </t>
    </r>
    <r>
      <rPr>
        <i/>
        <sz val="12"/>
        <rFont val="Arial Cyr"/>
        <family val="0"/>
      </rPr>
      <t>(смарт-терминал 7", ФН13/15)</t>
    </r>
  </si>
  <si>
    <r>
      <t xml:space="preserve">Эвотор 7.3 Смарт-терминал ФН36 </t>
    </r>
    <r>
      <rPr>
        <i/>
        <sz val="12"/>
        <rFont val="Arial Cyr"/>
        <family val="0"/>
      </rPr>
      <t>(смарт-терминал 7", ФН36)</t>
    </r>
  </si>
  <si>
    <r>
      <t xml:space="preserve">Эвотор 7.3 Алко Лайт ФН </t>
    </r>
    <r>
      <rPr>
        <i/>
        <sz val="12"/>
        <rFont val="Arial Cyr"/>
        <family val="0"/>
      </rPr>
      <t xml:space="preserve">(смарт-терминал 7", ФН13/15, УТМ АТОЛ HUB-19, 1D сканер АТОЛ SB </t>
    </r>
    <r>
      <rPr>
        <sz val="12"/>
        <rFont val="Arial Cyr"/>
        <family val="2"/>
      </rPr>
      <t>1101 USB)</t>
    </r>
  </si>
  <si>
    <r>
      <t xml:space="preserve">Эвотор 7.3 Алко Стронг ФН </t>
    </r>
    <r>
      <rPr>
        <i/>
        <sz val="12"/>
        <rFont val="Arial Cyr"/>
        <family val="0"/>
      </rPr>
      <t>(смарт-терминал 7", ФН13/15, УТМ АТОЛ HUB-19, 2D сканер Honeywell Voyager 1450gHR чёрный)</t>
    </r>
  </si>
  <si>
    <r>
      <t xml:space="preserve">Эвотор 10 Смарт-терминал без ФН </t>
    </r>
    <r>
      <rPr>
        <i/>
        <sz val="12"/>
        <rFont val="Arial Cyr"/>
        <family val="0"/>
      </rPr>
      <t>(смарт-терминал 10")</t>
    </r>
  </si>
  <si>
    <r>
      <t xml:space="preserve">Эвотор 10 Смарт-терминал ФН13 </t>
    </r>
    <r>
      <rPr>
        <i/>
        <sz val="12"/>
        <rFont val="Arial Cyr"/>
        <family val="0"/>
      </rPr>
      <t>(смарт-терминал 10", ФН13/15)</t>
    </r>
  </si>
  <si>
    <r>
      <t xml:space="preserve">Эвотор 10 Смарт-терминал ФН36 </t>
    </r>
    <r>
      <rPr>
        <i/>
        <sz val="12"/>
        <rFont val="Arial Cyr"/>
        <family val="0"/>
      </rPr>
      <t>(смарт-терминал 10", ФН36)</t>
    </r>
  </si>
  <si>
    <r>
      <t xml:space="preserve">Эвотор 10 Стандарт без ФН </t>
    </r>
    <r>
      <rPr>
        <i/>
        <sz val="12"/>
        <rFont val="Arial Cyr"/>
        <family val="0"/>
      </rPr>
      <t>(смарт-терминал 10", 1D сканер АТОЛ SB 1101 USB)</t>
    </r>
  </si>
  <si>
    <r>
      <t xml:space="preserve">Эвотор 10 Стандарт ФН </t>
    </r>
    <r>
      <rPr>
        <i/>
        <sz val="12"/>
        <rFont val="Arial Cyr"/>
        <family val="0"/>
      </rPr>
      <t>(смарт-терминал 10", ФН13/15, 1D сканер АТОЛ SB 1101 USB)</t>
    </r>
  </si>
  <si>
    <r>
      <t xml:space="preserve">Эвотор 10 Стандарт ФН36 </t>
    </r>
    <r>
      <rPr>
        <i/>
        <sz val="12"/>
        <rFont val="Arial Cyr"/>
        <family val="0"/>
      </rPr>
      <t>(смарт-терминал 10", ФН36, 1D сканер АТОЛ SB 1101 USB)</t>
    </r>
  </si>
  <si>
    <r>
      <t xml:space="preserve">Эвотор 10 Стандарт Плюс ФН </t>
    </r>
    <r>
      <rPr>
        <i/>
        <sz val="12"/>
        <rFont val="Arial Cyr"/>
        <family val="0"/>
      </rPr>
      <t>(смарт-терминал 10", ФН13/15, 2D сканер Honeywell Voyager 1450gHR чёрный)</t>
    </r>
  </si>
  <si>
    <t>На размещенный заказ - отказ и возврат не производится, кроме товаров  не надлежащего качества, о чем следует уведомить в срок до 5 календарных дней с момента получения товара.</t>
  </si>
  <si>
    <t>АТОЛ FPrint-90АК ЕГАИС (немодернизированная)</t>
  </si>
  <si>
    <t>УТМ АТОЛ HUB-19</t>
  </si>
  <si>
    <t>А0050693</t>
  </si>
  <si>
    <t>УТМ</t>
  </si>
  <si>
    <t>ШТРИХ-LIGHT-ФР-К (исполнение 100), кабель RS232 и USB, черный (немодернизированная)</t>
  </si>
  <si>
    <t>Другое</t>
  </si>
  <si>
    <t>Электронный ключ: Драйвер для «1С:Предприятия» на основе Mobile SMARTS</t>
  </si>
  <si>
    <t>А838633</t>
  </si>
  <si>
    <t>Масса-К МК-6.2-ТН21 Весы торговые системные</t>
  </si>
  <si>
    <t>А823706</t>
  </si>
  <si>
    <t>Интерфейсный кабель К1-МК (для подключения весов МК к компьютеру Масса-К МК-6.2-ТН21)</t>
  </si>
  <si>
    <t>HV-2D-1450gHR</t>
  </si>
  <si>
    <t>Сканер штрих-кода 2D Honeywell Voyager 1450gHR чёрный, без подставки</t>
  </si>
  <si>
    <t>Акция для пользователей 1С:ИТС: скидка 40% на онлайн-кассу Штрих-МПЕЙ-Ф</t>
  </si>
  <si>
    <t>Изменение цен на смарт-терминал 1С-АЗУР-01Ф МК с 23 августа 2019 г.</t>
  </si>
  <si>
    <r>
      <t>Адрес:</t>
    </r>
    <r>
      <rPr>
        <sz val="10"/>
        <color indexed="63"/>
        <rFont val="Arial"/>
        <family val="2"/>
      </rPr>
      <t>  г. Оренбург, проезд Автоматики д. 8, бизнес центр «Инвертор» 5‑этаж, офис 526  Телефон, факс: +7 (3532) 21-66-98, (3532) 98-54-04 E-mail: partner-orn@rarus.ru </t>
    </r>
  </si>
  <si>
    <r>
      <t>Адрес:</t>
    </r>
    <r>
      <rPr>
        <sz val="10"/>
        <color indexed="63"/>
        <rFont val="Arial"/>
        <family val="2"/>
      </rPr>
      <t xml:space="preserve"> 414040, Астрахань, ул. Красная Набережная, дом 49А, офис 105 </t>
    </r>
    <r>
      <rPr>
        <b/>
        <sz val="10"/>
        <color indexed="63"/>
        <rFont val="Arial"/>
        <family val="2"/>
      </rPr>
      <t>Телефон, факс: </t>
    </r>
    <r>
      <rPr>
        <sz val="10"/>
        <color indexed="63"/>
        <rFont val="Arial"/>
        <family val="2"/>
      </rPr>
      <t xml:space="preserve">+7 (8512) 52-11-18, 52-11-24 </t>
    </r>
    <r>
      <rPr>
        <b/>
        <sz val="10"/>
        <color indexed="63"/>
        <rFont val="Arial"/>
        <family val="2"/>
      </rPr>
      <t>E-mail:</t>
    </r>
    <r>
      <rPr>
        <sz val="10"/>
        <color indexed="63"/>
        <rFont val="Arial"/>
        <family val="2"/>
      </rPr>
      <t> partner-ast@rarus.ru </t>
    </r>
  </si>
  <si>
    <t>Продление акции для пользователей 1С:ИТС: скидка 40% на онлайн-кассу Штрих-МПЕЙ-Ф</t>
  </si>
  <si>
    <t>Фискальные регистраторы АТОЛ</t>
  </si>
  <si>
    <t>KKTFN10-13</t>
  </si>
  <si>
    <t>Линейка "АТОЛ 30Ф+BT" по выгодной цене!</t>
  </si>
  <si>
    <t>Начало продаж комплектов фискальных накопителей ФН 15/36 (10 и 100 шт.)</t>
  </si>
  <si>
    <t>Распродажа комплектов 1С-АТОЛ МК и планшета 7’1С-IDZOR ALONG8321</t>
  </si>
  <si>
    <t>ID2200-2D-base</t>
  </si>
  <si>
    <t>Сканер штрихкода IDZOR 2200 2D с подставкой</t>
  </si>
  <si>
    <t>С 1 ноября повышение стоимости Эвотор 7.2, 7.3 и 10 в среднем на 20%</t>
  </si>
  <si>
    <t xml:space="preserve">ОФД ПИН-КОДЫ "Астрал. ОФД" </t>
  </si>
  <si>
    <t>ОФД ПИН-КОДЫ "Первый ОФД"</t>
  </si>
  <si>
    <t>"ПИН-код активации кассы в Первый ОФД на 13 мес. (1 шт.)"</t>
  </si>
  <si>
    <t>"ПИН-код активации кассы в Первый ОФД на 13 мес. (2 шт.)"</t>
  </si>
  <si>
    <t>"ПИН-код активации кассы в Первый ОФД на 13 мес. (5 шт.)"</t>
  </si>
  <si>
    <t>"ПИН-код активации кассы в Первый ОФД на 13 мес. (10 шт.)"</t>
  </si>
  <si>
    <t>"ПИН-код активации кассы в Первый ОФД на 13 мес. (20 шт.)"</t>
  </si>
  <si>
    <t>"ПИН-код активации кассы в Первый ОФД на 13 мес. (50 шт.)"</t>
  </si>
  <si>
    <t>"ПИН-код активации кассы в Первый ОФД на 13 мес. (100 шт.)"</t>
  </si>
  <si>
    <t>"ПИН-код активации кассы в Первый ОФД для партнера на 13 мес. (1 шт.)"</t>
  </si>
  <si>
    <t>"ПИН-код активации кассы в Первый ОФД для партнера на 13 мес. (2 шт.)"</t>
  </si>
  <si>
    <t>"ПИН-код активации кассы в Первый ОФД для партнера на 13 мес. (5 шт.)"</t>
  </si>
  <si>
    <t>"ПИН-код активации кассы в Первый ОФД для партнера на 13 мес. (10 шт.)"</t>
  </si>
  <si>
    <t>"ПИН-код активации кассы в Первый ОФД для партнера на 13 мес. (20 шт.)"</t>
  </si>
  <si>
    <t>"ПИН-код активации кассы в Первый ОФД на 15 мес. (1 шт.)"</t>
  </si>
  <si>
    <t>"ПИН-код активации кассы в Первый ОФД на 15 мес. (2 шт.)"</t>
  </si>
  <si>
    <t>"ПИН-код активации кассы в Первый ОФД на 15 мес. (5 шт.)"</t>
  </si>
  <si>
    <t>"ПИН-код активации кассы в Первый ОФД на 15 мес. (10 шт.)"</t>
  </si>
  <si>
    <t>"ПИН-код активации кассы в Первый ОФД для партнера на 15 мес. (1 шт.)"</t>
  </si>
  <si>
    <t>"ПИН-код активации кассы в Первый ОФД для партнера на 15 мес. (2 шт.)"</t>
  </si>
  <si>
    <t>"ПИН-код активации кассы в Первый ОФД для партнера на 15 мес. (5 шт.)"</t>
  </si>
  <si>
    <t>"ПИН-код активации кассы в Первый ОФД для партнера на 10 мес. (10 шт.)"</t>
  </si>
  <si>
    <t>"ПИН-код активации кассы в Первый ОФД на 36 мес. (1 шт.)"</t>
  </si>
  <si>
    <t>"ПИН-код активации кассы в Первый ОФД на 36 мес. (2 шт.)"</t>
  </si>
  <si>
    <t>"ПИН-код активации кассы в Первый ОФД на 36 мес. (5 шт.)"</t>
  </si>
  <si>
    <t>"ПИН-код активации кассы в Первый ОФД на 36 мес. (10 шт.)</t>
  </si>
  <si>
    <t>"ПИН-код активации кассы в Первый ОФД для партнера на 36 мес. (1 шт.)"</t>
  </si>
  <si>
    <t>"ПИН-код активации кассы в Первый ОФД для партнера на 36 мес. (2 шт.)"</t>
  </si>
  <si>
    <t>"ПИН-код активации кассы в Первый ОФД для партнера на 36 мес. (5 шт.)"</t>
  </si>
  <si>
    <t>"ПИН-код активации кассы в Первый ОФД для партнера на 36 мес. (10 шт.)"</t>
  </si>
  <si>
    <t>ОФД ПИН-КОДЫ "OFD.RU"</t>
  </si>
  <si>
    <t>ПИН-код активации кассы в OFD.RU на 1 мес. (1 шт.)</t>
  </si>
  <si>
    <t>ПИН-код активации кассы в OFD.RU на 1 мес. (2 шт.)</t>
  </si>
  <si>
    <t>ПИН-код активации кассы в OFD.RU на 1 мес. (5 шт.)</t>
  </si>
  <si>
    <t>ПИН-код активации кассы в OFD.RU на 1 мес. (10 шт.)</t>
  </si>
  <si>
    <t>ПИН-код активации кассы в OFD.RU для партнера на 1 мес. (1 шт.)</t>
  </si>
  <si>
    <t>ПИН-код активации кассы в OFD.RU для партнера на 1 мес. (2 шт.)</t>
  </si>
  <si>
    <t>ПИН-код активации кассы в OFD.RU для партнера на 1 мес. (5 шт.)</t>
  </si>
  <si>
    <t>ПИН-код активации кассы в OFD.RU для партнера на 1 мес. (10 шт.)</t>
  </si>
  <si>
    <t>ПИН-код активации кассы в OFD.RU на 3 мес. (1 шт.)</t>
  </si>
  <si>
    <t>ПИН-код активации кассы в OFD.RU на 3 мес. (2 шт.)</t>
  </si>
  <si>
    <t>ПИН-код активации кассы в OFD.RU на 3 мес. (5 шт.)</t>
  </si>
  <si>
    <t>ПИН-код активации кассы в OFD.RU на 3 мес. (10 шт.)</t>
  </si>
  <si>
    <t>ПИН-код активации кассы в OFD.RU для партнера на 3 мес. (1 шт.)</t>
  </si>
  <si>
    <t>ПИН-код активации кассы в OFD.RU для партнера на 3 мес. (2 шт.)</t>
  </si>
  <si>
    <t>ПИН-код активации кассы в OFD.RU для партнера на 3 мес. (5 шт.)</t>
  </si>
  <si>
    <t>ПИН-код активации кассы в OFD.RU для партнера на 3 мес. (10 шт.)</t>
  </si>
  <si>
    <t>ПИН-код активации кассы в OFD.RU на 6 мес. (1 шт.)</t>
  </si>
  <si>
    <t>ПИН-код активации кассы в OFD.RU на 6 мес. (2 шт.)</t>
  </si>
  <si>
    <t>ПИН-код активации кассы в OFD.RU на 6 мес. (5 шт.)</t>
  </si>
  <si>
    <t>ПИН-код активации кассы в OFD.RU на 6 мес. (10 шт.)</t>
  </si>
  <si>
    <t>ПИН-код активации кассы в OFD.RU для партнера на 6 мес. (1 шт.)</t>
  </si>
  <si>
    <t>ПИН-код активации кассы в OFD.RU для партнера на 6 мес. (2 шт.)</t>
  </si>
  <si>
    <t>ПИН-код активации кассы в OFD.RU для партнера на 6 мес. (5 шт.)</t>
  </si>
  <si>
    <t>ПИН-код активации кассы в OFD.RU для партнера на 6 мес. (10 шт.)</t>
  </si>
  <si>
    <t>ПИН-код активации кассы в OFD.RU на 12 мес. (1 шт.)</t>
  </si>
  <si>
    <t>ПИН-код активации кассы в OFD.RU на 12 мес. (2 шт.)</t>
  </si>
  <si>
    <t>ПИН-код активации кассы в OFD.RU на 12 мес. (5 шт.)</t>
  </si>
  <si>
    <t>ПИН-код активации кассы в OFD.RU на 12 мес. (10 шт.)</t>
  </si>
  <si>
    <t>ПИН-код активации кассы в OFD.RU на 12 мес. (20 шт.)</t>
  </si>
  <si>
    <t>ПИН-код активации кассы в OFD.RU на 12 мес. (50 шт.)</t>
  </si>
  <si>
    <t>ПИН-код активации кассы в OFD.RU на 12 мес. (100 шт.)</t>
  </si>
  <si>
    <t>ПИН-код активации кассы в OFD.RU для партнера на 12 мес. (1 шт.)</t>
  </si>
  <si>
    <t>ПИН-код активации кассы в OFD.RU для партнера на 12 мес. (2 шт.)</t>
  </si>
  <si>
    <t>ПИН-код активации кассы в OFD.RU для партнера на 12 мес. (5 шт.)</t>
  </si>
  <si>
    <t>ПИН-код активации кассы в OFD.RU для партнера на 12 мес. (10 шт.)</t>
  </si>
  <si>
    <t>ПИН-код активации кассы в OFD.RU на 15 мес. (1 шт.)</t>
  </si>
  <si>
    <t>ПИН-код активации кассы в OFD.RU на 15 мес. (2 шт.)</t>
  </si>
  <si>
    <t>ПИН-код активации кассы в OFD.RU на 15 мес. (5 шт.)</t>
  </si>
  <si>
    <t>ПИН-код активации кассы в OFD.RU на 15 мес. (10 шт.)</t>
  </si>
  <si>
    <t>ПИН-код активации кассы в OFD.RU для партнера на 15 мес. (1 шт.)</t>
  </si>
  <si>
    <t>ПИН-код активации кассы в OFD.RU для партнера на 15 мес. (2 шт.)</t>
  </si>
  <si>
    <t>ПИН-код активации кассы в OFD.RU для партнера на 15 мес. (5 шт.)</t>
  </si>
  <si>
    <t>ПИН-код активации кассы в OFD.RU для партнера на 15 мес. (10 шт.)</t>
  </si>
  <si>
    <t>ПИН-код активации кассы в OFD.RU на 36 мес. (1 шт.)</t>
  </si>
  <si>
    <t>ПИН-код активации кассы в OFD.RU на 36 мес. (2 шт.)</t>
  </si>
  <si>
    <t>ПИН-код активации кассы в OFD.RU на 36 мес. (5 шт.)</t>
  </si>
  <si>
    <t>ПИН-код активации кассы в OFD.RU на 36 мес. (10 шт.)</t>
  </si>
  <si>
    <t>ПИН-код активации кассы в OFD.RU для партнера  на 36 мес. (1 шт.)</t>
  </si>
  <si>
    <t>ПИН-код активации кассы в OFD.RU для партнера  на 36 мес. (2 шт.)</t>
  </si>
  <si>
    <t>ПИН-код активации кассы в OFD.RU для партнера  на 36 мес. (5 шт.)</t>
  </si>
  <si>
    <t>ПИН-код активации кассы в OFD.RU для партнера  на 36 мес. (10 шт.)</t>
  </si>
  <si>
    <t xml:space="preserve">ОФД ПИН-КОДЫ "Платформа ОФД" </t>
  </si>
  <si>
    <t>"ПИН-код активации кассы в Платформа ОФД на 12 мес. (1 шт.)"</t>
  </si>
  <si>
    <t>"ПИН-код активации кассы в Платформа ОФД на 12 мес. (2 шт.)"</t>
  </si>
  <si>
    <t>"ПИН-код активации кассы в Платформа ОФД на 12 мес. (5 шт.)"</t>
  </si>
  <si>
    <t>"ПИН-код активации кассы в Платформа ОФД на 12 мес. (10 шт.)"</t>
  </si>
  <si>
    <t>"ПИН-код активации кассы в Платформа ОФД на 12 мес. (20 шт.)"</t>
  </si>
  <si>
    <t>"ПИН-код активации кассы в Платформа ОФД на 12 мес. (50 шт.)"</t>
  </si>
  <si>
    <t>"ПИН-код активации кассы в Платформа ОФД на 12 мес. (100 шт.)"</t>
  </si>
  <si>
    <t>"ПИН-код активации кассы в Платформа ОФД для партнера на 12 мес. (1 шт.)"</t>
  </si>
  <si>
    <t>"ПИН-код активации кассы в Платформа ОФД для партнера на 12 мес. (2 шт.)"</t>
  </si>
  <si>
    <t>"ПИН-код активации кассы в Платформа ОФД для партнера на 12 мес. (5 шт.)"</t>
  </si>
  <si>
    <t>"ПИН-код активации кассы в Платформа ОФД для партнера на 12 мес. (10 шт.)"</t>
  </si>
  <si>
    <t>"ПИН-код активации кассы в Платформа ОФД для партнера на 12 мес. (20 шт.)"</t>
  </si>
  <si>
    <t>"ПИН-код активации кассы в Платформа ОФД на 15 мес. (1 шт.)"</t>
  </si>
  <si>
    <t>"ПИН-код активации кассы в Платформа ОФД на 15 мес. (2 шт.)"</t>
  </si>
  <si>
    <t>"ПИН-код активации кассы в Платформа ОФД на 15 мес. (5 шт.)"</t>
  </si>
  <si>
    <t>"ПИН-код активации кассы в Платформа ОФД на 15 мес. (10 шт.)"</t>
  </si>
  <si>
    <t>"ПИН-код активации кассы в Платформа ОФД для партнера на 15 мес. (1 шт.)"</t>
  </si>
  <si>
    <t>"ПИН-код активации кассы в Платформа ОФД для партнера на 15 мес. (2 шт.)"</t>
  </si>
  <si>
    <t>"ПИН-код активации кассы в Платформа ОФД для партнера на 15 мес. (5 шт.)"</t>
  </si>
  <si>
    <t>"ПИН-код активации кассы в Платформа ОФД для партнера на 15 мес. (10 шт.)"</t>
  </si>
  <si>
    <t>"ПИН-код активации кассы в Платформа ОФД на 36 мес. (1 шт.)"</t>
  </si>
  <si>
    <t>"ПИН-код активации кассы в Платформа ОФД на 36 мес. (2 шт.)"</t>
  </si>
  <si>
    <t>"ПИН-код активации кассы в Платформа ОФД на 36 мес. (5 шт.)"</t>
  </si>
  <si>
    <t>"ПИН-код активации кассы в Платформа ОФД на 36 мес. (10 шт.)"</t>
  </si>
  <si>
    <t>"ПИН-код активации кассы в Платформа ОФД для партнера на 36 мес. (1 шт.)"</t>
  </si>
  <si>
    <t>"ПИН-код активации кассы в Платформа ОФД для партнера на 36 мес. (2 шт.)"</t>
  </si>
  <si>
    <t>"ПИН-код активации кассы в Платформа ОФД для партнера на 36 мес. (5 шт.)"</t>
  </si>
  <si>
    <t>"ПИН-код активации кассы в Платформа ОФД для партнера на 36 мес. (10 шт.)"</t>
  </si>
  <si>
    <t>ОФД ПИН-КОДЫ "ОФД-Я"</t>
  </si>
  <si>
    <t>"ПИН-код активации кассы в ОФД-Я на 12 мес. (1 шт.)"</t>
  </si>
  <si>
    <t>"ПИН-код активации кассы в ОФД-Я на 12 мес. (2 шт.)"</t>
  </si>
  <si>
    <t>"ПИН-код активации кассы в ОФД-Я на 12 мес. (5 шт.)"</t>
  </si>
  <si>
    <t>"ПИН-код активации кассы в ОФД-Я на 12 мес. (10 шт.)"</t>
  </si>
  <si>
    <t>"ПИН-код активации кассы в ОФД-Я на 12 мес. (20 шт.)"</t>
  </si>
  <si>
    <t>"ПИН-код активации кассы в ОФД-Я для партнера на 12 мес. (1 шт.)"</t>
  </si>
  <si>
    <t>"ПИН-код активации кассы в ОФД-Я для партнера на 12 мес. (2 шт.)"</t>
  </si>
  <si>
    <t>"ПИН-код активации кассы в ОФД-Я для партнера на 12 мес. (5 шт.)"</t>
  </si>
  <si>
    <t>"ПИН-код активации кассы в ОФД-Я для партнера на 12 мес. (10 шт.)"</t>
  </si>
  <si>
    <t>Актуальные цены на ОФД всегда доступны по ссылке:  https://its.1c.ru/db/partnerits#content:2043:hdoc</t>
  </si>
  <si>
    <t>Штрих-СЛИМ 200 15-2.5 ДП1 Ю (ДП1 POS USB) Весы фасовочные</t>
  </si>
  <si>
    <t>Выпуск мобильного приложения "1С:Мобильная касса v3"</t>
  </si>
  <si>
    <t>Выпуск интернет-сервиса и локального приложения для ПК "1С:Касса 2.0"</t>
  </si>
  <si>
    <t>Рабочее место для системы "1С-Просто" на базе ноутбука Prestigio SmartBook</t>
  </si>
  <si>
    <t>2900002101843</t>
  </si>
  <si>
    <t>2900002101850</t>
  </si>
  <si>
    <t>Рабочее место для системы "1С-Просто"</t>
  </si>
  <si>
    <t>"1C:Мобильная касса v3", расширенная версия, электронная поставка.  Лицензия без ограничения сроков действия.</t>
  </si>
  <si>
    <t>1C:Мобильная касса v3</t>
  </si>
  <si>
    <t>Интернет-сервис и локальное приложение для ПК "1С:Касса 2.0"</t>
  </si>
  <si>
    <t>"1С:Касса приложение для ПК. Электронная поставка"</t>
  </si>
  <si>
    <t>Интернет-сервис "1С:Касса" – "Базовый" тариф</t>
  </si>
  <si>
    <t>Бесплатно</t>
  </si>
  <si>
    <t>Интернет-сервис "1С:Касса" – "Стандартный" тариф</t>
  </si>
  <si>
    <t>250/мес</t>
  </si>
  <si>
    <t>200/мес</t>
  </si>
  <si>
    <t>Интернет-сервис "1С:Касса" – "Расширенный" тариф (есть бесплатный пробный период, активируется непосредственно в интернет-сервисе</t>
  </si>
  <si>
    <t>400/мес</t>
  </si>
  <si>
    <t>320/мес</t>
  </si>
  <si>
    <t>Интернет-сервис "1С:Касса" – подключение дополнительной кассы</t>
  </si>
  <si>
    <t>100/мес</t>
  </si>
  <si>
    <t>80/мес</t>
  </si>
  <si>
    <t>Апгрейд со "Стандартного" тарифа до "Расширенного"</t>
  </si>
  <si>
    <t>150/мес</t>
  </si>
  <si>
    <t>120/мес</t>
  </si>
  <si>
    <t>АТОЛ-50972</t>
  </si>
  <si>
    <t>ТСД АТОЛ SMART.Lite (Android 7.0, 2D Imager SE4710, 4”, Camera, 2Гбх16Гб, Wi-Fi b/g/n, 5200 mAh, Bluetooth, БП)</t>
  </si>
  <si>
    <t>АТОЛ-48045</t>
  </si>
  <si>
    <t>ККТ АТОЛ 55Ф. Белый. Без ФН/Без ЕНВД. RS+USB+Ethernet</t>
  </si>
  <si>
    <t>АТОЛ-48056</t>
  </si>
  <si>
    <t>ККТ АТОЛ 55Ф. Белый. ФН 1.1. 15 мес RS+USB+Ethernet</t>
  </si>
  <si>
    <t>АТОЛ-48092</t>
  </si>
  <si>
    <t>ККТ АТОЛ 55Ф. Белый. ФН 1.1. 36 мес RS+USB+Ethernet</t>
  </si>
  <si>
    <t>АТОЛ-48049</t>
  </si>
  <si>
    <t>ККТ АТОЛ FPrint-22ПТК. Черный. Без ФН/Без ЕНВД. RS+USB+Ethernet</t>
  </si>
  <si>
    <t>АТОЛ-48061</t>
  </si>
  <si>
    <t>ККТ АТОЛ FPrint-22ПТК. Черный. ФН 1.1. 15 мес RS+USB+Ethernet</t>
  </si>
  <si>
    <t>АТОЛ-48103</t>
  </si>
  <si>
    <t>ККТ АТОЛ FPrint-22ПТК. Черный. ФН 1.1. 36 мес RS+USB+Ethernet</t>
  </si>
  <si>
    <t>АТОЛ-50339</t>
  </si>
  <si>
    <t>Сканер штрихкода 2D АТОЛ SB2108 Plus  (USB, чёрный, без подставки)</t>
  </si>
  <si>
    <t>MC6200A-SZ2S5E0G00</t>
  </si>
  <si>
    <t>ТСД Urovo i6200A / Android 5.1 / 2D Imager / Zebra SE4710 (Soft Decode)</t>
  </si>
  <si>
    <t>MC6200S-SH3S5E000H</t>
  </si>
  <si>
    <t>ТСД Urovo i6200S / Android 5.1 / 2D Imager / Honeywell N6603 (soft decode)</t>
  </si>
  <si>
    <t>ATOLHUB-19</t>
  </si>
  <si>
    <t>Универсальный транспортный модуль АТОЛ HUB-19</t>
  </si>
  <si>
    <t>Запись вебинара «Открытая система решений для малого ритейла «1С-Просто» (31.10.19)</t>
  </si>
  <si>
    <t>смотреть более ранние новости</t>
  </si>
  <si>
    <t>&lt;==</t>
  </si>
  <si>
    <t>АТОЛ-48041</t>
  </si>
  <si>
    <t>ККТ АТОЛ 50Ф. Темно-серый. Без ФН\Без ЕНВД. USB</t>
  </si>
  <si>
    <t>АТОЛ-48069</t>
  </si>
  <si>
    <t>ККТ АТОЛ 50Ф. Темно-серый. ФН 1.1. 15 мес. USB</t>
  </si>
  <si>
    <t>АТОЛ-48091</t>
  </si>
  <si>
    <t>ККТ АТОЛ 50Ф. Темно-серый. ФН 1.1. 36 мес. USB</t>
  </si>
  <si>
    <t>Начало продаж ККТ АТОЛ 50Ф, АТОЛ 55Ф, АТОЛ FPrint-22ПТК с бесплатным подключением к "1С:Касса"</t>
  </si>
  <si>
    <t>АТОЛ-48957</t>
  </si>
  <si>
    <t>Беспроводной сканер штрихкода 2D АТОЛ SB2109 BT USB чёрный</t>
  </si>
  <si>
    <t>1С-АЗУР-01Ф МК (черный, без ФН, ПО "1С:Мобильная касса", эквайринг "2can" )</t>
  </si>
  <si>
    <t>1С-АЗУР-01Ф МК (черный, ФН15, ПО "1С:Мобильная касса", эквайринг "2can")</t>
  </si>
  <si>
    <t>1С-АЗУР-01Ф МК (черный, ФН36, ПО "1С:Мобильная касса", эквайринг "2can")</t>
  </si>
  <si>
    <t>ККТ АТОЛ 11Ф. Мобильный. Черный. Без ФН. RS+USB (BT, 2G, АКБ)</t>
  </si>
  <si>
    <t>ККТ АТОЛ 11Ф. Мобильный. Черный. ФН13. RS+USB (BT, 2G, АКБ)</t>
  </si>
  <si>
    <t>ККТ АТОЛ 11Ф. Мобильный. Черный. ФН15. RS+USB (BT, 2G, АКБ)</t>
  </si>
  <si>
    <t>ККТ АТОЛ 11Ф. Мобильный. Черный. ФН36. RS+USB (BT, 2G, АКБ)</t>
  </si>
  <si>
    <t>ККТ АТОЛ 30Ф. Темно-серый. Без ФН. USB+ВТ</t>
  </si>
  <si>
    <t>ККТ АТОЛ 30Ф. Темно-серый. ФН13. USB+ВТ</t>
  </si>
  <si>
    <t>ККТ АТОЛ 30Ф. Темно-серый. ФН15. USB+ВТ</t>
  </si>
  <si>
    <t>ККТ АТОЛ 30Ф. Темно-серый. ФН36. USB+ВТ</t>
  </si>
  <si>
    <t>[запись] 26.11.2019. Бесплатный вебинар «Онлайн-кассы: ответы на часто задаваемые вопросы»</t>
  </si>
  <si>
    <t>[запись] 31.11.2019. ОТКРЫТАЯ СИСТЕМА РЕШЕНИЙ ДЛЯ МАЛОГО РИТЕЙЛА 1С-ПРОСТО</t>
  </si>
  <si>
    <t>Специальное предложение - "1С:Касса. Расширенный тариф" бесплатно на 1 год при покупке онлайн-кассы "Штрих-МПЕЙ-Ф"</t>
  </si>
  <si>
    <t>Новый статус для партнеров 1С - "Центр сопровождения торговли"</t>
  </si>
  <si>
    <t>1С:Касса, Prestigio PSB141C03</t>
  </si>
  <si>
    <t>2900002124583</t>
  </si>
  <si>
    <t>2900002124590</t>
  </si>
  <si>
    <t>2900002124606</t>
  </si>
  <si>
    <t>2900002124569</t>
  </si>
  <si>
    <t>2900002124576</t>
  </si>
  <si>
    <t>Расширение ассортимента торгового оборудования, поставляемого фирмой "1С"</t>
  </si>
  <si>
    <t>MC9000S-SZ2S5E00000</t>
  </si>
  <si>
    <t>ККТ «МКАССА RS9000-Ф» / 2D сканер, черный, без ФН, версия с защищенной ОС Android “SafeDroid”,сервис «2can» (эквайринг)</t>
  </si>
  <si>
    <t>ID2200-2D-m</t>
  </si>
  <si>
    <t>Сканер штрихкода 2D IDZOR 2200 без подставки</t>
  </si>
  <si>
    <t>shtr-147255</t>
  </si>
  <si>
    <t>Сканер штрихкода 2D VMC BurstScan Lite v2 USB (корпус Lite, с интерфейс. кабелем 2 м)</t>
  </si>
  <si>
    <t>99-048A062-00LF</t>
  </si>
  <si>
    <t>Мобильный принтер TSC ALPHA 3R Bluetooth (термо, 203dpi)</t>
  </si>
  <si>
    <t>99-065A701-00LF00</t>
  </si>
  <si>
    <t>Принтер этикеток (термотрансферный, 300dpi) TSC TE300</t>
  </si>
  <si>
    <t>MC6200S-ACCCRD15</t>
  </si>
  <si>
    <t>Коммуникационная подставка HBC6200 (Cradle) для Urovo i6200s с дополнительным слотом для заряда аккумулятора</t>
  </si>
  <si>
    <t>АТОЛ-43990</t>
  </si>
  <si>
    <t>Сенсорный терминал ATOL Optima [11,6" Intel Celeron N3350, 4 ГБ ОЗУ, 64 ГБ eMMC, без АКБ, Windows 10 IoT]</t>
  </si>
  <si>
    <t>Отличительные знаки «ГОТОВ К МАРКИРОВКЕ» И «ЭКСПЕРТ ПО МАРКИРОВКЕ»</t>
  </si>
  <si>
    <r>
      <t xml:space="preserve">Снижены цены на линейку ККТ АТОЛ 11Ф. Мобильный (Без ФН, ФН13, ФН15, ФН36) - </t>
    </r>
    <r>
      <rPr>
        <b/>
        <sz val="14"/>
        <color indexed="10"/>
        <rFont val="Arial Cyr"/>
        <family val="0"/>
      </rPr>
      <t>от 8300 руб.</t>
    </r>
  </si>
  <si>
    <t>Комплект информационно-рекламных листовок "1С-Просто"</t>
  </si>
  <si>
    <t>Продление акций 1С: скидка 40% на онлайн-кассу ШТРИХ-МПЕЙ-Ф и Касса №1 (К1-Ф) с ФН + 1С:Розница + ОФД</t>
  </si>
  <si>
    <t>Комплект модернизации FPrint-55К/ПТК до АТОЛ 55Ф (Прог.мод-я, дата пр-ва с 01.01.2016 по 15.07.2016)</t>
  </si>
  <si>
    <t>85шт</t>
  </si>
  <si>
    <t>А823931</t>
  </si>
  <si>
    <t>VIOTEH HVC-15 Денежный ящик, электромеханический, 3-х поз ключ, 410х420х90, 5/8, (под Штрих), черный</t>
  </si>
  <si>
    <t>А823930</t>
  </si>
  <si>
    <t xml:space="preserve">VIOTEH HVC-15 Денежный ящик, электромеханический, 3-х поз ключ, 410х420х90, 5/8, (под Штрих), серый </t>
  </si>
  <si>
    <t xml:space="preserve">ЦБ-06798   </t>
  </si>
  <si>
    <t xml:space="preserve">Huawei Mediapad T3 10 Планшет, 9.6" 16Gb Grey Wi-Fi/Bluetooth/3G/LTE/Android AGS-L09 </t>
  </si>
  <si>
    <t>shtr-72316</t>
  </si>
  <si>
    <t>Денежный ящик ШТРИХ-midiCD (белый)(электромеханический)</t>
  </si>
  <si>
    <t>shtr-72317</t>
  </si>
  <si>
    <t>Денежный ящик ШТРИХ-midiCD (черный)(электромеханический)</t>
  </si>
  <si>
    <t>shtr-72318</t>
  </si>
  <si>
    <t>Денежный ящик ШТРИХ-miniCD (белый)(механический)</t>
  </si>
  <si>
    <t>shtr-72319</t>
  </si>
  <si>
    <t>Денежный ящик ШТРИХ-miniCD (черный)(механический)</t>
  </si>
  <si>
    <t>shtr-119168</t>
  </si>
  <si>
    <t>Весы фасовочные Штрих-СЛИМ 200 6-1.2 ДП1 Ю (ДП1 POS USB)</t>
  </si>
  <si>
    <t>shtr-117037</t>
  </si>
  <si>
    <t>Весы фасовочные Штрих-СЛИМ 300 15-2.5 ДП1 Ю (ДП1 POS USB)</t>
  </si>
  <si>
    <t>ККТ Штрих-Мпей-Ф (без ФН) + 1С:Касса Расширенный тариф 12 мес.</t>
  </si>
  <si>
    <t>ККТ Штрих-Мпей-Ф (ФН13) + 1С:Касса Расширенный тариф 12 мес.</t>
  </si>
  <si>
    <t>ККТ Штрих-МПей-Ф (ФН15) + 1С:Касса Расширенный тариф 12 мес.</t>
  </si>
  <si>
    <t>ККТ Штрих-МПей-Ф (ФН36) + 1С:Касса Расширенный тариф 12 мес.</t>
  </si>
  <si>
    <t>Этикетки термотрансферные 58х40/700 ПЛГ</t>
  </si>
  <si>
    <t>Этикетки термотрансферные 58х40/700 ПЛГ (10 шт)</t>
  </si>
  <si>
    <t>Этикетки термотрансферные 58х40/700 ПЛГ (Коробка 60 шт.)</t>
  </si>
  <si>
    <t>Этикетки термотрансферные 100х50/700 ПЛГ</t>
  </si>
  <si>
    <t>Этикетки термотрансферные 100х50/700 ПЛГ (5 шт.)</t>
  </si>
  <si>
    <t>Этикетки термотрансферные 100х50/700 ПЛГ (Коробка 27 шт.)</t>
  </si>
  <si>
    <t>Риббон WAX-термотрансферная лента 64х74м, втулка 110мм 1/2", намотка OUT</t>
  </si>
  <si>
    <t>Риббон WAX-термотрансферная лента 110х74м, втулка 110мм 1/2", намотка OUT</t>
  </si>
  <si>
    <t>ККТ АТОЛ 91Ф (Wifi, 2G, BT, Ethernet, без ФН, черная) + 1С:Касса Базовый тариф</t>
  </si>
  <si>
    <t>ККТ АТОЛ 91Ф (Wifi, 2G, BT, Ethernet, с ФН 1.1, черная) + 1С:Касса Базовый тариф</t>
  </si>
  <si>
    <t>ККТ АТОЛ 91Ф (Wifi, 2G, BT, Ethernet, с ФН 1.1. на 36 мес, черная) + 1С:Касса Базовый тариф</t>
  </si>
  <si>
    <t>ККТ АТОЛ 92Ф (Wifi, BT, 2G, Ethernet, без ФН,  черная) + 1С:Касса Базовый тариф</t>
  </si>
  <si>
    <t>ККТ АТОЛ 92Ф (Wifi, BT, 2G, Ethernet, с ФН 1.1, черная) + 1С:Касса Базовый тариф</t>
  </si>
  <si>
    <t>ККТ АТОЛ 92Ф (Wifi, BT, 2G, Ethernet, с ФН 1.1. на 36 мес, черная) + 1С:Касса Базовый тариф</t>
  </si>
  <si>
    <t>EvotorSimMegafon</t>
  </si>
  <si>
    <t>Рекламные материалы по приложению Кассовые сервисы ver 2.0 (Билайн)</t>
  </si>
  <si>
    <t>Рекламные материалы по приложению Кассовые сервисы ver 2.0 (Мегафон)</t>
  </si>
  <si>
    <t xml:space="preserve">А090316    </t>
  </si>
  <si>
    <t>GlobalPOS AIRII Сенсорный терминал, 15" Безрамочный, 1037U, 4GB RAM, SSD 60Gb, MSR, Win POSReady7</t>
  </si>
  <si>
    <t xml:space="preserve">А827538    </t>
  </si>
  <si>
    <t>Partner Tech SP-600 Сенсорный терминал 15" Atom D2550 1,86GHz DUAL CORE/2GB/HDD 320GB/MSR/POSREADY 7</t>
  </si>
  <si>
    <t xml:space="preserve">А839364    </t>
  </si>
  <si>
    <t>Flytech TouchPOS 335 Сенсорный ПОС-Терминал (без ДП, Windows XP Emb, ДЯ ШТРИХ-CD, ФР ШТРИХ-ПТК)</t>
  </si>
  <si>
    <t>АТОЛ JAZZ Сенсорный терминал [ZQ-T8350, 15", Intel Celeron J1900 2.0/2.4 GHz, 120Gb SSD, 4 GB DDR3L], MSR, Windows 10 IoT</t>
  </si>
  <si>
    <t>21шт</t>
  </si>
  <si>
    <t>А814094</t>
  </si>
  <si>
    <t>VIOTEH HVC-13 Денежный ящик, электромеханический, 3-х поз ключ, 360х390х88, 4/8, (под Штрих), серый</t>
  </si>
  <si>
    <t xml:space="preserve">ЦБ-06800   </t>
  </si>
  <si>
    <t>Чехол для Huawei Media Pad T3 10 IT Baggage Black ITHWT3105-1</t>
  </si>
  <si>
    <t xml:space="preserve">А804237    </t>
  </si>
  <si>
    <t>Datalogic Magellan 8400 RS232  Биоптический сканер, стекло DLC, scale/ready, Medium, в комплекте с БП и кабелем RS232</t>
  </si>
  <si>
    <t>Принтеры ШК</t>
  </si>
  <si>
    <t xml:space="preserve">ЦБ-09104   </t>
  </si>
  <si>
    <t>POSCenter PC-80USE Термопринтер этикеток (прямая термопечать; 203dpi; 2"-3"; 150мм/сек; 4MB/8MB; USB)</t>
  </si>
  <si>
    <t>А0020496</t>
  </si>
  <si>
    <t>Cipher 8000С (2Мб) USB Терминал сбора данных (в комплекте с подставкой и батарейками)</t>
  </si>
  <si>
    <t xml:space="preserve">А828025    </t>
  </si>
  <si>
    <t>дог.</t>
  </si>
  <si>
    <t>Фискальный накопитель (ФН-1; ФФД 1.0.5; 13 месяцев) на заказ 10 - 29 шт</t>
  </si>
  <si>
    <t>Фискальный накопитель (ФН-1; ФФД 1.0.5; 13 месяцев) на заказ от 100 шт</t>
  </si>
  <si>
    <t>Фискальный накопитель (ФН-1; ФФД 1.0.5; 13 месяцев) на заказ 30 - 99 шт</t>
  </si>
  <si>
    <t>Фискальный накопитель (ФН-1; ФФД 1.0.5; 13 месяцев) на заказ 1 - 9 шт</t>
  </si>
  <si>
    <t>Фискальный накопитель (ФН-1.1, ФФД 1.0.5; ФФД 1.1, 15 месяцев) на заказ 1 - 9 шт</t>
  </si>
  <si>
    <t>Фискальный накопитель (ФН-1.1, ФФД 1.0.5; ФФД 1.1, 36 месяцев) на заказ 1 - 9 шт</t>
  </si>
  <si>
    <t>Фискальный накопитель (ФН-1.1, ФФД 1.0.5; ФФД 1.1, 15 месяцев) на заказ 10 - 29 шт</t>
  </si>
  <si>
    <t>Фискальный накопитель (ФН-1.1, ФФД 1.0.5; ФФД 1.1, 36 месяцев) на заказ 10 - 29 шт</t>
  </si>
  <si>
    <t>Фискальный накопитель (ФН-1.1, ФФД 1.0.5; ФФД 1.1, 15 месяцев) на заказ 30 - 99 шт</t>
  </si>
  <si>
    <t>Фискальный накопитель (ФН-1.1, ФФД 1.0.5; ФФД 1.1, 36 месяцев) на заказ 30 - 99 шт</t>
  </si>
  <si>
    <t>Фискальный накопитель (ФН-1.1, ФФД 1.0.5; ФФД 1.1, 15 месяцев) на заказ от 100 шт</t>
  </si>
  <si>
    <t>Фискальный накопитель (ФН-1.1, ФФД 1.0.5; ФФД 1.1, 36 месяцев) на заказ от 100 шт</t>
  </si>
  <si>
    <t>1С-АТОЛ МК Комплекты</t>
  </si>
  <si>
    <t>ККТ АТОЛ 91Ф/92Ф Ньюджеры</t>
  </si>
  <si>
    <t>Смарт-терминалы ЭВОТОР</t>
  </si>
  <si>
    <t>Сканеры штрихкода</t>
  </si>
  <si>
    <t>Принтеры этикеток</t>
  </si>
  <si>
    <t>Весы</t>
  </si>
  <si>
    <t>ПОС-терминалы и ноутбуки для РМК</t>
  </si>
  <si>
    <t>Прочее оборудование</t>
  </si>
  <si>
    <t>ФН 13 месяцев</t>
  </si>
  <si>
    <t>ФН 15 месяцев</t>
  </si>
  <si>
    <t>ФН 36 месяцев</t>
  </si>
  <si>
    <t>Расходные материалы</t>
  </si>
  <si>
    <t>MD6600-HD</t>
  </si>
  <si>
    <t>Сканер штрихкода 2D Mindeo MD6600-HD, USB</t>
  </si>
  <si>
    <t>shtr-735666</t>
  </si>
  <si>
    <t>Сканер штрихкода 2D EgiPos HD, ручной, USB, черный, с кабелем 2,0 м</t>
  </si>
  <si>
    <t>Материалы по продвижению и использованию системы решений "1С-Просто"</t>
  </si>
  <si>
    <t>"ПИН-код активации кассы в Астрал ОФД на 1 мес. (1 шт.)"</t>
  </si>
  <si>
    <t>"ПИН-код активации кассы в Астрал ОФД на 3 мес. (1 шт.)"</t>
  </si>
  <si>
    <t>"ПИН-код активации кассы в Астрал ОФД на 6 мес. (1 шт.)"</t>
  </si>
  <si>
    <t>"ПИН-код активации кассы в Астрал ОФД на 13 мес. (1 шт.)"</t>
  </si>
  <si>
    <t>"ПИН-код активации кассы в Астрал ОФД на 15 мес. (1 шт.)"</t>
  </si>
  <si>
    <t>"ПИН-код активации кассы в Астрал ОФД на 36 мес. (1 шт.)"</t>
  </si>
  <si>
    <r>
      <t>"ПИН-код активации кассы в "Астрал. ОФД" на 13 мес. (при заказе от 10 шт.)</t>
    </r>
    <r>
      <rPr>
        <b/>
        <sz val="12"/>
        <color indexed="8"/>
        <rFont val="Arial Cyr"/>
        <family val="0"/>
      </rPr>
      <t>*</t>
    </r>
    <r>
      <rPr>
        <sz val="12"/>
        <color indexed="8"/>
        <rFont val="Arial Cyr"/>
        <family val="0"/>
      </rPr>
      <t>"</t>
    </r>
  </si>
  <si>
    <r>
      <t>"ПИН-код активации кассы в "Астрал. ОФД" на 15 мес. (при заказе от 10 шт.)</t>
    </r>
    <r>
      <rPr>
        <b/>
        <sz val="12"/>
        <color indexed="8"/>
        <rFont val="Arial Cyr"/>
        <family val="0"/>
      </rPr>
      <t>*</t>
    </r>
    <r>
      <rPr>
        <sz val="12"/>
        <color indexed="8"/>
        <rFont val="Arial Cyr"/>
        <family val="0"/>
      </rPr>
      <t>"</t>
    </r>
  </si>
  <si>
    <r>
      <t>"ПИН-код активации кассы в "Астрал. ОФД" на 36 мес. (при заказе от 10 шт.)</t>
    </r>
    <r>
      <rPr>
        <b/>
        <sz val="12"/>
        <color indexed="8"/>
        <rFont val="Arial Cyr"/>
        <family val="0"/>
      </rPr>
      <t>*</t>
    </r>
    <r>
      <rPr>
        <sz val="12"/>
        <color indexed="8"/>
        <rFont val="Arial Cyr"/>
        <family val="0"/>
      </rPr>
      <t>"</t>
    </r>
  </si>
  <si>
    <t>ПИН-код активации кассы в Первый ОФД на 1 мес. (1 шт.)</t>
  </si>
  <si>
    <t>ПИН-код активации кассы в Первый ОФД на 1 мес. (2 шт.)</t>
  </si>
  <si>
    <t>ПИН-код активации кассы в Первый ОФД на 1 мес. (5 шт.)</t>
  </si>
  <si>
    <t>ПИН-код активации кассы в Первый ОФД на 1 мес. (10 шт.)</t>
  </si>
  <si>
    <t>ПИН-код активации кассы в Первый ОФД для партнера на 1 мес. (1 шт.)</t>
  </si>
  <si>
    <t>ПИН-код активации кассы в Первый ОФД для партнера на 1 мес. (2 шт.)</t>
  </si>
  <si>
    <t>ПИН-код активации кассы в Первый ОФД для партнера на 1 мес. (5 шт.)</t>
  </si>
  <si>
    <t>ПИН-код активации кассы в Первый ОФД для партнера на 1 мес. (10 шт.)</t>
  </si>
  <si>
    <t>ПИН-код активации кассы в Первый ОФД на 3 мес. (1 шт.)</t>
  </si>
  <si>
    <t>ПИН-код активации кассы в Первый ОФД на 3 мес. (2 шт.)</t>
  </si>
  <si>
    <t>ПИН-код активации кассы в Первый ОФД на 3 мес. (5 шт.)</t>
  </si>
  <si>
    <t>ПИН-код активации кассы в Первый ОФД на 3 мес. (10 шт.)</t>
  </si>
  <si>
    <t>ПИН-код активации кассы в Первый ОФД для партнера на 3 мес. (1 шт.)</t>
  </si>
  <si>
    <t>ПИН-код активации кассы в Первый ОФД для партнера на 3 мес. (2 шт.)</t>
  </si>
  <si>
    <t>ПИН-код активации кассы в Первый ОФД для партнера на 3 мес. (5 шт.)</t>
  </si>
  <si>
    <t>ПИН-код активации кассы в Первый ОФД для партнера на 3 мес. (10 шт.)</t>
  </si>
  <si>
    <t>ПИН-код активации кассы в Первый ОФД на 6 мес. (1 шт.)</t>
  </si>
  <si>
    <t>ПИН-код активации кассы в Первый ОФД на 6 мес. (2 шт.)</t>
  </si>
  <si>
    <t>ПИН-код активации кассы в Первый ОФД на 6 мес. (5 шт.)</t>
  </si>
  <si>
    <t>ПИН-код активации кассы в Первый ОФД на 6 мес. (10 шт.)</t>
  </si>
  <si>
    <t>ПИН-код активации кассы в Первый ОФД для партнера на 6 мес. (1 шт.)</t>
  </si>
  <si>
    <t>ПИН-код активации кассы в Первый ОФД для партнера на 6 мес. (2 шт.)</t>
  </si>
  <si>
    <t>ПИН-код активации кассы в Первый ОФД для партнера на 6 мес. (5 шт.)</t>
  </si>
  <si>
    <t>ПИН-код активации кассы в Первый ОФД для партнера на 6 мес. (10 шт.)</t>
  </si>
  <si>
    <t>ПИН-код активации кассы Почековый в Первый ОФД на 12 мес. (1 шт.)</t>
  </si>
  <si>
    <t>ПИН-код активации кассы Почековый в Первый ОФД на 12 мес. (2 шт.)</t>
  </si>
  <si>
    <t>ПИН-код активации кассы Почековый в Первый ОФД на 12 мес. (5 шт.)</t>
  </si>
  <si>
    <t>ПИН-код активации кассы Почековый в Первый ОФД на 12 мес. (10 шт.)</t>
  </si>
  <si>
    <t>ПИН-код активации кассы Почековый в Первый ОФД для партнера на 12 мес. (1 шт.)</t>
  </si>
  <si>
    <t>ПИН-код активации кассы Почековый в Первый ОФД для партнера на 12 мес. (2 шт.)</t>
  </si>
  <si>
    <t>ПИН-код активации кассы Почековый в Первый ОФД для партнера на 12 мес. (5 шт.)</t>
  </si>
  <si>
    <t>ПИН-код активации кассы Почековый в Первый ОФД для партнера на 12 мес. (10 шт.)</t>
  </si>
  <si>
    <t>ОФД ПИН-КОДЫ "Первый ОФД" (ПИН-коды ОФД + Маркировка товара)</t>
  </si>
  <si>
    <t>ПИН-код активации кассы в Первый ОФД + Маркировка товара 13 мес. (1 шт.)</t>
  </si>
  <si>
    <t>ПИН-код активации кассы в Первый ОФД + Маркировка товара 13 мес. (2 шт.)</t>
  </si>
  <si>
    <t>ПИН-код активации кассы в Первый ОФД + Маркировка товара 13 мес. (5 шт.)</t>
  </si>
  <si>
    <t>ПИН-код активации кассы в Первый ОФД + Маркировка товара 13 мес. (10 шт.)</t>
  </si>
  <si>
    <t>ПИН-код активации кассы в Первый ОФД + Маркировка товара 13 мес. для партнера (1 шт.)</t>
  </si>
  <si>
    <t>ПИН-код активации кассы в Первый ОФД + Маркировка товара 13 мес. для партнера (2 шт.)</t>
  </si>
  <si>
    <t>ПИН-код активации кассы в Первый ОФД + Маркировка товара 13 мес. для партнера (5 шт.)</t>
  </si>
  <si>
    <t>ПИН-код активации кассы в Первый ОФД + Маркировка товара 13 мес. для партнера (10 шт.)</t>
  </si>
  <si>
    <t>ПИН-код активации кассы в Первый ОФД + Маркировка товара 15 мес. (1 шт.)</t>
  </si>
  <si>
    <t>ПИН-код активации кассы в Первый ОФД + Маркировка товара 15 мес. (2 шт.)</t>
  </si>
  <si>
    <t>ПИН-код активации кассы в Первый ОФД + Маркировка товара 15 мес. (5 шт.)</t>
  </si>
  <si>
    <t>4 230</t>
  </si>
  <si>
    <t>ПИН-код активации кассы в Первый ОФД + Маркировка товара 15 мес. (10 шт.)</t>
  </si>
  <si>
    <t>ПИН-код активации кассы в Первый ОФД + Маркировка товара 15 мес. для партнера (1 шт.)</t>
  </si>
  <si>
    <t>ПИН-код активации кассы в Первый ОФД + Маркировка товара 15 мес. для партнера (2 шт.)</t>
  </si>
  <si>
    <t>ПИН-код активации кассы в Первый ОФД + Маркировка товара 15 мес. для партнера (5 шт.)</t>
  </si>
  <si>
    <t>ПИН-код активации кассы в Первый ОФД + Маркировка товара 15 мес. для партнера (10 шт.)</t>
  </si>
  <si>
    <t>ПИН-код активации кассы в Первый ОФД + Маркировка товара 36 мес. (1 шт.)</t>
  </si>
  <si>
    <t>ПИН-код активации кассы в Первый ОФД + Маркировка товара 36 мес. (2 шт.)</t>
  </si>
  <si>
    <t>ПИН-код активации кассы в Первый ОФД + Маркировка товара 36 мес. (5 шт.)</t>
  </si>
  <si>
    <t>ПИН-код активации кассы в Первый ОФД + Маркировка товара 36 мес. (10 шт.)</t>
  </si>
  <si>
    <t>ПИН-код активации кассы в Первый ОФД + Маркировка товара 36 мес. для партнера (1 шт.)</t>
  </si>
  <si>
    <t>ПИН-код активации кассы в Первый ОФД + Маркировка товара 36 мес. для партнера (2 шт.)</t>
  </si>
  <si>
    <t>ПИН-код активации кассы в Первый ОФД + Маркировка товара 36 мес. для партнера (5 шт.)</t>
  </si>
  <si>
    <t>ПИН-код активации кассы в Первый ОФД + Маркировка товара 36 мес. для партнера (10 шт.)</t>
  </si>
  <si>
    <t>ОФД ПИН-КОДЫ "Первый ОФД" (ПИН-коды Маркировка товара)</t>
  </si>
  <si>
    <t>ПИН-код активации кассы в Первый ОФД Маркировка товара 1-5 мес. (1 шт.)</t>
  </si>
  <si>
    <t>ПИН-код активации кассы в Первый ОФД Маркировка товара 1-5 мес. (2 шт.)</t>
  </si>
  <si>
    <t>ПИН-код активации кассы в Первый ОФД Маркировка товара 1-5 мес. (5 шт.)</t>
  </si>
  <si>
    <t>ПИН-код активации кассы в Первый ОФД Маркировка товара 1-5 мес. (10 шт.)</t>
  </si>
  <si>
    <t>ПИН-код активации кассы в Первый ОФД Маркировка товара 1-5 мес. для партнера (1 шт.)</t>
  </si>
  <si>
    <t>ПИН-код активации кассы в Первый ОФД Маркировка товара 1-5 мес. для партнера (2 шт.)</t>
  </si>
  <si>
    <t>ПИН-код активации кассы в Первый ОФД Маркировка товара 1-5 мес. для партнера (5 шт.)</t>
  </si>
  <si>
    <t>ПИН-код активации кассы в Первый ОФД Маркировка товара 1-5 мес. для партнера (10 шт.)</t>
  </si>
  <si>
    <t>ПИН-код активации кассы в Первый ОФД Маркировка товара 6-12 мес. (1 шт.)</t>
  </si>
  <si>
    <t>ПИН-код активации кассы в Первый ОФД Маркировка товара 6-12 мес. (2 шт.)</t>
  </si>
  <si>
    <t>ПИН-код активации кассы в Первый ОФД Маркировка товара 6-12 мес. (5 шт.)</t>
  </si>
  <si>
    <t>ПИН-код активации кассы в Первый ОФД Маркировка товара 6-12 мес. (10 шт.)</t>
  </si>
  <si>
    <t>ПИН-код активации кассы в Первый ОФД Маркировка товара 6-12 мес. для партнера (1 шт.)</t>
  </si>
  <si>
    <t>ПИН-код активации кассы в Первый ОФД Маркировка товара 6-12 мес. для партнера (2 шт.)</t>
  </si>
  <si>
    <t>ПИН-код активации кассы в Первый ОФД Маркировка товара 6-12 мес. для партнера (5 шт.)</t>
  </si>
  <si>
    <t>ПИН-код активации кассы в Первый ОФД Маркировка товара 6-12 мес. для партнера (10 шт.)</t>
  </si>
  <si>
    <t>ПИН-код активации кассы в Первый ОФД Маркировка товара 13-36 мес. (1 шт.)</t>
  </si>
  <si>
    <t>ПИН-код активации кассы в Первый ОФД Маркировка товара 13-36 мес. (2 шт.)</t>
  </si>
  <si>
    <t>ПИН-код активации кассы в Первый ОФД Маркировка товара 13-36 мес. (5 шт.)</t>
  </si>
  <si>
    <t>ПИН-код активации кассы в Первый ОФД Маркировка товара 13-36 мес. (10 шт.)</t>
  </si>
  <si>
    <t>ПИН-код активации кассы в Первый ОФД Маркировка товара 13-36 мес. для партнера (1 шт.)</t>
  </si>
  <si>
    <t>ПИН-код активации кассы в Первый ОФД Маркировка товара 13-36 мес. для партнера (2 шт.)</t>
  </si>
  <si>
    <t>ПИН-код активации кассы в Первый ОФД Маркировка товара 13-36 мес. для партнера (5 шт.)</t>
  </si>
  <si>
    <t>ПИН-код активации кассы в Первый ОФД Маркировка товара 13-36 мес. для партнера (10 шт.)</t>
  </si>
  <si>
    <t>"ПИН-код активации кассы в Платформа ОФД на 1 мес. (1 шт.)"</t>
  </si>
  <si>
    <t>"ПИН-код активации кассы в Платформа ОФД на 1 мес. (2 шт.)"</t>
  </si>
  <si>
    <t>"ПИН-код активации кассы в Платформа ОФД на 1 мес. (5 шт.)"</t>
  </si>
  <si>
    <t>"ПИН-код активации кассы в Платформа ОФД на 1 мес. (10 шт.)"</t>
  </si>
  <si>
    <t>"ПИН-код активации кассы в Платформа ОФД для партнера на 1 мес. (1 шт.)"</t>
  </si>
  <si>
    <t>"ПИН-код активации кассы в Платформа ОФД для партнера на 1 мес. (2 шт.)"</t>
  </si>
  <si>
    <t>"ПИН-код активации кассы в Платформа ОФД для партнера на 1 мес. (5 шт.)"</t>
  </si>
  <si>
    <t>"ПИН-код активации кассы в Платформа ОФД для партнера на 1 мес. (10 шт.)"</t>
  </si>
  <si>
    <t>"ПИН-код активации кассы в Платформа ОФД на 6 мес. (1 шт.)"</t>
  </si>
  <si>
    <t>"ПИН-код активации кассы в Платформа ОФД на 6 мес. (2 шт.)"</t>
  </si>
  <si>
    <t>"ПИН-код активации кассы в Платформа ОФД на 6 мес. (5 шт.)"</t>
  </si>
  <si>
    <t>"ПИН-код активации кассы в Платформа ОФД на 6 мес. (10 шт.)"</t>
  </si>
  <si>
    <t>"ПИН-код активации кассы в Платформа ОФД для партнера на 6 мес. (1 шт.)"</t>
  </si>
  <si>
    <t>"ПИН-код активации кассы в Платформа ОФД для партнера на 6 мес. (2 шт.)"</t>
  </si>
  <si>
    <t>"ПИН-код активации кассы в Платформа ОФД для партнера на 6 мес. (5 шт.)"</t>
  </si>
  <si>
    <t>"ПИН-код активации кассы в Платформа ОФД для партнера на 6 мес. (10 шт.)"</t>
  </si>
  <si>
    <t>ОФД ПИН-КОДЫ "Платформа ОФД" (ПИН-коды Учет марок)</t>
  </si>
  <si>
    <t>ПИН-код активации кассы в Платформа ОФД. Учет марок на 12 мес. (1 шт.)</t>
  </si>
  <si>
    <t>ПИН-код активации кассы в Платформа ОФД. Учет марок на 12 мес.. (2 шт.)</t>
  </si>
  <si>
    <t>ПИН-код активации кассы в Платформа ОФД. Учет марок на 12 мес. (5 шт.)</t>
  </si>
  <si>
    <t>ПИН-код активации кассы в Платформа ОФД. Учет марок на 12 мес. (10 шт.)</t>
  </si>
  <si>
    <t>ПИН-код активации кассы в Платформа ОФД. Учет марок на 12 мес. для партнера (1 шт.)</t>
  </si>
  <si>
    <t>ПИН-код активации кассы в Платформа ОФД. Учет марок на 12 мес. для партнера (2 шт.)</t>
  </si>
  <si>
    <t>ПИН-код активации кассы в Платформа ОФД. Учет марок на 12 мес. для партнера (5 шт.)</t>
  </si>
  <si>
    <t>ПИН-код активации кассы в Платформа ОФД. Учет марок на 12 мес. для партнера (10 шт.)</t>
  </si>
  <si>
    <t>ПИН-код активации кассы в Платформа ОФД. Учет марок на 15 мес. (1 шт.)</t>
  </si>
  <si>
    <t>ПИН-код активации кассы в Платформа ОФД. Учет марок на 15 мес. (2 шт.)</t>
  </si>
  <si>
    <t>ПИН-код активации кассы в Платформа ОФД. Учет марок на 15 мес. (5 шт.)</t>
  </si>
  <si>
    <t>ПИН-код активации кассы в Платформа ОФД. Учет марок на 15 мес. (10 шт.)</t>
  </si>
  <si>
    <t>ПИН-код активации кассы в Платформа ОФД. Учет марок на 15 мес. для партнера (1 шт.)</t>
  </si>
  <si>
    <t>ПИН-код активации кассы в Платформа ОФД. Учет марок на 15 мес. для партнера (2 шт.)</t>
  </si>
  <si>
    <t>ПИН-код активации кассы в Платформа ОФД. Учет марок на 15 мес. для партнера (5 шт.)</t>
  </si>
  <si>
    <t>ПИН-код активации кассы в Платформа ОФД. Учет марок на 15 мес. для партнера (10 шт.)</t>
  </si>
  <si>
    <t>ПИН-код активации кассы в Платформа ОФД. Учет марок на 36 мес. (1 шт.)</t>
  </si>
  <si>
    <t>ПИН-код активации кассы в Платформа ОФД. Учет марок на 36 мес. (2 шт.)</t>
  </si>
  <si>
    <t>ПИН-код активации кассы в Платформа ОФД. Учет марок на 36 мес. (5 шт.)</t>
  </si>
  <si>
    <t>ПИН-код активации кассы в Платформа ОФД. Учет марок на 36 мес. (10 шт.)</t>
  </si>
  <si>
    <t>ПИН-код активации кассы в Платформа ОФД. Учет марок на 36 мес. для партнера (1 шт.)</t>
  </si>
  <si>
    <t>ПИН-код активации кассы в Платформа ОФД. Учет марок на 36 мес. для партнера (2 шт.)</t>
  </si>
  <si>
    <t>ПИН-код активации кассы в Платформа ОФД. Учет марок на 36 мес. для партнера (5 шт.)</t>
  </si>
  <si>
    <t>ПИН-код активации кассы в Платформа ОФД. Учет марок на 36 мес. для партнера (10 шт.)</t>
  </si>
  <si>
    <t>Изменение партнерских цен на ККТ АТОЛ</t>
  </si>
  <si>
    <t>Оборудование других поставщиков</t>
  </si>
  <si>
    <t>РАЗДЕЛЫ ПРАЙС-ЛИСТА</t>
  </si>
  <si>
    <t>Контакты региональных офисов дистрибутора "Рарус-Софт"</t>
  </si>
  <si>
    <t>KKTRTLA7L</t>
  </si>
  <si>
    <t>ККТ "POScenter-A7L-Ф" без ФН</t>
  </si>
  <si>
    <t>KKTRTLKMW</t>
  </si>
  <si>
    <t>ККТ РИТЕЙЛ-КОМБО-01Ф белый без ФН</t>
  </si>
  <si>
    <t>KKTRTLKMB</t>
  </si>
  <si>
    <t>ККТ РИТЕЙЛ-КОМБО-01Ф черный без ФН</t>
  </si>
  <si>
    <t>KKTRTL01W</t>
  </si>
  <si>
    <t>ККТ "РИТЕЙЛ-01Ф" RS/USB (белый) без ФН</t>
  </si>
  <si>
    <t>KKTRTL01B</t>
  </si>
  <si>
    <t>ККТ "РИТЕЙЛ-01Ф" RS/USB (черный) без ФН</t>
  </si>
  <si>
    <t>KKTRTL01LW</t>
  </si>
  <si>
    <t>ККТ "РИТЕЙЛ-01Ф" RS/USB/2LAN (белый) без ФН</t>
  </si>
  <si>
    <t>KKTRTL01LB</t>
  </si>
  <si>
    <t>ККТ "РИТЕЙЛ-01Ф" RS/USB/2LAN (черный) без ФН</t>
  </si>
  <si>
    <t>KKTRTL02</t>
  </si>
  <si>
    <t>ККТ "РИТЕЙЛ-02Ф" ( ШТРИХ-ФР-02Ф) RS/USB (белый) без ФН</t>
  </si>
  <si>
    <t>ККТ "РИТЕЙЛ-02Ф" ( ШТРИХ-ФР-02Ф) RS/USB (белый) ФН13</t>
  </si>
  <si>
    <t>KKTRTL02DO</t>
  </si>
  <si>
    <t>ККТ РИТЕЙЛ-02Ф ( ШТРИХ-ФР-02Ф) RS/USB/ДЯ/ОТ (белый) без ФН</t>
  </si>
  <si>
    <t>5 лет</t>
  </si>
  <si>
    <t>24 мес</t>
  </si>
  <si>
    <t>GP-C5000-4G-2D</t>
  </si>
  <si>
    <t>ТСД GlobalPOS C5000-4G-2D / Android 5.1 / 2D Imager / Zebra SE4710</t>
  </si>
  <si>
    <t>RK25-2D-CL</t>
  </si>
  <si>
    <t>ТСД CipherLAB RK25-2D-CL / Android 7.0 / 2D Imager</t>
  </si>
  <si>
    <t>36 мес</t>
  </si>
  <si>
    <t>Этикетки термо 58х40/700 ПЛГ</t>
  </si>
  <si>
    <t>Этикетки термо 58х40/700 ПЛГ (10 шт)</t>
  </si>
  <si>
    <t>Этикетки термо 58х40/700 ПЛГ (Коробка 60 шт.)</t>
  </si>
  <si>
    <t>Риббон WAX-термотрансферная лента 57х74м, втулка 57мм 1/2", намотка OUT</t>
  </si>
  <si>
    <t>Чековая лента 57х12х29, намотка 29м</t>
  </si>
  <si>
    <t>Чековая лента 57х12х29, намотка 29м (Спайка 8 шт)</t>
  </si>
  <si>
    <t>Чековая лента 57х12х29, намотка 29м (Коробка 156 шт.)</t>
  </si>
  <si>
    <t>Чековая лента 57х12х40, намотка 40м</t>
  </si>
  <si>
    <t>Чековая лента 57х12х40, намотка 40м (Спайка 12 шт)</t>
  </si>
  <si>
    <t>Чековая лента 57х12х40, намотка 40м (Коробка 132 шт.)</t>
  </si>
  <si>
    <t>18 мес</t>
  </si>
  <si>
    <t>А0061057</t>
  </si>
  <si>
    <t>110ммх30м Термотрансферная лента, втулка 110мм (для Zebra P4T) wax/rezin</t>
  </si>
  <si>
    <t>13шт</t>
  </si>
  <si>
    <t>Периферия</t>
  </si>
  <si>
    <t>Планшеты, ноутбуки</t>
  </si>
  <si>
    <t>SAMSUNG Galaxy Tab 3 Lite SM-T111 8Gb Планшет, черный</t>
  </si>
  <si>
    <t>3 мес</t>
  </si>
  <si>
    <t>склад</t>
  </si>
  <si>
    <t>ACER TravelMate TMB118-R-C9JG Ноутбук 11.6", Intel Celeron N3350 1.1ГГц, 4Гб/32ГбSSD/Win10Pro, черн</t>
  </si>
  <si>
    <t>Моноблоки</t>
  </si>
  <si>
    <t xml:space="preserve">ЦБ-07564   </t>
  </si>
  <si>
    <t>Lenovo S200z 19.5" 10HA001BRU Моноблок (PQC J3710 4Gb 1Tb Intel HD Graphics 405 19.5 HD+ BT Cam Win10 Черный)</t>
  </si>
  <si>
    <t xml:space="preserve">Монитор </t>
  </si>
  <si>
    <t>А800364</t>
  </si>
  <si>
    <t>Монитор ЖК PHILIPS 203V5LSB26 (10/62), 19.5", черный</t>
  </si>
  <si>
    <t>А833680</t>
  </si>
  <si>
    <t>Монитор ЖК SAMSUNG S22E391H 21.5", белый [ls22e391hsx/ci]</t>
  </si>
  <si>
    <t>Клавиатуры, мыши, колонки</t>
  </si>
  <si>
    <t xml:space="preserve">LOGITECH MK120 [920-002561] Комплект (клавиатура+мышь) </t>
  </si>
  <si>
    <t xml:space="preserve">А830672    </t>
  </si>
  <si>
    <t>SVEN Standard 301Клавиатура, черный PS/2</t>
  </si>
  <si>
    <t xml:space="preserve">А836566    </t>
  </si>
  <si>
    <t>Gembird KB-315BT-RU Bluetooth Клавиатура мини,тачпад, ноутбучн.механизм клавиш, для планшетов</t>
  </si>
  <si>
    <t>Мышь Logitech B100 (910-003357) черный 800 USB (2 кнопки)</t>
  </si>
  <si>
    <t xml:space="preserve">А0060424   </t>
  </si>
  <si>
    <t>SVEN 235 Колонки 2.0, черный</t>
  </si>
  <si>
    <t>ИБП</t>
  </si>
  <si>
    <t xml:space="preserve">А835261    </t>
  </si>
  <si>
    <t xml:space="preserve">APC BACK RS 650VA Источник бесперебойного питания </t>
  </si>
  <si>
    <t xml:space="preserve">А0010132   </t>
  </si>
  <si>
    <t xml:space="preserve">APC Back-UPS ES BE700G-RS, 700ВA Источник бесперебойного питания </t>
  </si>
  <si>
    <t xml:space="preserve">А839322 </t>
  </si>
  <si>
    <t>IPPON Back Comfo Pro New 600 Источник бесперебойного питания, 600ВA [9c82-43000-f0]</t>
  </si>
  <si>
    <t xml:space="preserve">ЦБ-00997   </t>
  </si>
  <si>
    <t xml:space="preserve">IPPON Back Basic 650 Euro, 650ВA Источник бесперебойного питания </t>
  </si>
  <si>
    <t xml:space="preserve">А804745    </t>
  </si>
  <si>
    <t>IPPON Back Verso 400, 400ВA Источник бесперебойного питания [9400-3337-02]</t>
  </si>
  <si>
    <t xml:space="preserve">А0051784   </t>
  </si>
  <si>
    <t xml:space="preserve">IPPON Smart Winner 1500, 1500ВA Источник бесперебойного питания </t>
  </si>
  <si>
    <t>Принтер/МФУ</t>
  </si>
  <si>
    <t xml:space="preserve">А0017929   </t>
  </si>
  <si>
    <t>МФУ Xerox Phaser 3100MFP/S (3100MFPV_S) принтер/сканер/копир</t>
  </si>
  <si>
    <t xml:space="preserve">А0018417   </t>
  </si>
  <si>
    <t>МФУ Xerox Phaser 3100MFP/X (3100MFPV_X) принтер/сканер/копир/факс</t>
  </si>
  <si>
    <t xml:space="preserve">ЦБ-02056   </t>
  </si>
  <si>
    <t>МФУ HP LaserJet Pro M132nw, A4, лазерный, Ethernet/Wi-Fi/USB</t>
  </si>
  <si>
    <t xml:space="preserve">А0053968   </t>
  </si>
  <si>
    <t>Xerox ColorQube8570N Цветной струйный принтер, A4, Solid Ink, 40ppm/40ppm, max 85K pages per month, 512MB, PCL5c, PS3, USB</t>
  </si>
  <si>
    <t xml:space="preserve">Ч0061974   </t>
  </si>
  <si>
    <t>HP Color LaserJet 3600 Лазерный цветной принтер {A4, 600dpi, Imageret 3600, 17/17ppm, 64Mb, 2x100+250, USB} (Q5986A)</t>
  </si>
  <si>
    <t>Маршрутизаторы</t>
  </si>
  <si>
    <t>А831630</t>
  </si>
  <si>
    <t>D-Link DIR-320A/A1A Беспроводной маршрутизатор, 802.11g 54Mbps 4xLAN</t>
  </si>
  <si>
    <t xml:space="preserve">А0050193   </t>
  </si>
  <si>
    <t xml:space="preserve">ASUS RT-N12 Беспроводной маршрутизатор </t>
  </si>
  <si>
    <t xml:space="preserve">ЦБ-01194   </t>
  </si>
  <si>
    <t>MikroTik RB2011UiAS-2HnD-IN Маршрутизатор 5x10/100 Mbps 5x10/100/1000 Mbps 802.11n 300Mbps</t>
  </si>
  <si>
    <t>Коммутаторы</t>
  </si>
  <si>
    <t>А833681</t>
  </si>
  <si>
    <t>D-LINK DES-1008C Коммутатор</t>
  </si>
  <si>
    <t xml:space="preserve">А0024203   </t>
  </si>
  <si>
    <t>D-Link DES-2108/E/B Коммутатор</t>
  </si>
  <si>
    <t xml:space="preserve">Ч0040296   </t>
  </si>
  <si>
    <t>D-Link DES-1005D Коммутатор, 5-port UTP 10/100Mbps Auto-sensing,Stand-alone, Unmanaged, Palm-top Fast</t>
  </si>
  <si>
    <t xml:space="preserve">А0058281       </t>
  </si>
  <si>
    <t>D-LINK DES-1210-08P Коммутатор</t>
  </si>
  <si>
    <t>СИСТЕМНЫЕ БЛОКИ В компактном корпусе</t>
  </si>
  <si>
    <t>АТОЛ HUB20 контроллер для ЕГАИС</t>
  </si>
  <si>
    <t>Крепление VESA 75-100 для АТОЛ HUB-19</t>
  </si>
  <si>
    <t xml:space="preserve">А0023056   </t>
  </si>
  <si>
    <t>HP Compaq t5540 Тонкий клиент 1GHz 128MB flash/512MB WinCE keyb/mouse VESA(new,replase RK270AA,FQ799AA,FU247EA)</t>
  </si>
  <si>
    <t>1С-РАРУС</t>
  </si>
  <si>
    <t xml:space="preserve">ЦБ-12333   </t>
  </si>
  <si>
    <t>ПОС-Компьютер 1С-Рарус Slim (ND4-H310)/i3-8100/4GB/120GBSSD/k+m/120W/Win10 IoT)(200x55x200мм) черный</t>
  </si>
  <si>
    <t xml:space="preserve">3 года  </t>
  </si>
  <si>
    <t xml:space="preserve">ЦБ-12452   </t>
  </si>
  <si>
    <t>ПОС-Компьютер 1С-Рарус (MD4-H310)/G4900/4GB/500GB/k+m/450W/Win10 IoT) черный</t>
  </si>
  <si>
    <t>3 года</t>
  </si>
  <si>
    <t xml:space="preserve">А0034848   </t>
  </si>
  <si>
    <t>СИСТЕМНЫЙ КОМПЛЕКТ 1С-РАРУС Станция Базовая (H81)/G3260/4GB/240GBSSD/k+m/450W/Win10Pro. Гарантия 3 года</t>
  </si>
  <si>
    <t xml:space="preserve">3 года </t>
  </si>
  <si>
    <t>*Системные блоки с заливкой под Рарус Кассовый терминал</t>
  </si>
  <si>
    <t>СЕРВЕРА</t>
  </si>
  <si>
    <t xml:space="preserve">А0037674   </t>
  </si>
  <si>
    <t>СИСТЕМНЫЙ КОМПЛЕКТ 1С-РАРУС Сервер й (Z122 G3)/E3-1220V5/16GB/2*240GBSSD/2*2TB/4HS/DVDRW/4GLAN/400W/RM1U/ Win Found 2012. Гарантия 3 года.</t>
  </si>
  <si>
    <t xml:space="preserve">ЦБ-04981   </t>
  </si>
  <si>
    <t>СИСТЕМНЫЙ КОМПЛЕКТ 1С-РАРУС Сервер Стандарт (M115Q G3)/i3-6100/8GB/2*1TB/RAIDSATA/2GLAN/500W/miniTower. Гарантия 5 лет + ASP1.</t>
  </si>
  <si>
    <t xml:space="preserve">ЦБ-04982   </t>
  </si>
  <si>
    <t>СИСТЕМНЫЙ КОМПЛЕКТ 1С-РАРУС Сервер Стандарт (M115Q G3)/i3-6100/8GB/2*1TB/RAIDSATA/2GLAN/500W/miniTower/WinEssent2016. Гарантия 5 лет + ASP1.</t>
  </si>
  <si>
    <t xml:space="preserve">ЦБ-04983   </t>
  </si>
  <si>
    <t>СИСТЕМНЫЙ КОМПЛЕКТ 1С-РАРУС Сервер Стандарт (S115 G3)/E3-1220V6/8GB/2*1TB/RAIDSATA/4GLAN/700W/Tower. Гарантия 5 лет + ASP1.</t>
  </si>
  <si>
    <t xml:space="preserve">ЦБ-04984   </t>
  </si>
  <si>
    <t>СИСТЕМНЫЙ КОМПЛЕКТ 1С-РАРУС Сервер Стандарт (S115 G3)/E3-1220V6/8GB/2*1TB/RAIDSATA/4GLAN/700W/Tower/WinEssent2016. Гарантия 5 лет + ASP1.</t>
  </si>
  <si>
    <t xml:space="preserve">ЦБ-04985   </t>
  </si>
  <si>
    <t>СИСТЕМНЫЙ КОМПЛЕКТ 1С-РАРУС Сервер Стандарт (M115Q G3)/i3-6100/8GB/2*240GB/RAIDSATA/2GLAN/500W/miniTower. Гарантия 5 лет + ASP1.</t>
  </si>
  <si>
    <t xml:space="preserve">ЦБ-04986   </t>
  </si>
  <si>
    <t>СИСТЕМНЫЙ КОМПЛЕКТ 1С-РАРУС Сервер Стандарт (M115Q G3)/i3-6100/8GB/2*240GB/RAIDSATA/2GLAN/500W/miniTower/WinEssent2016. Гарантия 5 лет + ASP1.</t>
  </si>
  <si>
    <t xml:space="preserve">ЦБ-04987  </t>
  </si>
  <si>
    <t>СИСТЕМНЫЙ КОМПЛЕКТ 1С-РАРУС Сервер Стандарт (S115 G3)/E3-1220V6/8GB/2*240GBSSD/RAIDSATA/4GLAN/700W/Tower. Гарантия 5 лет + ASP1.</t>
  </si>
  <si>
    <t xml:space="preserve">ЦБ-04988   </t>
  </si>
  <si>
    <t>СИСТЕМНЫЙ КОМПЛЕКТ 1С-РАРУС Сервер Стандарт (S115 G3)/E3-1220V6/8GB/2*240GBSSD/RAIDSATA/4GLAN/700W/Tower/WinEssent2016. Гарантия 5 лет + ASP1.</t>
  </si>
  <si>
    <t xml:space="preserve">ЦБ-04989   </t>
  </si>
  <si>
    <t>СИСТЕМНЫЙ КОМПЛЕКТ 1С-РАРУС Сервер Стандарт (M115Q G3)/E5-1220V6/16GB/2*600GBSAS10K/12G, RAID 0,1,5,10,50 4port/2GLAN/500W/miniTower. Гарантия 5 лет + ASP1.</t>
  </si>
  <si>
    <t xml:space="preserve">ЦБ-04990   </t>
  </si>
  <si>
    <t>СИСТЕМНЫЙ КОМПЛЕКТ 1С-РАРУС Сервер Стандарт (M115Q G3)/E3-1220V6/16GB/2*600GBSAS10K/12G, RAID 0,1,5,10,50 4port/2GLAN/500W/miniTower/WinEssent2016. Гарантия 5 лет + ASP1.</t>
  </si>
  <si>
    <t xml:space="preserve">ЦБ-04991   </t>
  </si>
  <si>
    <t>СИСТЕМНЫЙ КОМПЛЕКТ 1С-РАРУС Сервер Базовый (Z121 G3)/ i3-6100/16GB/2*1TB/RAIDSATA/DVDRW/2GLAN/250W/RM1U. Гарантия 3 года + ASP1.</t>
  </si>
  <si>
    <t xml:space="preserve">ЦБ-04992   </t>
  </si>
  <si>
    <t>СИСТЕМНЫЙ КОМПЛЕКТ 1С-РАРУС Сервер Базовый (Z121 G3)/ i3-6100/16GB/2*1TB/RAIDSATA/DVDRW/2GLAN/250W/RM1U/WinEssent2016. Гарантия 3 года + ASP1.</t>
  </si>
  <si>
    <t xml:space="preserve">ЦБ-04993   </t>
  </si>
  <si>
    <t>СИСТЕМНЫЙ КОМПЛЕКТ 1С-РАРУС Сервер Базовый (Z121 G3)/ i3-6100/16GB/2*240GBSSD/RAIDSATA/DVDRW/2GLAN/250W/RM1U. Гарантия 3 года + ASP1.</t>
  </si>
  <si>
    <t>ЦБ-04994</t>
  </si>
  <si>
    <t>СИСТЕМНЫЙ КОМПЛЕКТ 1С-РАРУС Сервер Базовый (Z121 G3)/ i3-6100/16GB/2*240GBSSD/RAIDSATA/DVDRW/2GLAN/250W/RM1U/WinEssent2016. Гарантия 3 года + ASP1.</t>
  </si>
  <si>
    <t>ЦБ-04995</t>
  </si>
  <si>
    <t>СИСТЕМНЫЙ КОМПЛЕКТ 1С-РАРУС Сервер Базовый (Z122 G3)/ E3-1220V6/16GB/2*1TB/RAIDSATA/4HS/DVDRW/4GLAN/400W/RM1U. Гарантия 3 года + ASP1.</t>
  </si>
  <si>
    <t>ЦБ-04996</t>
  </si>
  <si>
    <t>СИСТЕМНЫЙ КОМПЛЕКТ 1С-РАРУС Сервер Базовый (Z122 G3)/ E3-1220V6/16GB/2*1TB/RAIDSATA/4HS/DVDRW/4GLAN/400W/RM1U/WinEssent2016. Гарантия 3 года + ASP1.</t>
  </si>
  <si>
    <t>ЦБ-04997</t>
  </si>
  <si>
    <t>СИСТЕМНЫЙ КОМПЛЕКТ 1С-РАРУС Сервер Базовый (Z122 G3)/ E3-1220V6/16GB/2*240GBSSD/RAIDSATA/4HS/DVDRW/4GLAN/400W/RM1U. Гарантия 3 года + ASP1.</t>
  </si>
  <si>
    <t>ЦБ-04998</t>
  </si>
  <si>
    <t>СИСТЕМНЫЙ КОМПЛЕКТ 1С-РАРУС Сервер Базовый (Z122 G3)/ E3-1220V6/16GB/2*240GBSSD/RAIDSATA/4HS/DVDRW/4GLAN/400W/RM1U/WinEssent2016. Гарантия 3 года + ASP1.</t>
  </si>
  <si>
    <t>ЦБ-04999</t>
  </si>
  <si>
    <t>СИСТЕМНЫЙ КОМПЛЕКТ 1С-РАРУС Сервер Базовый (Z122 G3)/ E3-1220V6/16GB/2*600GBSAS10K/12G, RAID 0,1,5,10,50 4port/4HS/DVDRW/4GLAN/400W/RM1U. Гарантия 3 года + ASP1.</t>
  </si>
  <si>
    <t>ЦБ-05000</t>
  </si>
  <si>
    <t>СИСТЕМНЫЙ КОМПЛЕКТ 1С-РАРУС Сервер Базовый (Z122 G3)/ E3-1220V6/16GB/2*600GBSAS10K/12G, RAID 0,1,5,10,50 4port/4HS/DVDRW/4GLAN/400W/RM1U/WinEssent2016. Гарантия 3 года + ASP1.</t>
  </si>
  <si>
    <t>ЦБ-05001</t>
  </si>
  <si>
    <t>СИСТЕМНЫЙ КОМПЛЕКТ 1С-РАРУС Сервер Базовый (Z122 G3)/ E3-1220V6/16GB/2*1TB/2*600GBSAS10K/12G, RAID 0,1,5,10,50 4port/4HS/DVDRW/4GLAN/400W/RM1U. Гарантия 3 года + ASP1.</t>
  </si>
  <si>
    <t xml:space="preserve">ЦБ-05005   </t>
  </si>
  <si>
    <t>СИСТЕМНЫЙ КОМПЛЕКТ 1С-РАРУС Сервер Базовый (Z122 G3)/ E3-1220V6/16GB/2*1TB/2*600GBSAS10K/12G, RAID 0,1,5,10,50 4port/4HS/DVDRW/4GLAN/400W/RM1U/WinEssent2016. Гарантия 3 года + ASP1.</t>
  </si>
  <si>
    <t xml:space="preserve">ЦБ-05006   </t>
  </si>
  <si>
    <t>СИСТЕМНЫЙ КОМПЛЕКТ 1С-РАРУС Сервер Проф (R2D55SM_const G3)/2*E5-2630V4/32GB/5*600GBSAS10K/12G, RAID 0,1, 10, 1E,5,6 8port, 1024MB, BBU/8HS/2GLAN/KVM/2*740W/RM2U. Гаратния 3 года + ASP1.</t>
  </si>
  <si>
    <t>ЦБ-05007</t>
  </si>
  <si>
    <t>СИСТЕМНЫЙ КОМПЛЕКТ 1С-РАРУС Сервер Проф (R2D55SM_const G3)/2*E5-2630V4/128GB/8*600GBSAS10K/12G, RAID 0,1, 10, 1E,5,6 8port, 1024MB, BBU/8HS/2GLAN/KVM/2*740W/RM2U. Гаратния 3 года + ASP1.</t>
  </si>
  <si>
    <t>ЦБ-05008</t>
  </si>
  <si>
    <t>СИСТЕМНЫЙ КОМПЛЕКТ 1С-РАРУС Сервер Проф (R2D55SM_const G3)/2*E5-2630V4/128GB/2*2TB/5*600GBSAS10K/12G, RAID 0,1, 10, 1E,5,6 8port, 1024MB, BBU/8HS/2GLAN/KVM/2*740W/RM2U. Гаратния 3 года + ASP1.</t>
  </si>
  <si>
    <t>ЦБ-05009</t>
  </si>
  <si>
    <t>СИСТЕМНЫЙ КОМПЛЕКТ 1С-РАРУС Сервер Проф (R2D56 G3)/2*E5-2695V4/256GB/10*600GBSAS10K/12G, RAID 0,1,10,5,50,6,60, 8 ports, 1024MB, BBU/12HS/noDVD/2GLAN/iKVM/2*770W/RM2U. Гарантия 3 года + ASP1.</t>
  </si>
  <si>
    <t>ЦБ-05010</t>
  </si>
  <si>
    <t>СИСТЕМНЫЙ КОМПЛЕКТ 1С-РАРУС Сервер Проф (R1D54 G3)/2*E5-2630V4/32GB/2*600GBSAS10K/12G, RAID 0,1,5,10,50 4port/4HS/DVDRW/2GLAN/iKVM/600W/RM1U. Гарантия 3 года + ASP1.</t>
  </si>
  <si>
    <t>ЦБ-05011</t>
  </si>
  <si>
    <t>СИСТЕМНЫЙ КОМПЛЕКТ 1С-РАРУС Сервер Проф (R2D55SM_const G3)/2*E5-2630V4/32GB/4*600GBSAS10K/12G, RAID 0,1, 10, 1E,5,6 8port, 1024MB, BBU/8HS/2GLAN/KVM/2*740W/RM2U. Гаратния 3 года + ASP1.</t>
  </si>
  <si>
    <t>ЦБ-05012</t>
  </si>
  <si>
    <t>ПИН-КОДЫ СЕРВИСА 1С-ОФД</t>
  </si>
  <si>
    <t>Подразделы</t>
  </si>
  <si>
    <t>Сервера, ПК, Системные блоки, Периферия</t>
  </si>
  <si>
    <t>ПОС-системы для магазинов, ресторанов. Сенсорные ПОС-Системы. Информационные киоски</t>
  </si>
  <si>
    <t>Фискальные регистраторы, ПТК, АСПД, ККМ. Чековые принтеры. Киоск-принтеры</t>
  </si>
  <si>
    <t xml:space="preserve">POS-СИСТЕМЫ </t>
  </si>
  <si>
    <t>POS-Системы с сенсорным экраном в комплекте с ПО Розница OEM 2.0 + ОС Windows 10 IoT</t>
  </si>
  <si>
    <t xml:space="preserve">ЦБ-12341   </t>
  </si>
  <si>
    <r>
      <t xml:space="preserve">1С-Рарус:Кассовый терминал, </t>
    </r>
    <r>
      <rPr>
        <b/>
        <sz val="12"/>
        <rFont val="Arial Cyr"/>
        <family val="0"/>
      </rPr>
      <t>комплектация СЕНСОР-Стандарт, черный</t>
    </r>
    <r>
      <rPr>
        <sz val="12"/>
        <rFont val="Arial Cyr"/>
        <family val="0"/>
      </rPr>
      <t xml:space="preserve"> (системный блок Slim, сенсорный монитор 15", ридер МК, дисплей покупателя , денежный ящик, Атол-22ПТК с ФН, сканер MS1450gHR, мини-клавиатура + мышь, предустановленный Win 10 IoT Ent 2019, 1С-Розница OEM 2.0)</t>
    </r>
  </si>
  <si>
    <t>POS-Системы LCD в комплекте с ПО Розница OEM 2.0 + ОС Windows 10 IoT</t>
  </si>
  <si>
    <t>ЦБ-12342</t>
  </si>
  <si>
    <r>
      <t xml:space="preserve">1С-Рарус:Кассовый терминал, </t>
    </r>
    <r>
      <rPr>
        <b/>
        <sz val="12"/>
        <rFont val="Arial Cyr"/>
        <family val="0"/>
      </rPr>
      <t>комплектация СТАНДАРТ-А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Атол-22 ПТК с ФН, сканер MS1450gHR, мини-клавиатура + мышь, предустановленный Win 10 IoT Ent 2019, 1С-Розница OEM 2.0)</t>
    </r>
  </si>
  <si>
    <t xml:space="preserve">ЦБ-12343   </t>
  </si>
  <si>
    <r>
      <t xml:space="preserve">1С-Рарус:Кассовый терминал, </t>
    </r>
    <r>
      <rPr>
        <b/>
        <sz val="12"/>
        <rFont val="Arial Cyr"/>
        <family val="0"/>
      </rPr>
      <t>комплектация СТАНДАРТ-М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Штрих-М-01 с ФН, сканер MS1450gHR, мини-клавиатура + мышь, предустановленный Win 10 IoT Ent 2019, 1С-Розница OEM 2.0)</t>
    </r>
  </si>
  <si>
    <t xml:space="preserve">ЦБ-12346   </t>
  </si>
  <si>
    <r>
      <t>1С-Рарус:Кассовый терминал</t>
    </r>
    <r>
      <rPr>
        <b/>
        <sz val="12"/>
        <rFont val="Arial Cyr"/>
        <family val="0"/>
      </rPr>
      <t xml:space="preserve">, комплектация КОМПАКТ 2D, черный </t>
    </r>
    <r>
      <rPr>
        <sz val="12"/>
        <rFont val="Arial Cyr"/>
        <family val="0"/>
      </rPr>
      <t>(системный блок Slim, монитор кассира 10" LCD, LPOS-064-M02, дисплей покупателя , Атол 30Ф+ с ФН, сканер ID2200-2D USB 2D, предустановленный Win 10 IoT Ent 2019, 1С-Розница OEM 2.0)</t>
    </r>
  </si>
  <si>
    <t xml:space="preserve">ЦБ-12334   </t>
  </si>
  <si>
    <r>
      <t xml:space="preserve">1С-Рарус:Кассовый терминал, </t>
    </r>
    <r>
      <rPr>
        <b/>
        <sz val="12"/>
        <rFont val="Arial Cyr"/>
        <family val="0"/>
      </rPr>
      <t>комплектация ЭКОНОМ-А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АТОЛ 1Ф с ФН, сканер  АТОЛ SB2108 2D, предустановленный Win 10 IoT Ent 2019, 1С-Розница OEM 2.0)</t>
    </r>
  </si>
  <si>
    <t xml:space="preserve">ЦБ-12344   </t>
  </si>
  <si>
    <r>
      <t xml:space="preserve">1С-Рарус:Кассовый терминал, </t>
    </r>
    <r>
      <rPr>
        <b/>
        <sz val="12"/>
        <rFont val="Arial Cyr"/>
        <family val="0"/>
      </rPr>
      <t>комплектация ЭКОНОМ-М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Штрих-Light с ФН, сканер АТОЛ SB2108 2D, предустановленный Win 10 IoT Ent 2019, 1С-Розница OEM 2.0)</t>
    </r>
  </si>
  <si>
    <t>HANASIS</t>
  </si>
  <si>
    <t xml:space="preserve">ЦБ-03433   </t>
  </si>
  <si>
    <t>POSCenter POS500 Сенсорный POS-терминал (D36, J1900 CPU; 4Gb RAM; 128GbSSD; P-CAP touch; без MSR) Win 10</t>
  </si>
  <si>
    <t xml:space="preserve">ЦБ-03434   </t>
  </si>
  <si>
    <t>POSCenter POS500 Сенсорный POS-терминал (D36, J1900 CPU; 4Gb RAM; 128GbSSD; P-CAP touch; MSR) Win 10</t>
  </si>
  <si>
    <t xml:space="preserve">ЦБ-07753   </t>
  </si>
  <si>
    <t>POSCenter JAM Сенсорный моноблок (15", P-CAP touch, Intel® J1900 2.0GHz; 4Gb RAM; 64Gb SSD; MSR), без ОС, черный</t>
  </si>
  <si>
    <t xml:space="preserve">ЦБ-07754   </t>
  </si>
  <si>
    <t>POSCenter JAM Сенсорный моноблок (15", P-CAP touch, Intel® J1900 2.0GHz; 4Gb RAM; 64Gb SSD; MSR), Win 10, черный</t>
  </si>
  <si>
    <t xml:space="preserve">ЦБ-07755   </t>
  </si>
  <si>
    <t>POSCenter Start  Сенсорный моноблок (15", Resistive touch, Intel J1900 2.0GHz; 4Gb RAM; 64Gb SSD) без ОС</t>
  </si>
  <si>
    <t xml:space="preserve">ЦБ-07756   </t>
  </si>
  <si>
    <t>POSCenter Start  Сенсорный моноблок (15", Resistive touch, Intel J1900 2.0GHz; 4Gb RAM; 64Gb SSD), Win 10</t>
  </si>
  <si>
    <t>Salepos</t>
  </si>
  <si>
    <t xml:space="preserve">ЦБ-06352   </t>
  </si>
  <si>
    <t>POS1AP 15.1 POS-Система с сенсорным экраном, True Flat, CPU J1900, 4Gb Ram, 64Gb SSD, 4xCOM, MSR</t>
  </si>
  <si>
    <t xml:space="preserve">ЦБ-06353   </t>
  </si>
  <si>
    <t>POS1AP 15.1 POS-Система с сенсорным экраном, True Flat, CPU J1900, 4Gb Ram, 64Gb SSD, 4xCOM, MSR, Windows 10IoT</t>
  </si>
  <si>
    <t>ADVANPOS</t>
  </si>
  <si>
    <t xml:space="preserve">ЦБ-02845   </t>
  </si>
  <si>
    <t>ADVANTECH UPOS -211 Сенсорный терминал (15" Resistive, Intel® Celeron® J1900, 2,42GHz, DDR3 4Gb, HDD 500Gb, без ОС), MSR, антивандальный (IP65)</t>
  </si>
  <si>
    <t xml:space="preserve">ЦБ-07208   </t>
  </si>
  <si>
    <t>ADVANTECH UPOS -211 Сенсорный терминал (15" Resistive, Intel® Celeron® J1900, 2,42GHz, DDR3 4Gb, SSD 120Gb, без ОС), MSR, антивандальный (IP65)</t>
  </si>
  <si>
    <t xml:space="preserve">ЦБ-07209   </t>
  </si>
  <si>
    <t>ADVANTECH UPOS -211 Сенсорный терминал (15" Resistive, Intel® Celeron® J1900, 2,42GHz, DDR3 4Gb, HDD 500Gb, Android 4.4), MSR, антивандальный (IP65)</t>
  </si>
  <si>
    <t xml:space="preserve">ЦБ-07210   </t>
  </si>
  <si>
    <t>ADVANTECH UPOS -211 Сенсорный терминал (15" Resistive, Intel® Celeron® J1900, 2,42GHz, DDR3 4Gb, SSD 120Gb, Android 4.4), MSR, антивандальный (IP65)</t>
  </si>
  <si>
    <t xml:space="preserve">ЦБ-07211   </t>
  </si>
  <si>
    <t>ADVANTECH UPOS -211 Сенсорный терминал (15" Resistive, Intel® Celeron® J1900, 2,42GHz, DDR3 4Gb, HDD 500Gb, Windows 10 IoT), MSR, антивандальный (IP65)</t>
  </si>
  <si>
    <t xml:space="preserve">ЦБ-07212   </t>
  </si>
  <si>
    <t>ADVANTECH UPOS -211 Сенсорный терминал (15" Resistive, Intel® Celeron® J1900, 2,42GHz, DDR3 4Gb, SSD 120Gb, Windows 10 IoT), MSR, антивандальный (IP65)</t>
  </si>
  <si>
    <t xml:space="preserve">ЦБ-07692   </t>
  </si>
  <si>
    <t>ADVANTECH UPOS -211 Сенсорный терминал (15" Resistive, Intel® Celeron® J1900, 2,42GHz, DDR3 4Gb, HDD 500Gb, Windows POSReady 7), MSR, антивандальный (IP65)</t>
  </si>
  <si>
    <t xml:space="preserve">ЦБ-07693   </t>
  </si>
  <si>
    <t>ADVANTECH UPOS -211 Сенсорный терминал (15" Resistive, Intel® Celeron® J1900, 2,42GHz, DDR3 4Gb, SSD 120Gb, Windows POSReady 7), MSR, антивандальный (IP65)</t>
  </si>
  <si>
    <t>ЦБ-10435</t>
  </si>
  <si>
    <t>ADVANTECH UPOS -211 Сенсорный терминал (15" PCAP, Intel® Celeron® J1900, 2,42GHz, DDR3 4Gb, HDD 500Gb, без ОС), MSR, антивандальный (IP65)</t>
  </si>
  <si>
    <t>ЦБ-10436</t>
  </si>
  <si>
    <t>ADVANTECH UPOS -211 Сенсорный терминал (15" PCAP, Intel® Celeron® J1900, 2,42GHz, DDR3 4Gb, SSD 120Gb, без ОС), MSR, антивандальный (IP65)</t>
  </si>
  <si>
    <t xml:space="preserve">ЦБ-10437   </t>
  </si>
  <si>
    <t>ADVANTECH UPOS -211 Сенсорный терминал (15" PCAP, Intel® Celeron® J1900, 2,42GHz, DDR3 4Gb, HDD 500Gb, Android 4.4), MSR, антивандальный (IP65)</t>
  </si>
  <si>
    <t>ЦБ-10438</t>
  </si>
  <si>
    <t>ADVANTECH UPOS -211 Сенсорный терминал (15" PCAP, Intel® Celeron® J1900, 2,42GHz, DDR3 4Gb, SSD 120Gb, Android 4.4), MSR, антивандальный (IP65)</t>
  </si>
  <si>
    <t xml:space="preserve">ЦБ-10439   </t>
  </si>
  <si>
    <t>ADVANTECH UPOS -211 Сенсорный терминал (15" PCAP, Intel® Celeron® J1900, 2,42GHz, DDR3 4Gb, HDD 500Gb, Windows 10 IoT), MSR, антивандальный (IP65)</t>
  </si>
  <si>
    <t>ЦБ-10440</t>
  </si>
  <si>
    <t>ADVANTECH UPOS -211 Сенсорный терминал (15" PCAP, Intel® Celeron® J1900, 2,42GHz, DDR3 4Gb, SSD 120Gb, Windows 10 IoT), MSR, антивандальный (IP65)</t>
  </si>
  <si>
    <t xml:space="preserve">ЦБ-10441   </t>
  </si>
  <si>
    <t>ADVANTECH UPOS -211 Сенсорный терминал (15" PCAP, Intel® Celeron® J1900, 2,42GHz, DDR3 4Gb, HDD 500Gb, Windows POSReady 7), MSR, антивандальный (IP65)</t>
  </si>
  <si>
    <t>ЦБ-10442</t>
  </si>
  <si>
    <t>ADVANTECH UPOS -211 Сенсорный терминал (15" PCAP, Intel® Celeron® J1900, 2,42GHz, DDR3 4Gb, SSD 120Gb, Windows POSReady 7), MSR, антивандальный (IP65)</t>
  </si>
  <si>
    <t>ЦБ-10076</t>
  </si>
  <si>
    <t xml:space="preserve">Дополнительный монитор 15" для UPOS-211 (с кабелем) </t>
  </si>
  <si>
    <t>ЦБ-10443</t>
  </si>
  <si>
    <t>Переходник на крепление VESA</t>
  </si>
  <si>
    <t>А0058786</t>
  </si>
  <si>
    <t>HDD SATA-II 2.5" 320ГБ для AdvanPOS</t>
  </si>
  <si>
    <t xml:space="preserve">А804229 </t>
  </si>
  <si>
    <t>Windows Embedded POSReady 2009 для Advanpos</t>
  </si>
  <si>
    <t>GlobalPOS</t>
  </si>
  <si>
    <t xml:space="preserve">А088408 </t>
  </si>
  <si>
    <t>GlobalPOS AIRI Сенсорный терминал, 15" (без рамки,  Intel® Celeron® Processor 1037U (Dual Core 1,8GHz),  DDR3 2Gb, HDD 500Gb, 4xCOM/4xUSB, MSR, без ОС, корпус - пластик) черный</t>
  </si>
  <si>
    <t xml:space="preserve">ЦБ-02043   </t>
  </si>
  <si>
    <t>GlobalPOS AIRI Сенсорный терминал, 15" (без рамки,  Intel® Celeron® Processor 1037U (Dual Core 1,8GHz),  DDR3 2Gb, HDD 500Gb, 4xCOM/4xUSB, MSR, с дополнительным монитором 15", без ОС, корпус - пластик) черный</t>
  </si>
  <si>
    <t xml:space="preserve">ЦБ-07033   </t>
  </si>
  <si>
    <t>GlobalPOS AIRII Сенсорный терминал, 15" (без рамки,  Intel® Celeron® Processor J1900,  DDR3 2Gb, HDD 500Gb, 4xCOM/4xUSB, MSR, без ОС, корпус - алюминий с пластиковыми элементами) черный</t>
  </si>
  <si>
    <t xml:space="preserve">ЦБ-07034   </t>
  </si>
  <si>
    <t>GlobalPOS AIRII Сенсорный терминал, 15" (без рамки,  Intel® Celeron® Processor J1900,  DDR3 4Gb, HDD 500Gb, 4xCOM/4xUSB, MSR, без ОС, корпус - алюминий с пластиковыми элементами) черный</t>
  </si>
  <si>
    <t xml:space="preserve">ЦБ-01482   </t>
  </si>
  <si>
    <t>GlobalPOS COSMOII Сенсорный терминал, 15" (с рамкой,  Intel® Celeron® Processor J1900,  DDR3 4Gb, HDD 500Gb, 4xCOM/4xUSB, MSR, без ОС, корпус - алюминий с пластиковыми элементами) черный</t>
  </si>
  <si>
    <t xml:space="preserve">ЦБ-07213   </t>
  </si>
  <si>
    <t>GlobalPOS 150 Сенсорный терминал, 15" (Atom Dual Core D2550 1,86Ghz,  DDR3 2Gb, HDD 520Gb, 4xCOM/1xLPT/4xUSB, MSR, Windows XP SP3 Eng edition) черный</t>
  </si>
  <si>
    <t xml:space="preserve">ЦБ-07214   </t>
  </si>
  <si>
    <t>GlobalPOS 150 Сенсорный терминал, 15" (Atom Dual Core D2550 1,86Ghz,  DDR3 2Gb, HDD 520Gb, 4xCOM/1xLPT/4xUSB, MSR, Windows Embeded POSReady 7) черный</t>
  </si>
  <si>
    <t xml:space="preserve">А804233 </t>
  </si>
  <si>
    <t>Windows Embedded POSReady 2009 для GlobalPOS</t>
  </si>
  <si>
    <t xml:space="preserve">А824345 </t>
  </si>
  <si>
    <t>Windows Embedded POSReady 7 для GlobalPOS</t>
  </si>
  <si>
    <t xml:space="preserve">ЦБ-06234   </t>
  </si>
  <si>
    <t>Windows 10 IoT Value для GlobalPOS</t>
  </si>
  <si>
    <t xml:space="preserve">ЦБ-06235   </t>
  </si>
  <si>
    <t>Windows 10 IoT Entry for J1900 для GlobalPOS</t>
  </si>
  <si>
    <t xml:space="preserve">А826225 </t>
  </si>
  <si>
    <t>SSD: 2.5" 60Gb SATA-III для GlobalPOS</t>
  </si>
  <si>
    <t xml:space="preserve">А821012 </t>
  </si>
  <si>
    <t>HDD: 2.5" 320Gb SATA-II для GlobalPOS</t>
  </si>
  <si>
    <t>POINDUS</t>
  </si>
  <si>
    <t xml:space="preserve">А832628 </t>
  </si>
  <si>
    <t>VariPOS 715S Сенсорный моноблок (15", Celeron J1900 1.66GHz, DDR 4GB,  HDD 500Gb, встроенный БП, без ридера МК, без ОС), черный</t>
  </si>
  <si>
    <t xml:space="preserve">А840034 </t>
  </si>
  <si>
    <t>VariPOS 715S Сенсорный моноблок (15", Celeron J1900 1.66GHz, DDR 4GB,  HDD 500Gb, встроенный БП, с ридером МК, без ОС), черный</t>
  </si>
  <si>
    <t>А0048600</t>
  </si>
  <si>
    <t>Считыватель магнитных карт для  VariPOS-715, MSR TK123, PS/2</t>
  </si>
  <si>
    <t xml:space="preserve">А832629 </t>
  </si>
  <si>
    <t>Операционная система Windows POSReady 7 для VariPOS</t>
  </si>
  <si>
    <t>POS-Системы с сенсорным экраном</t>
  </si>
  <si>
    <t>ATOL Strike Сенсорный терминал [8,9" Allwinner A64, 2 ГБ ОЗУ, 8 ГБ eMMC, без АКБ, Android 7.1]</t>
  </si>
  <si>
    <t>ATOL Strike Сенсорный терминал [8,9" Allwinner A64, 2 ГБ ОЗУ, 8 ГБ eMMC, без АКБ, Linux Debian 9]</t>
  </si>
  <si>
    <t>АТОЛ JAZZ Сенсорный терминал [ZQ-T8350, 15", Intel Celeron J1900 2.0/2.4 GHz, SSD, 4 GB DDR3L], MSR, Windows 10 IoT</t>
  </si>
  <si>
    <t>АТОЛ JAZZ W Сенсорный терминал [ZQ-T8356, 15.6", Intel Celeron J1900 2.0/2.4 GHz, SSD, 2 GB DDR3L], MSR, Windows 10 IoT</t>
  </si>
  <si>
    <t>АТОЛ JAZZ W Сенсорный терминал [ZQ-T8356, 15.6", Intel Celeron J1900 2.0/2.4 GHz, SSD, 4 GB DDR3L], MSR, Windows 10 IoT</t>
  </si>
  <si>
    <t>АТОЛ ViVA Smart Сенсорный терминал [E715, 15", P-CAP, Intel Celeron J1900 2.0/2.4 GHz, SSD, 2 GB DDR3], Ридер магнитных карт, Windows 10 IoT</t>
  </si>
  <si>
    <t>АТОЛ ViVA Smart Сенсорный терминал [E715, 15", P-CAP, Intel Celeron J1900 2.0/2.4 GHz, SSD, 4 GB DDR3], Ридер магнитных карт, Windows 10 IoT</t>
  </si>
  <si>
    <t>АТОЛ Smart Plus Сенсорный терминал [E915, 15", P-CAP, Intel Celeron J1900 2.0/2.4 GHz, SSD, 4 GB DDR3L], MSR, Windows 10 IoT</t>
  </si>
  <si>
    <t>АТОЛ JAZZ 16 Сенсорный терминал [15.6" IPS P-CAP, Intel Celeron J1900 2.0/2.4 GHz, SSD, 4 GB DDR3L], MSR, Windows 10 IoT</t>
  </si>
  <si>
    <t>АТОЛ JAZZ 15 Сенсорный терминал [15" P-CAP, Intel Celeron J1900, SSD, 4 GB DDR3L], MSR, Windows 10 IoT</t>
  </si>
  <si>
    <t>13 мес</t>
  </si>
  <si>
    <t>АТОЛ JAZZ 15 Pro Сенсорный терминал [15" P-CAP, Intel Core i5-4210U 1.7/2.7 ГГц, 120 Гб SSD, 4 Гб RAM], MSR, Windows 10 IoT</t>
  </si>
  <si>
    <t>14 мес</t>
  </si>
  <si>
    <t>АТОЛ JAZZ Сенсорный терминал [ZQ-T8350, 15", Intel Celeron J1900 2.0/2.4 GHz, SSD, 4 GB DDR3L], MSR, WinPOSReady 7</t>
  </si>
  <si>
    <t>АТОЛ JAZZ W Сенсорный терминал [ZQ-T8356, 15.6", Intel Celeron J1900 2.0/2.4 GHz, SSD, 2 GB DDR3L], MSR, WinPOSReady 7</t>
  </si>
  <si>
    <t>POS-Системы в комплекте</t>
  </si>
  <si>
    <t>АТОЛ Strike POS-комплект [без ФР, POS-терминал 8.9", Linux Debian 9, Frontol xPOS]</t>
  </si>
  <si>
    <t>АТОЛ Ритейл 54 Pro POS-система [АТОЛ 55Ф с ФН 15 мес, Windows 10 IoT, Frontol 6, NFD10, LM10, КВ-60, MSR123]</t>
  </si>
  <si>
    <t>АТОЛ Ритейл Pro POS-система [АТОЛ 55Ф с ФН 15 мес, Windows 10 IoT, Frontol 6, NFD10, LM10, КВ-60, MSR123, Voyager 1450gHR]</t>
  </si>
  <si>
    <t>АТОЛ Супермаркет POS-система [АТОЛ 55Ф c ФН 15 мес, Windows 10 IoT, Frontol 6, NFD10, LM10, КВ-60, MSR123, ДП, ДЯ, Voyager 1450gHR]</t>
  </si>
  <si>
    <t>АТОЛ Супермаркет POS-система [АТОЛ FPrint-22ПТК с ФН 15 мес, Windows 10 IoT, Frontol 6, NFD10, LM10, КВ-60, MSR123, ДП, ДЯ,1450gHR]</t>
  </si>
  <si>
    <t>АТОЛ Optima Маркет POS-система [без ФР, POS-терминал 11.6", Windows 10 Iot, Frontol 6]</t>
  </si>
  <si>
    <t>АТОЛ Optima Маркет POS-система [без ФР, POS-терминал 11.6", Windows 10 Iot, Frontol xPOS]</t>
  </si>
  <si>
    <t>АТОЛ Optima Маркет POS-система [АТОЛ 50Ф с ФН, POS-терминал 11.6", Windows 10 IoT, Frontol 6, сканер 2D]</t>
  </si>
  <si>
    <t>АТОЛ Optima Маркет POS-система  [АТОЛ 50Ф с ФН 15 мес, POS-терминал 11.6", Windows 10 IoT, Frontol 6]</t>
  </si>
  <si>
    <t>АТОЛ*</t>
  </si>
  <si>
    <t>ШТРИХ*</t>
  </si>
  <si>
    <t>ИНФОРМАЦИОННЫЕ КИОСКИ</t>
  </si>
  <si>
    <t xml:space="preserve"> ШТРИХ-М</t>
  </si>
  <si>
    <t xml:space="preserve">"Штрих-INFО" Информационный киоск v.3.0 (AudioVideo), (c наушниками и со сканером) </t>
  </si>
  <si>
    <t xml:space="preserve">"Штрих-INFО" Информационный киоск v.3.0 (PriceChecker), (без наушников со сканером) </t>
  </si>
  <si>
    <t xml:space="preserve">"Штрих-INFО" Информационный киоск v.3.0 (IK), (без наушников, без сканера) </t>
  </si>
  <si>
    <t xml:space="preserve">"Штрих-INFО" Информационный киоск v.4.0 (17"), (без наушников, без сканера) </t>
  </si>
  <si>
    <t>Штрих-PriceChecker 2D</t>
  </si>
  <si>
    <t>* Информационные киоски MOTOROLA могут быть поставлены "под запрос"</t>
  </si>
  <si>
    <t>ЭКВАЙРИНГОВЫЕ СИСТЕМЫ/БАНКОВСКИЕ ТЕРМИНАЛЫ</t>
  </si>
  <si>
    <t>Терминалы и пинпады Verifone и PAX</t>
  </si>
  <si>
    <t xml:space="preserve">ЦБ-12727   </t>
  </si>
  <si>
    <t>PAX D190 Bt CTLS Бесконтактный MiniPOS</t>
  </si>
  <si>
    <t>ЦБ-12741</t>
  </si>
  <si>
    <t>PAX D190 BT, Wi-Fi CTLS Бесконтактный MiniPOS</t>
  </si>
  <si>
    <t xml:space="preserve">ЦБ-12742   </t>
  </si>
  <si>
    <t>PAX S80E Dialup Ethernet CTLS ПОС-Терминал</t>
  </si>
  <si>
    <t xml:space="preserve">А807675    </t>
  </si>
  <si>
    <t>PAX S80E Dialup Ethernet/GPRS CTLS (цветной экран) ПОС-Терминал</t>
  </si>
  <si>
    <t xml:space="preserve">ЦБ-11365   </t>
  </si>
  <si>
    <t>PAX SP30E CTLS type B Пинпад</t>
  </si>
  <si>
    <t xml:space="preserve">ЦБ-12743   </t>
  </si>
  <si>
    <t>PAX D210(Е) GPRS/WIFI/BT CTLS ПОС-Терминал</t>
  </si>
  <si>
    <t xml:space="preserve">ЦБ-12745   </t>
  </si>
  <si>
    <t>Verifone Vx520 Терминал CTLS, EUA, DIAL/ETH,128/32 MB, STD KEYPAD, 49MM</t>
  </si>
  <si>
    <t xml:space="preserve">ЦБ-12747   </t>
  </si>
  <si>
    <t>Verifone Vx520 Терминал, EUA GPRS/CTLS, MC551-W, 128/32 MB, STD KPD W/O BATTERY</t>
  </si>
  <si>
    <t xml:space="preserve">ЦБ-12748   </t>
  </si>
  <si>
    <t>Verifone VX675 Терминал, EUF GPRS SC STD KPD 40MM CTLS</t>
  </si>
  <si>
    <t xml:space="preserve">ЦБ-12749   </t>
  </si>
  <si>
    <t>Verifone VX675 Терминал, EUF WIFI/BT SC STD KPD 40MM CTLS</t>
  </si>
  <si>
    <t xml:space="preserve">ЦБ-12750   </t>
  </si>
  <si>
    <t>Verifone Vx680 Терминал, Wi-Fi/BT SD 192M SC STD KEYPAD CTLS PCI3.0</t>
  </si>
  <si>
    <t>*Клавиатура Vx820, 160MB SC 3SAM RNIB KEYPAD CTLS</t>
  </si>
  <si>
    <t>Выносные клавиатуры для ввода ПИН-кода Verifone и PAX</t>
  </si>
  <si>
    <t xml:space="preserve">ЦБ-12751   </t>
  </si>
  <si>
    <t>Verifone PP1000SE V3, WW, STD KEYPAD, BL, CTLS, 1.35M VX SERIAL CABLE Клавиатура</t>
  </si>
  <si>
    <t xml:space="preserve">ЦБ-12744   </t>
  </si>
  <si>
    <t>PAX S200 CTLS ПИНПАД</t>
  </si>
  <si>
    <t>Кабели для подключения Vx820 к кассе или ПК</t>
  </si>
  <si>
    <t xml:space="preserve">ЦБ-12752   </t>
  </si>
  <si>
    <t>Кабель загрузочный мультипортовый ДЛЯ ПИНПАДА VX820 (до 12В, разъемы CONNECTOR 28 PIN/ USB+RS232+ETHERNET, длина 3м) напр. до 12В</t>
  </si>
  <si>
    <t xml:space="preserve">ЦБ-12753   </t>
  </si>
  <si>
    <t>Кабель загрузочный мультипортовый для Vx820 Eth/USB/RS232, 3,0 м</t>
  </si>
  <si>
    <t xml:space="preserve">ЦБ-12754   </t>
  </si>
  <si>
    <t>Блок питания 110-220V AC/12V DC, 2А, 24W с DC разъемом подключения 5,5*2,1 (IP23)</t>
  </si>
  <si>
    <t xml:space="preserve">ЦБ-12756   </t>
  </si>
  <si>
    <t>Кабель OMNI3350/PC, 9 pin.</t>
  </si>
  <si>
    <t>Аксессуары</t>
  </si>
  <si>
    <t xml:space="preserve">ЦБ-12757   </t>
  </si>
  <si>
    <t>1MAPKSTANBK001E04 Rotating stand, with 3M double-sided tape Универсальная подставка 805/820/810/SP30)</t>
  </si>
  <si>
    <t xml:space="preserve">ЦБ-12758   </t>
  </si>
  <si>
    <t>Платформа для ПИНПАДОВ VX805/820/810/SP30 (пластик)</t>
  </si>
  <si>
    <t xml:space="preserve">ЦБ-12759   </t>
  </si>
  <si>
    <t>Кронштейн КП-135-SP30 (Кронштейн + КИТ №3)</t>
  </si>
  <si>
    <t>* Продается только вместе с набором кабелей для подключения клавиатуры Vx820 к кассе или ПК</t>
  </si>
  <si>
    <t>YARUS</t>
  </si>
  <si>
    <t>Терминал "Yarus-С2100"-HGQOEO (GPRS-модем, аккум.,быстр зарядка)</t>
  </si>
  <si>
    <t>ЯРУС TФ-HGQOE0F (GPRS-модем, с аккум,быстр зар, с ФН-01) с ПО ЕФТККМ</t>
  </si>
  <si>
    <t>Комплект "ОТЛИЧНЫЙ БЕЗНАЛИЧНЫЙ" с терминалом Ingenico ICT250 Contactless, банк ВТБ24</t>
  </si>
  <si>
    <t>Клавиатура выносная/автономная IPP320 USB, RS232 &amp; Ethernet  Contactless, банк ВТБ, с кабелем USB для работы пинпадов IPP320/350</t>
  </si>
  <si>
    <t>Комплект "ОТЛИЧНЫЙ БЕЗНАЛИЧНЫЙ" с пин падом Ingenico IPP320 CTLS, ETH, банк ВТБ24</t>
  </si>
  <si>
    <t>Комплект "ОТЛИЧНЫЙ БЕЗНАЛИЧНЫЙ" c терминалом Ingenico DESK 3200, GSM, CTLS, банк ВТБ.</t>
  </si>
  <si>
    <t>Комплект "ОТЛИЧНЫЙ БЕЗНАЛИЧНЫЙ" c терминалом Ingenico MOVE 2500, GSM, CTLS, банк ВТБ.</t>
  </si>
  <si>
    <t>Комплект "ОТЛИЧНЫЙ БЕЗНАЛИЧНЫЙ" с терминалом Ingenico ICT250 CTLS банк ЗЕНИТ</t>
  </si>
  <si>
    <t>Комплект "ОТЛИЧНЫЙ БЕЗНАЛИЧНЫЙ" с пин падом Ingenico IPP 320 CTLS банк ЗЕНИТ</t>
  </si>
  <si>
    <t>Комплект "ОТЛИЧНЫЙ БЕЗНАЛИЧНЫЙ" с пинпадом Ingenico IPP320, USB кабель, банк Открытие</t>
  </si>
  <si>
    <t>Комплект "ОТЛИЧНЫЙ БЕЗНАЛИЧНЫЙ" с терминалом Ingenico ICT250 банк Открытие</t>
  </si>
  <si>
    <t>Платежный электронный терминал Ingenico DESK 3200, ETH,GPRS,CTLS,  ПО начального уровня</t>
  </si>
  <si>
    <t>Платежный электронный терминал Ingenico MOVE 2500, GPRS,CTLS, Dual sim, ПО начального уровня</t>
  </si>
  <si>
    <t>Ритейловый пинпад Ingenico LANE 3000, ETH, CTLS, ПО начального уровня</t>
  </si>
  <si>
    <t>Платежный электронный терминал ICT250 GPRS Ethernet Modem Color screen Contactless с ПО начального уровня</t>
  </si>
  <si>
    <t>Клавиатура выносная/автономная IPP320 USB, RS232 &amp; Ethernet  Contactless, с ПО начального уровня, с кабелем USB для работы пинпадов IPP320/350</t>
  </si>
  <si>
    <t>Клавиатура выносная IPP 220 Contactless</t>
  </si>
  <si>
    <t>ФИСКАЛЬНЫЕ РЕГИСТРАТОРЫ с/без ФН</t>
  </si>
  <si>
    <t xml:space="preserve">ШТРИХ </t>
  </si>
  <si>
    <t>с ФН</t>
  </si>
  <si>
    <t>ШТРИХ-НАНО-Ф с ФН, без б/п</t>
  </si>
  <si>
    <t>ШТРИХ-НАНО-Ф с ФН, с кабелем и адаптером</t>
  </si>
  <si>
    <t>ШТРИХ-ON-LINE (серый) USB/WiFi, с ФН</t>
  </si>
  <si>
    <t>ШТРИХ-ON-LINE (черный) USB/WiFi, с ФН</t>
  </si>
  <si>
    <t>ШТРИХ-LIGHT-01Ф RS/USB/Ethernet (светлый) с ФН</t>
  </si>
  <si>
    <t>ШТРИХ-LIGHT-01Ф RS/USB/Ethernet (черный) с ФН</t>
  </si>
  <si>
    <t>Штрих-М-01Ф (светлый) ЧЗ с ФН</t>
  </si>
  <si>
    <t>Штрих-М-01Ф (чёрный) ЧЗ с ФН</t>
  </si>
  <si>
    <t>ШТРИХ-МИНИ-02Ф Ethernet (белый) с ФН</t>
  </si>
  <si>
    <t>ШТРИХ-МИНИ-02Ф Ethernet (черный) с ФН</t>
  </si>
  <si>
    <t xml:space="preserve">ЦБ-02746   </t>
  </si>
  <si>
    <t>Элвес-ФР-Ф с ФН</t>
  </si>
  <si>
    <t>Кабель USB-microUSB для Штрих-Нано, 1м, черный</t>
  </si>
  <si>
    <t>Кабель и адаптер для сети 220V для Штрих-Нано</t>
  </si>
  <si>
    <t>без ФН</t>
  </si>
  <si>
    <t>ШТРИХ-НАНО-Ф без ФН, без б/п</t>
  </si>
  <si>
    <t>ШТРИХ-НАНО-Ф без ФН, с кабелем и адаптером</t>
  </si>
  <si>
    <t>ШТРИХ-ON-LINE (серый) USB/WiFi, без ФН</t>
  </si>
  <si>
    <t>ШТРИХ-ON-LINE (черный) USB/WiFi, без ФН</t>
  </si>
  <si>
    <t xml:space="preserve">А840043    </t>
  </si>
  <si>
    <t>ШТРИХ-LIGHT-01Ф RS/USB/Ethernet (светлый) без ФН, без WiFi</t>
  </si>
  <si>
    <t xml:space="preserve">А840044    </t>
  </si>
  <si>
    <t>ШТРИХ-LIGHT-01Ф RS/USB/Ethernet (черный) без ФН, без WiFi</t>
  </si>
  <si>
    <t>ШТРИХ-LIGHT-01Ф RS/USB/Ethernet (светлый) без ФН</t>
  </si>
  <si>
    <t>ШТРИХ-LIGHT-01Ф RS/USB/Ethernet (черный) без ФН</t>
  </si>
  <si>
    <t>Штрих-М-01Ф (светлый) ЧЗ без ФН</t>
  </si>
  <si>
    <t>Штрих-М-01Ф (чёрный) ЧЗ без ФН</t>
  </si>
  <si>
    <t xml:space="preserve">ЦБ-02747   </t>
  </si>
  <si>
    <t>Элвес-ФР-Ф без ФН</t>
  </si>
  <si>
    <t>Платформа 5.0</t>
  </si>
  <si>
    <t>АТОЛ 1Ф. Без ФН/Без ЕНВД. USB. БП.</t>
  </si>
  <si>
    <t>АТОЛ 1Ф. Без ФН/Без ЕНВД. Питание от USB.</t>
  </si>
  <si>
    <t>АТОЛ 30Ф. Темно-серый. Без ФН/Без ЕНВД. USB (5.0)</t>
  </si>
  <si>
    <t>АТОЛ 30Ф+. ДЯ. Темно-серый. Без ФН/Без ЕНВД. USB (5.0)</t>
  </si>
  <si>
    <t>АТОЛ 11Ф. Черный. Без ФН/Без ЕНВД. RS+USB (5.0)</t>
  </si>
  <si>
    <t>АТОЛ 50Ф. Темно-серый. Без ФН\Без ЕНВД. USB (5.0)</t>
  </si>
  <si>
    <t>АТОЛ 55Ф. Белый. Без ФН/Без ЕНВД. RS+USB+Ethernet (5.0)</t>
  </si>
  <si>
    <t>АТОЛ 55Ф. Черный. Без ФН/Без ЕНВД. RS+USB+Ethernet (5.0)</t>
  </si>
  <si>
    <t>АТОЛ 20Ф. Темно-серый. Без ФН\Без ЕНВД. USB (5.0)</t>
  </si>
  <si>
    <t>АТОЛ 25Ф. Черный. Без ФН/Без ЕНВД. RS+USB+Ethernet (5.0)</t>
  </si>
  <si>
    <t>АТОЛ 27Ф. Черный. Без ФН/Без ЕНВД. RS+USB+Ethernet (5.0)</t>
  </si>
  <si>
    <t>АТОЛ FPrint-22ПТК. Белый. Без ФН/Без ЕНВД. RS+USB+Ethernet (5.0)</t>
  </si>
  <si>
    <t>АТОЛ FPrint-22ПТК. Черный. Без ФН/Без ЕНВД. RS+USB+Ethernet (5.0)</t>
  </si>
  <si>
    <t>с ФН 1.1 на 15 мес</t>
  </si>
  <si>
    <t xml:space="preserve"> АТОЛ 1Ф. Черный. ФН 1.1. USB + БП.</t>
  </si>
  <si>
    <t>АТОЛ 1Ф. Черный. ФН 1.1. Питание от USB.</t>
  </si>
  <si>
    <t>АТОЛ 30Ф. Темно-серый. ФН 1.1.USB (5.0)</t>
  </si>
  <si>
    <t>АТОЛ 30Ф+. ДЯ. Темно-серый. ФН 1.1. USB (5.0)</t>
  </si>
  <si>
    <t>АТОЛ 11Ф. Черный. ФН 1.1. RS+USB (5.0)</t>
  </si>
  <si>
    <t>АТОЛ 50Ф. Темно-серый. ФН 1.1.USB (5.0)</t>
  </si>
  <si>
    <t>АТОЛ 55Ф. Белый. ФН 1.1. RS+USB+Ethernet (5.0)</t>
  </si>
  <si>
    <t>АТОЛ 55Ф. Черный. ФН 1.1. RS+USB+Ethernet (5.0)</t>
  </si>
  <si>
    <t>АТОЛ 20Ф. Темно-серый. ФН 1.1. USB (5.0)</t>
  </si>
  <si>
    <t>АТОЛ 25Ф. Черный. ФН 1.1. RS+USB+Ethernet (5.0)</t>
  </si>
  <si>
    <t>АТОЛ 27Ф. Черный. ФН 1.1. RS+USB+Ethernet (5.0)</t>
  </si>
  <si>
    <t>АТОЛ FPrint-22ПТК. Белый. ФН 1.1. RS+USB+Ethernet (5.0)</t>
  </si>
  <si>
    <t>АТОЛ FPrint-22ПТК. Черный. ФН 1.1. RS+USB+Ethernet (5.0)</t>
  </si>
  <si>
    <t>с ФН 1.1 на 36 мес</t>
  </si>
  <si>
    <t>Платформа 2.5</t>
  </si>
  <si>
    <t>АТОЛ 11Ф. Черный. Без ФН/ЕНВД. RS+USB</t>
  </si>
  <si>
    <t xml:space="preserve">ЦБ-00917   </t>
  </si>
  <si>
    <t>АТОЛ 25Ф. Черный. Без ФН. RS+USB+Ethernet + ОФД*</t>
  </si>
  <si>
    <t>* Касса может быть скомплектована с ФН на 15 или 36 мес.</t>
  </si>
  <si>
    <t>СМАРТ-ТЕРМИНАЛЫ</t>
  </si>
  <si>
    <t>ШТРИХ-СМАРТПОС-Ф ККТ с ФН-1 15-2 (7" 600x1024 IPS, 57 мм, ОС Android 7.0, Торговля.онлайн)</t>
  </si>
  <si>
    <t>ШТРИХ-СМАРТПОС-Ф ККТ с ФН-1 15-2 (7" 600x1024 IPS, 57 мм, ОС Android 7.0, Illex Lite)</t>
  </si>
  <si>
    <t>ШТРИХ-СМАРТПОС-Ф ККТ без ФН (7" 600x1024 IPS, 57 мм, ОС Android 7.0, Торговля.онлайн)</t>
  </si>
  <si>
    <t>ШТРИХ-СМАРТПОС-Ф ККТ без ФН (7" 600x1024 IPS, 57 мм, ОС Android 7.0, Illex Lite)</t>
  </si>
  <si>
    <t>ШТРИХ-СМАРТПОС-Ф МИНИ с ФН (5.5" 720x1280 IPS, 57 мм, ОС Android 7.0, Торговля.онлайн)</t>
  </si>
  <si>
    <t>ШТРИХ-СМАРТПОС-Ф МИНИ с ФН (5.5" 720x1280 IPS, 57 мм, ОС Android 7.0, Ilexx Lite)</t>
  </si>
  <si>
    <t>ШТРИХ-КАРТ-Ф с ФН (5.5" 720x1280 IPS, 57 мм, ОС Android 5.1, Торговля.онлайн, ПСБ)</t>
  </si>
  <si>
    <t>ШТРИХ-КАРТ-Ф с ФН (5.5" 720x1280 IPS, 57 мм, ОС Android 5.1, Ilexx Lite, ПСБ)</t>
  </si>
  <si>
    <t>ШТРИХ-КАРТ-Ф с ФН (5.5" 720x1280 IPS, 57 мм, ОС Android 5.1, Торговля.онлайн, Позитрон)</t>
  </si>
  <si>
    <t>ШТРИХ-КАРТ-Ф с ФН (5.5" 720x1280 IPS, 57 мм, ОС Android 5.1, Ilexx Lite, Позитрон)</t>
  </si>
  <si>
    <t>ИНПАС</t>
  </si>
  <si>
    <t xml:space="preserve">ЦБ-11824   </t>
  </si>
  <si>
    <t>IRAS E Прими Карту-E Eth BT WIFI CTLS (стационарная) без ФН (Android) со встроенным эквайрингом</t>
  </si>
  <si>
    <t xml:space="preserve">ЦБ-11825   </t>
  </si>
  <si>
    <t>IRAS EM Прими Карту-E Eth BT WIFI CTLS (стационарная) без ФН (Android) со встроенным эквайрингом</t>
  </si>
  <si>
    <t>АТОЛ Sigma 7. Смарт-терминал. Черный. Без ФН + Платформа ОФД</t>
  </si>
  <si>
    <t>АТОЛ Sigma 8. Смарт-терминал.Черный. Без ФН + Платформа ОФД</t>
  </si>
  <si>
    <t>АТОЛ Sigma 10. Смарт-терминал.Черный. Без ФН. + контракт Платформа ОФД</t>
  </si>
  <si>
    <t>АТОЛ Sigma 7. Смарт-терминал. Черный. с ФН 1.1 + Платформа ОФД</t>
  </si>
  <si>
    <t>АТОЛ Sigma 8. Смарт-терминал.Черный. с ФН 1.1 + Платформа ОФД</t>
  </si>
  <si>
    <t>АТОЛ Sigma 10. Смарт-терминал.Черный. с ФН 1.1 + контракт Платформа ОФД</t>
  </si>
  <si>
    <t>АТОЛ Sigma 7. Смарт-терминал. Черный. ФН 1.1. 36 мес. + Платформа ОФД</t>
  </si>
  <si>
    <t>АТОЛ Sigma 8. Смарт-терминал.Черный. ФН 1.1. 36 мес. + Платформа ОФД</t>
  </si>
  <si>
    <t>АТОЛ Sigma 10. Смарт-терминал.Черный. ФН 1.1. 36 мес + контракт Платформа ОФД</t>
  </si>
  <si>
    <t>Активация лицензии ПО Sigma сроком на 1 год тариф "Старт"</t>
  </si>
  <si>
    <t>Активация лицензии ПО Sigma сроком на 1 год тариф "Развитие"</t>
  </si>
  <si>
    <t>Активация лицензии ПО Sigma сроком на 1 год тариф "Бизнес"</t>
  </si>
  <si>
    <t xml:space="preserve">ЦБ-08263   </t>
  </si>
  <si>
    <t>Urovo i9000s SmartPOS (Мобильная касса) MC9000S-SH2S5E00000 Терминал сбора данных  Android 5.1 / 2D Imager / Honeywell N3680 (hard decode) / Bluetooth / Wi-Fi / GSM / 2G / 3G / 4G (LTE) / NFC / HF (13.56 МГц) ISO14443A+15693 / 5.0 MP (rear camera) / RAM 2 GB / ROM 16 GB / Четырехъядерный / 1.2 GHz / 5.0" / 720 x 1280 / 10 клавиш / 4000 mAh / 490 g / IC card / MSR</t>
  </si>
  <si>
    <t>ЦБ-08264</t>
  </si>
  <si>
    <t>MC9000-ACCBTRY2800 Аккумуляторная батарея NBL9000S 2800 mAh, 7.4V для Android 4.3 UROVO i9000s battery</t>
  </si>
  <si>
    <t xml:space="preserve">ЦБ-08265   </t>
  </si>
  <si>
    <t>MC9000-ACCCRD-С5 Док-станция NBC9000S для UROVO i9000 (ККТ МКАССА RS9000-Ф); USB, зарядка POGO PIN, NFC для приема оплаты по картам, слот для зарядки доп. АКБ</t>
  </si>
  <si>
    <t>КОМПЛЕКТЫ МОДЕРНИЗАЦИИ ККТ до ФЗ54</t>
  </si>
  <si>
    <t>ШТРИХ (комплекты модернизации УМка)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</si>
  <si>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</si>
  <si>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</si>
  <si>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</si>
  <si>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"ШТРИХ-МИНИ-02Ф"</t>
  </si>
  <si>
    <t>Комплект активации "ШТРИХ-М-02Ф"</t>
  </si>
  <si>
    <t>Комплект активации "ШТРИХ-ЛАЙТ-02Ф"</t>
  </si>
  <si>
    <t>*В комплект активации входит: Кабель УМ-ККТ SMC16032.200.0, Кабель Ethernet SMC16032.210.00, Кабель USB A USB micro B 0,5 м угловой, Переходник RJ-45 гнездо-гнездо для подключения к Ethernet, Кабель - удлинитель USB 1,8м, Комплект: паспорт + шильдик на ККМ</t>
  </si>
  <si>
    <t>*Без комплекта активации, невозможно подключить устройство модернизации с Ethernet (без ФН).</t>
  </si>
  <si>
    <t>Программная модернизация</t>
  </si>
  <si>
    <t>Комплект модернизации FPrint-22 до АТОЛ FPrint-22ПТК</t>
  </si>
  <si>
    <t>Комплект модернизации FPrint-55 до АТОЛ 55Ф</t>
  </si>
  <si>
    <t>Комплект модернизации FPrintPay-01ПТК до АТОЛ 60Ф (Программная модернизация)</t>
  </si>
  <si>
    <t>Комплект модернизации АТОЛ FPrint-90АК до АТОЛ 90Ф (Программная модернизация)</t>
  </si>
  <si>
    <t>Программно-аппаратная модернизация</t>
  </si>
  <si>
    <t>Комплект модернизации FPrint-22К/ПТК до АТОЛ FPrint-22ПТК (Программно-аппаратная модернизация)</t>
  </si>
  <si>
    <t>Комплект модернизации FPrint-55К/ПТК до АТОЛ 55Ф (Программно-аппаратная модернизация)</t>
  </si>
  <si>
    <t>Комплект модернизации FPrint-11ПТК до АТОЛ 11Ф (Программно-аппаратная модернизация)</t>
  </si>
  <si>
    <t>Комплект модернизации FPrint-5200К до АТОЛ 52Ф (Программно-аппаратная модернизация)</t>
  </si>
  <si>
    <t>Коммуникационные модули</t>
  </si>
  <si>
    <t>Коммуникационный модуль (WiFi, 2G, Bluetooth)</t>
  </si>
  <si>
    <t>Коммуникационный модуль (WiFi)</t>
  </si>
  <si>
    <t>Коммуникационный модуль (2G, Bluetooth)</t>
  </si>
  <si>
    <t>Коммуникационный модуль (WiFi, 3G)</t>
  </si>
  <si>
    <t>Антенна+кабель для GSM в коммуникационном модуле</t>
  </si>
  <si>
    <t xml:space="preserve">Фискальные регистраторы - модернизированные </t>
  </si>
  <si>
    <t>КОНТРОЛЬНО-КАССОВЫЕ АППАРАТЫ</t>
  </si>
  <si>
    <t>Атол</t>
  </si>
  <si>
    <t>АТОЛ Автономная касса ЕГАИС (АТОЛ FPrint-90АК, УТМ АТОЛ HUB-19, сканер ШК 2D)</t>
  </si>
  <si>
    <t>АТОЛ 91Ф Lite (2G, ВТ, без ФН, серая)</t>
  </si>
  <si>
    <t>АТОЛ 91Ф Lite.Серый. ФН 1.1. 15 мес (2G, ВТ)</t>
  </si>
  <si>
    <t>АТОЛ 91Ф Lite.Серый. ФН 1.1. 36 мес (2G, ВТ)</t>
  </si>
  <si>
    <t>Штрих</t>
  </si>
  <si>
    <t>ЭЛВЕС-МФ (мод. 02) "R" без ФН Автономная касса, WiFi (на базе Элвес-микро), резиновые кнопки, ширина ленты 57мм</t>
  </si>
  <si>
    <t>ЭЛВЕС-МФ (мод. 02) "R" с ФН Автономная касса, WiFi (на базе Элвес-микро), резиновые кнопки, ширина ленты 57мм</t>
  </si>
  <si>
    <t>Меркурий</t>
  </si>
  <si>
    <t>Меркурий-180Ф без ФН-1 (RS-232, USB, GSM, WI-FI, АКБ)</t>
  </si>
  <si>
    <t>Меркурий-115Ф без ФН-1 (RS-232, USB, GSM, WI-FI, АКБ)</t>
  </si>
  <si>
    <t>Меркурий-185Ф без ФН-1 (RS-232, USB, GSM, WI-FI, АКБ)</t>
  </si>
  <si>
    <t>ЧЕКОВЫЕ ПРИНТЕРЫ</t>
  </si>
  <si>
    <t>А802786</t>
  </si>
  <si>
    <t>GlobalPOS RP80 USB/RS232/Ethernet Чековый термопринтер с автоотрезом, скорость 250мм/сек, ширина чек. ленты 80мм, черный</t>
  </si>
  <si>
    <t xml:space="preserve">А804442 </t>
  </si>
  <si>
    <t>GlobalPOS XP-F900 USB/RS232 Чековый термопринтер с автоотрезом, скорость 260мм/сек, ширина чек. ленты 80мм, серый</t>
  </si>
  <si>
    <t>АТОЛ RP-326-USE Чековый принтер Rev.6, черный</t>
  </si>
  <si>
    <t>АТОЛ RP-820-USW Чековый принтер, черный</t>
  </si>
  <si>
    <t xml:space="preserve">Штрих-700 RS Термопринтер чеков, скорость печати ,150мм, ширина чек. ленты 80мм, серый </t>
  </si>
  <si>
    <t>Штрих-700 RS Термопринтер чеков, скорость печати ,150мм, ширина чек. ленты 80мм, черный</t>
  </si>
  <si>
    <t xml:space="preserve">Штрих-600 RS/USB/Ethernet Термопринтер чеков, скорость печати ,125мм, ширина чек. ленты 80мм, серый </t>
  </si>
  <si>
    <t>Штрих-600 RS/USB/Ethernet Термопринтер чеков, скорость печати ,125мм, RS/USB/Ethernet, ширина чек. ленты 80мм, черный</t>
  </si>
  <si>
    <t>Штрих-500 (ПО А.О.) Термопринтер чеков, скорость печати 15мм, ширина чек. ленты 57мм</t>
  </si>
  <si>
    <t>POSIFLEX</t>
  </si>
  <si>
    <t>Posiflex Aura-6900L-B Lan/USB Термопринтер чеков с автоотрезом, скорость печати 200 мм/сек, ширина чек. ленты 80мм, черный</t>
  </si>
  <si>
    <t>Posiflex Aura-6900R-B RS/USB Термопринтер чеков с автоотрезом, скорость печати 200 мм/сек, ширина чек. ленты 80мм, черный</t>
  </si>
  <si>
    <t>Posiflex Aura-6900U-B USB Термопринтер чеков с автоотрезом, скорость печати 200 мм/сек, ширина чек. ленты 80мм, черный</t>
  </si>
  <si>
    <t>Posiflex Aura-9000U-В USB Термопринтер чеков с автоотрезом, скорость печати 300 мм/сек, ширина чек. ленты 80/57мм, с б/п, черный</t>
  </si>
  <si>
    <t>Posiflex Aura-9000-В Термопринтер чеков с автоотрезом, скорость печати 300 мм/сек, ширина чек. ленты 80/57мм, с б/п, RS/USB, черный</t>
  </si>
  <si>
    <t>Posiflex Aura-9000L-В Термопринтер чеков с автоотрезом, скорость печати 300 мм/сек, ширина чек. ленты 80/57мм, с б/п, USB/Lan, черный</t>
  </si>
  <si>
    <t>Звонок для принтеров Posiflex KL-100</t>
  </si>
  <si>
    <t>КИОСК-ПРИНТЕРЫ</t>
  </si>
  <si>
    <t>CITIZEN</t>
  </si>
  <si>
    <t xml:space="preserve">А824091 </t>
  </si>
  <si>
    <t>Citizen PPU-700 USB Киоск-принтер (без корпуса), термопечать, автоотрез, скорость печати 150 мм/сек,  ширина бумаги 58/67/80/83 мм, рулон бумаги до 203 мм, двухцветная печать</t>
  </si>
  <si>
    <t xml:space="preserve">А823625 </t>
  </si>
  <si>
    <t>Блок питания для термопринтера Citizen PPU-700</t>
  </si>
  <si>
    <t>ПОС-Периферия</t>
  </si>
  <si>
    <t>ПРОГРАММИРУЕМЫЕ КЛАВИАТУРЫ</t>
  </si>
  <si>
    <t>POSUA</t>
  </si>
  <si>
    <t>С гравировкой под 1С:Рарус "Магазин"</t>
  </si>
  <si>
    <t>А0028029</t>
  </si>
  <si>
    <t>LPOS-064-M00 (с гравировкой под "Магазин") Клавиатура программируемая, 64 клавиши, бел</t>
  </si>
  <si>
    <t>А0033840</t>
  </si>
  <si>
    <t>LPOS-064-M00 (с гравировкой под "Магазин") Клавиатура программируемая, 64 клавиши, черн</t>
  </si>
  <si>
    <t>С гравировкой под 1С: РОЗНИЦА</t>
  </si>
  <si>
    <t xml:space="preserve">А784348 </t>
  </si>
  <si>
    <t>LPOS-064-02 (с гравировкой Розница 2.0) PS/2 Black Программируемая клавиатура,64 кл, сч-ль на 2-ю дорожку</t>
  </si>
  <si>
    <t xml:space="preserve">ЦБ-06515   </t>
  </si>
  <si>
    <t>LPOS-064-00 (с гравировкой Розница 2.0) USB Black Программируемая клавиатура,64 кл, сч-ль на 2-ю дорожку</t>
  </si>
  <si>
    <t>Незащищенные</t>
  </si>
  <si>
    <t>Ч0032796</t>
  </si>
  <si>
    <t>LPOS-064-M00 PS/2 Клавиатура программируемая, 64 клавиши, без считывателя</t>
  </si>
  <si>
    <t>А0002452</t>
  </si>
  <si>
    <t>LPOS-064-M00 PS/2 Black Клавиатура программируемая, 64 клавиши, без считывателя</t>
  </si>
  <si>
    <t>А0012835</t>
  </si>
  <si>
    <t>LPOS-064-M00 USB Клавиатура программируемая, 64 клавиши, без считывателя</t>
  </si>
  <si>
    <t>А0064480</t>
  </si>
  <si>
    <t>LPOS-064-M00 USB Black Клавиатура программируемая, 64 клавиши, без считывателя</t>
  </si>
  <si>
    <t>Ч0037479</t>
  </si>
  <si>
    <t>LPOS-064-M12 PS/2 Клавиатура программируемая, 64 клавиши, считыватель МК на 1,2 дор.</t>
  </si>
  <si>
    <t>Ч0047730</t>
  </si>
  <si>
    <t>LPOS-064-M12 PS/2 Black Клавиатура программируемая, 64 клавиши, считыватель МК на 1,2 дор.</t>
  </si>
  <si>
    <t>А0030844</t>
  </si>
  <si>
    <t>LPOS-064-M12 USB Клавиатура программируемая, 64 клавиши, считыватель МК на 1,2 дор.</t>
  </si>
  <si>
    <t>А0064953</t>
  </si>
  <si>
    <t>LPOS-064-M12 USB Black Клавиатура программируемая, 64 клавиши, считыватель МК на 1,2 дор.</t>
  </si>
  <si>
    <t>Ч0039169</t>
  </si>
  <si>
    <t>LPOS-096-M00 PS/2 Клавиатура программируемая, 96 клавиш, без считывателя</t>
  </si>
  <si>
    <t>А0016726</t>
  </si>
  <si>
    <t>LPOS-096-M00 PS/2 Black Клавиатура программируемая, 96 клавиш, без считывателя</t>
  </si>
  <si>
    <t xml:space="preserve">А821726 </t>
  </si>
  <si>
    <t>LPOS-096-M00 USB Клавиатура программируемая, 96 клавиш, без считывателя</t>
  </si>
  <si>
    <t xml:space="preserve">А825642 </t>
  </si>
  <si>
    <t>LPOS-096-M00 USB Black Клавиатура программируемая, 96 клавиш, без считывателя</t>
  </si>
  <si>
    <t>Ч0042469</t>
  </si>
  <si>
    <t>LPOS-096-M12 PS/2 Клавиатура программируемая, 96 клавиш, считыватель МК 1,2 дор.</t>
  </si>
  <si>
    <t>А0016729</t>
  </si>
  <si>
    <t>LPOS-096-M12 PS/2 Black Клавиатура программируемая, 96 клавиш, считыватель МК 1,2 дор.</t>
  </si>
  <si>
    <t xml:space="preserve">А825643 </t>
  </si>
  <si>
    <t>LPOS-096-M12 USB Клавиатура программируемая, 96 клавиш, считыватель МК 1,2 дор.</t>
  </si>
  <si>
    <t>А0061872</t>
  </si>
  <si>
    <t>LPOS-096-M12 USB Black Клавиатура программируемая, 96 клавиш, считыватель МК 1,2 дор.</t>
  </si>
  <si>
    <t xml:space="preserve">* Возможна поставка клавиатур с интерфейсом RS232, цены и сроки "под запрос" </t>
  </si>
  <si>
    <t xml:space="preserve">* Поставка клавиатeр LPOS-032, LPOS-084, LPOS-128, а также защищенных клавиатур, в т.ч LPOS-084 осуществляется "под запрос" </t>
  </si>
  <si>
    <t>Posiflex KB-4000UB Программируемая клавиатура, черная</t>
  </si>
  <si>
    <t>Posiflex КВ-6600U-B Программируемая клавиатура, черная</t>
  </si>
  <si>
    <t>Posiflex KB-6600B Программируемая клавиатура c ридером магнитных карт на 1-3 дорожки, черная</t>
  </si>
  <si>
    <t>Posiflex KB-6600U-B Программируемая клавиатура c ридером магнитных карт на 1-3 дорожки, черная</t>
  </si>
  <si>
    <t xml:space="preserve">МОНИТОРЫ </t>
  </si>
  <si>
    <t>VGA и LCD мониторы для ПОС-систем</t>
  </si>
  <si>
    <t>АТОЛ LM10 POS-монитор 10", черный</t>
  </si>
  <si>
    <t>АТОЛ LM12 POS-монитор 12", черный</t>
  </si>
  <si>
    <t>АТОЛ LM15 POS-монитор 15", черный</t>
  </si>
  <si>
    <t>Poscenter 10,4" Монитор (TFT/800*600/400:1/250-400 cd/m2/ 60-75 Hz/VGA-кабель 3м/БП12V/RUS), белый</t>
  </si>
  <si>
    <t>Poscenter 10,4" Монитор (TFT/800*600/400:1/250-400 cd/m2/ 60-75 Hz/VGA-кабель 3м/БП12V/RUS),черный</t>
  </si>
  <si>
    <t>POScenter 12.1" Монитор (TFT LED Touch (VGA, VESA, USB touch, черный )</t>
  </si>
  <si>
    <t>Cенсорные мониторы для ПОС-систем</t>
  </si>
  <si>
    <t xml:space="preserve">ЦБ-01486   </t>
  </si>
  <si>
    <t>GlobalPOS 15-RT 15" USB Сенсорный цветной монитор, металлическая подставка, MSR, VGA</t>
  </si>
  <si>
    <t>АТОЛ CPOS-15TM Сенсорный POS-монитор 15", с ридером магнитных карт, черный</t>
  </si>
  <si>
    <t xml:space="preserve">POScenter EVA-150 Сенсорный монитор (15", 4:3, 1024х768, VGA, P-CAP touch - USB, MSR) черный </t>
  </si>
  <si>
    <t xml:space="preserve">POScenter EVA-156 Сенсорный монитор (15,6", 16:9, 1920х1080, VGA, P-CAP touch - USB, MSR) черный </t>
  </si>
  <si>
    <t>POS150 Сенсорный монитор(15", 4:3, P-CAP touch,  DVI, VGA, MSR) черный</t>
  </si>
  <si>
    <t>МIТSU</t>
  </si>
  <si>
    <t xml:space="preserve">ЦБ-06759   </t>
  </si>
  <si>
    <t>МIТSU МТМ1701-RS232 Сенсорный монитор 17", 1280х1024, Resistive, черный</t>
  </si>
  <si>
    <t>ТАБЛО ПОКУПАТЕЛЯ</t>
  </si>
  <si>
    <t>Ч0061671</t>
  </si>
  <si>
    <t>LPOS-II-VFD-2029D Дисплей покупателя, RS232, в комплекте с планкой питания, серый</t>
  </si>
  <si>
    <t>Ч0063376</t>
  </si>
  <si>
    <t>LPOS-II-VFD-2029D Дисплей покупателя, RS232, в комплекте с планкой питания, черный</t>
  </si>
  <si>
    <t>А0014846</t>
  </si>
  <si>
    <t>LPOS-II-VFD-2029D Дисплей покупателя, USB, серый</t>
  </si>
  <si>
    <t>А0014847</t>
  </si>
  <si>
    <t>LPOS-II-VFD-2029D Дисплей покупателя, USB, черный</t>
  </si>
  <si>
    <t>АТОЛ PD-2800 USB Дисплей покупателя, черный, зеленый светофильтр</t>
  </si>
  <si>
    <t>АТОЛ PD-2800 MINI USB Дисплей покупателя, черный, зеленый светофильтр</t>
  </si>
  <si>
    <t>АТОЛ PD-7000 USB Дисплей покупателя, LCD 800*600, черный</t>
  </si>
  <si>
    <t xml:space="preserve">POSIFLEX </t>
  </si>
  <si>
    <t>Posiflex PD-2600RB Дисплей покупателя вакуумно-флюоресцентное, голубой светофильтр, RS-232, черный</t>
  </si>
  <si>
    <t>Posiflex PD-2800В Дисплей покупателя вакуумно-флюоресцентное, USB, голубой светофильтр, черный</t>
  </si>
  <si>
    <t>ДЕНЕЖНЫЕ ЯЩИКИ</t>
  </si>
  <si>
    <t>А0025761</t>
  </si>
  <si>
    <t>CD-4201 Денежный ящик, 420х420х100 ((Штрих), серый</t>
  </si>
  <si>
    <t>А0027949</t>
  </si>
  <si>
    <t>CD-4201 Денежный ящик,  420х420х100 (Штрих), черный</t>
  </si>
  <si>
    <t>Ч0042466</t>
  </si>
  <si>
    <t>CD-4201 Денежный ящик, 420х420х100 (Epson, FPrint), серый</t>
  </si>
  <si>
    <t>Ч0053781</t>
  </si>
  <si>
    <t>CD-4201 Денежный ящик, 420х420х100 (Epson, FPrint), черный</t>
  </si>
  <si>
    <t>А0043524</t>
  </si>
  <si>
    <t>Замок с ключами от денежного ящика  CD-4201</t>
  </si>
  <si>
    <t xml:space="preserve">ШТРИХ-CD Денежный ящик, 400х450х100, серый </t>
  </si>
  <si>
    <t xml:space="preserve">ШТРИХ-CD Денежный ящик, 400х450х100, черный </t>
  </si>
  <si>
    <t>CDR-047</t>
  </si>
  <si>
    <t>Замок с ключами от денежного ящика  Штрих-CD</t>
  </si>
  <si>
    <t xml:space="preserve">А814096 </t>
  </si>
  <si>
    <t xml:space="preserve">VIOTEH HVC-16 Денежный ящик, электромеханический, 3-х поз ключ, 410х415х100, 5/8, (под Штрих), серый </t>
  </si>
  <si>
    <t>А828106</t>
  </si>
  <si>
    <t xml:space="preserve">VIOTEH HVC-16 Денежный ящик, электромеханический, 3-х поз ключ, 410х415х100, 5/8, (под Fprint), серый </t>
  </si>
  <si>
    <t xml:space="preserve">А814095 </t>
  </si>
  <si>
    <t>VIOTEH HVC-16 Денежный ящик, электромеханический, 3-х поз ключ, 410х415х100, 5/8, (под Штрих), черный</t>
  </si>
  <si>
    <t>А827679</t>
  </si>
  <si>
    <t>VIOTEH HVC-16 Денежный ящик, электромеханический, 3-х поз ключ, 410х415х100, 5/8, (под Fprint), черный</t>
  </si>
  <si>
    <t xml:space="preserve">А808891 </t>
  </si>
  <si>
    <t>VIOTEH HVC-13 Денежный ящик, электромеханический, 3-х поз ключ, 360х390х88, 4/8, (под Штрих), черный</t>
  </si>
  <si>
    <t>А832061</t>
  </si>
  <si>
    <t xml:space="preserve">VIOTEH HVC-13 Денежный ящик, электромеханический, 3-х поз ключ, 360х390х88, 4/8, (под Fprint), серый </t>
  </si>
  <si>
    <t>А832411</t>
  </si>
  <si>
    <t>VIOTEH HVC-13 Денежный ящик, электромеханический, 3-х поз ключ, 360х390х88, 4/8, (под Fprint), черный</t>
  </si>
  <si>
    <t xml:space="preserve">ЦБ-07916   </t>
  </si>
  <si>
    <t xml:space="preserve">VIOTEH HVC-14 Денежный ящик, электромеханический, 405х420х90, (под Штрих), серый </t>
  </si>
  <si>
    <t xml:space="preserve">ЦБ-07915   </t>
  </si>
  <si>
    <t xml:space="preserve">VIOTEH HVC-14 Денежный ящик, электромеханический, 405х420х90, (под Штрих), черный </t>
  </si>
  <si>
    <t xml:space="preserve">ЦБ-07914   </t>
  </si>
  <si>
    <t>VIOTEH HVC-14 Денежный ящик, электромеханический, 405х420х90, (под Fprint), серый</t>
  </si>
  <si>
    <t xml:space="preserve">ЦБ-07808   </t>
  </si>
  <si>
    <t>VIOTEH HVC-14 Денежный ящик, электромеханический, 405х420х90, (под Fprint), черный</t>
  </si>
  <si>
    <t xml:space="preserve">А828109 </t>
  </si>
  <si>
    <t>Кабель для д/я VIOTEH с распайкой Fprint или Штрих (при покупке отдельно от д/я)</t>
  </si>
  <si>
    <t xml:space="preserve">ЦБ-07029   </t>
  </si>
  <si>
    <t>VIOTEH HVC-10 Денежный ящик, электромеханический, 330х355х90, (под FPrint), серый</t>
  </si>
  <si>
    <t xml:space="preserve">ЦБ-06794   </t>
  </si>
  <si>
    <t>VIOTEH HVC-10 Денежный ящик, электромеханический, 330х355х90, (под FPrint), черный</t>
  </si>
  <si>
    <t xml:space="preserve">ЦБ-07030   </t>
  </si>
  <si>
    <t>VIOTEH HVC-10 Денежный ящик, электромеханический, 330х355х90, (под Штрих), серый</t>
  </si>
  <si>
    <t xml:space="preserve">ЦБ-07031   </t>
  </si>
  <si>
    <t>VIOTEH HVC-10 Денежный ящик, электромеханический, 330х355х90, (под Штрих), черный</t>
  </si>
  <si>
    <t xml:space="preserve">А829693 </t>
  </si>
  <si>
    <t>Кросс-кабель для д/я VIOTEH с распайкой (Fprint- Штрих) 1,5 м.</t>
  </si>
  <si>
    <t xml:space="preserve">А829694 </t>
  </si>
  <si>
    <t>Кросс-кабель для д/я VIOTEH с распайкой (Fprint- Штрих) 3.0 м.</t>
  </si>
  <si>
    <t xml:space="preserve">HPC-13S-3Р Денежный ящик, электромеханический, 330х360х90, замок 3 поз, 5/5 ячеек, серый (аналог EC-335) </t>
  </si>
  <si>
    <t xml:space="preserve">HPC-13S-3Р Денежный ящик, электромеханический, 330х360х90, замок 3 поз, 5/5 ячеек, черный (аналог EC-335) </t>
  </si>
  <si>
    <t xml:space="preserve">HPC-16S  Денежный ящик, электромеханический, 417х417х100, замок 3 поз, 5/5 ячеек, серый </t>
  </si>
  <si>
    <t>HPC-16S  Денежный ящик, электромеханический, 417х417х100, замок 3 поз, 5/5 ячеек, черный</t>
  </si>
  <si>
    <t>АТОЛ CD-330-B Денежный ящик 330*380*90, 24V, черный</t>
  </si>
  <si>
    <t>АТОЛ CD-330-B Денежный ящик 330*380*90, 24V (под Штрих), черный</t>
  </si>
  <si>
    <t>АТОЛ CD-330-W Денежный ящик 330*380*90, 24V, серый</t>
  </si>
  <si>
    <t>АТОЛ CD-330-W Денежный ящик 330*380*90, 24V (под Штрих), серый</t>
  </si>
  <si>
    <t>АТОЛ CD-410-B Денежный ящик 410*415*100, 24V, черный</t>
  </si>
  <si>
    <t>АТОЛ CD-410-B Денежный ящик 410*415*100, 24V (под Штрих), черный</t>
  </si>
  <si>
    <t>АТОЛ CD-410-W Денежный ящик 410*415*100, 24V, серый</t>
  </si>
  <si>
    <t>АТОЛ CD-410-W Денежный ящик 410*415*100, 24V (под Штрих), серый</t>
  </si>
  <si>
    <t>Сканеры ШК. Считыватели ШК и МК</t>
  </si>
  <si>
    <t xml:space="preserve"> HONEYWELL (METROLOGIC)</t>
  </si>
  <si>
    <t>Одноплоскостные</t>
  </si>
  <si>
    <t>Ч0033356</t>
  </si>
  <si>
    <t>HONEYWELL MS5145 RS232 "Eclipse" Лазерный ручной одноплоскостной сканер (в комплекте с кабелем и блоком питания)</t>
  </si>
  <si>
    <t>P0000220</t>
  </si>
  <si>
    <t>HONEYWELL MS5145 RS232 Black "Eclipse" Лазерный ручной одноплоскостной сканер (в комплекте с кабелем и блоком питания)</t>
  </si>
  <si>
    <t>Ч0059197</t>
  </si>
  <si>
    <t>HONEYWELL MS5145 USB "Eclipse" Лазерный ручной одноплоскостной сканер (в комплекте с кабелем)</t>
  </si>
  <si>
    <t>А0000045</t>
  </si>
  <si>
    <t>HONEYWELL MS5145 USB Black "Eclipse" Лазерный ручной одноплоскостной сканер (в комплекте с кабелем)</t>
  </si>
  <si>
    <t>А0027609</t>
  </si>
  <si>
    <t>Подставка для МS5145 на гибкой ножке, белая</t>
  </si>
  <si>
    <t>А0057617</t>
  </si>
  <si>
    <t>Подставка для МS5145 на гибкой ножке, черная</t>
  </si>
  <si>
    <t>Ч0032537</t>
  </si>
  <si>
    <t>HONEYWELL MS9520 RS "Voyager" Лазерный ручной одноплоскостной сканер (в комплекте с подставкой, кабелем и блоком питания)</t>
  </si>
  <si>
    <t>А0000112</t>
  </si>
  <si>
    <t>HONEYWELL MS9520 RS232 Black  "Voyager" Лазерный ручной одноплоскостной сканер (в комплекте с подставкой, кабелем и блоком питания)</t>
  </si>
  <si>
    <t>Ч0037457</t>
  </si>
  <si>
    <t>HONEYWELL MS9520 USB "Voyager" Лазерный ручной одноплоскостной сканер (в комплекте с подставкой и кабелем)</t>
  </si>
  <si>
    <t>А0001244</t>
  </si>
  <si>
    <t>HONEYWELL MS9520 USB Black "Voyager" Лазерный ручной одноплоскостной сканер (в комплекте с подставкой и кабелем)</t>
  </si>
  <si>
    <t>Ч0032536</t>
  </si>
  <si>
    <t>HONEYWELL MS9540 RS232 "Voyager" Лазерный ручной одноплоскостной сканер (в комплекте с подставкой, кабелем и блоком питания)</t>
  </si>
  <si>
    <t xml:space="preserve">А829716 </t>
  </si>
  <si>
    <t>Ч0037458</t>
  </si>
  <si>
    <t>HONEYWELL MS9540 USB "Voyager" Лазерный ручной одноплоскостной сканер (в комплекте с подставкой и кабелем)</t>
  </si>
  <si>
    <t>А0008015</t>
  </si>
  <si>
    <t>HONEYWELL MS9540 USB Black "Voyager" Лазерный ручной одноплоскостной сканер (в комплекте с подставкой и кабелем)</t>
  </si>
  <si>
    <t>А0013711</t>
  </si>
  <si>
    <t>Подставка для МS9590 (46-00709)</t>
  </si>
  <si>
    <t>А0051669</t>
  </si>
  <si>
    <t>HONEYWELL MS1200g USB "Voyager" Лазерный ручной одноплоскостной сканер (в комплекте с подставкой и кабелем)</t>
  </si>
  <si>
    <t xml:space="preserve">А827226 </t>
  </si>
  <si>
    <t>HONEYWELL MS1200g USB Black "Voyager" Лазерный ручной одноплоскостной сканер (в комплекте с подставкой и кабелем)</t>
  </si>
  <si>
    <t>А0062810</t>
  </si>
  <si>
    <t>HONEYWELL MS1250g Light USB "Voyager" Лазерный ручной одноплоскостной сканер, расстояние считывания 0-169мм  (комплекте с подставкой и кабелем)</t>
  </si>
  <si>
    <t>А0062811</t>
  </si>
  <si>
    <t>HONEYWELL MS1250g Light USB Black "Voyager" Лазерный ручной одноплоскостной сканер, расстояние считывания 0-169мм  (комплекте с подставкой и кабелем)</t>
  </si>
  <si>
    <t>А0062812</t>
  </si>
  <si>
    <t>HONEYWELL MS1250g USB "Voyager" Лазерный ручной одноплоскостной сканер, расстояние считывания 0-440 (в комплекте с кабелем, без подставки)</t>
  </si>
  <si>
    <t xml:space="preserve">А825852 </t>
  </si>
  <si>
    <t xml:space="preserve">HONEYWELL 1280i RS "Granit" (1280IFR-3SER) Лазерный ручной одноплоскостной сканер промышленного класса, расстояние считывания до 16,5м, IP65, температура до -30 (для работы при низких температурах необходим.спец.кабель) (без блока питания) </t>
  </si>
  <si>
    <t>Image</t>
  </si>
  <si>
    <t xml:space="preserve">А828024 </t>
  </si>
  <si>
    <t>HONEYWELL YJ4600 USB Black (YJ4600-1-U) Ручной Image-сканер 2D, черный (в комплекте с кабелем, без подставки)</t>
  </si>
  <si>
    <t xml:space="preserve">А831028 </t>
  </si>
  <si>
    <t>Подставка для сканера Youjie by Honeywell YJ4600-2DUSB, высота 15см</t>
  </si>
  <si>
    <t xml:space="preserve">ЦБ-10263   </t>
  </si>
  <si>
    <t>HONEYWELL HH400USB Black (HH400-R1-2USB) Ручной Image-сканер (в комплекте с кабелем, без подставки)</t>
  </si>
  <si>
    <t xml:space="preserve">ЦБ-05666   </t>
  </si>
  <si>
    <t>HONEYWELL HH400 USB Black (HH400-R1-2USB-1) Ручной Image-сканер (в комплекте с кабелем, с подставкой)</t>
  </si>
  <si>
    <t xml:space="preserve">А826342    </t>
  </si>
  <si>
    <t>HONEYWELL HF600 USB (HF600-1-1USB) Стационарный Image-сканер 2D, черный</t>
  </si>
  <si>
    <t xml:space="preserve">ЦБ-10809   </t>
  </si>
  <si>
    <t>Подставка настольная для сканера HH360/HH400, 15см (STND-15F03-101-4) серая</t>
  </si>
  <si>
    <t>А804443</t>
  </si>
  <si>
    <t>HONEYWELL MS1400g USB Black "Voyager" Ручной Image-сканер, считывает 1D/PDF/2D ШК (в комплекте с кабелем, с подставкой)</t>
  </si>
  <si>
    <t xml:space="preserve">ЦБ-14099   </t>
  </si>
  <si>
    <t>HONEYWELL MS1470g2D USB Black "Voyager" Ручной Image-сканер, считывает 1D/PDF/2D ШК (в комплекте с кабелем, без подставки)</t>
  </si>
  <si>
    <t xml:space="preserve">А826921 </t>
  </si>
  <si>
    <t>Подставка для MS1250/1450g/1450gHR, гибкая 15 см</t>
  </si>
  <si>
    <t>А0048591</t>
  </si>
  <si>
    <t>HONEYWELL MS1900 USB Black "Хenon" Ручной Image-сканер, считывает 1D/2D ШК (в комплекте с кабелем, без подставки)</t>
  </si>
  <si>
    <t>А0048592</t>
  </si>
  <si>
    <t xml:space="preserve">Подставка для МS1900 </t>
  </si>
  <si>
    <t xml:space="preserve">А825855 </t>
  </si>
  <si>
    <t xml:space="preserve">HONEYWELL 1910i USB "Granit" (1910IER-3USB) Ручной Image-сканер промышленного класса, расстояние считывания до 16,5м, IP65, температура до -30 (для работы при низких температурах необходим.спец.кабель) (без блока питания) </t>
  </si>
  <si>
    <t>А0058655</t>
  </si>
  <si>
    <t>HONEYWELL MS7580 "Genesis" USB Стационарный Image-сканер 1D/PDF/2D (в комплекте с кабелем, без блока питания) черно-серый</t>
  </si>
  <si>
    <t>А833086</t>
  </si>
  <si>
    <t>HONEYWELL MS7980g "Solaris" USB Black Стационарный Image-сканер 2D (в комплекте с кабелем, без блока питания)</t>
  </si>
  <si>
    <t xml:space="preserve">ЦБ-10825   </t>
  </si>
  <si>
    <t>Блок питания для сканера MS7980g  (PS-05-1000W-C Power Supply: EU plug, 1.0A @ 5.2 VDC, 90-255VAC @ 50-60Hz (commonly used in continental Europe) - to be used with CCB02-100BT-07N, CCB05-100BT-07N or CCB00-010BT-01N) (необходим при подключении к сканеру 7980 дополнительного сканера)</t>
  </si>
  <si>
    <t>Bluetooth</t>
  </si>
  <si>
    <t>А0058941</t>
  </si>
  <si>
    <t xml:space="preserve">HONEYWELL MS1202g USB "Voyager" Лазерный ручной одноплоскостной сканер, BlueTooth (в комплекте с подставкой и кабелем) </t>
  </si>
  <si>
    <t>А0058685</t>
  </si>
  <si>
    <t xml:space="preserve">HONEYWELL MS1202g USB Black "Voyager" Лазерный ручной одноплоскостной сканер, BlueTooth (в комплекте с подставкой и кабелем) </t>
  </si>
  <si>
    <t xml:space="preserve">А828298 </t>
  </si>
  <si>
    <t xml:space="preserve">HONEYWELL MS1452g USB Black "Voyager" Ручной Image-сканер, считывает 1D/2D ШК, BlueTooth (в комплекте с подставкой и кабелем) </t>
  </si>
  <si>
    <t xml:space="preserve">ЦБ-14069   </t>
  </si>
  <si>
    <t xml:space="preserve">HONEYWELL MS1472g2D-2 USB Black  "Voyager" Ручной Image-сканер, считывает 1D/2D ШК, BlueTooth (в комплекте с подставкой и кабелем) </t>
  </si>
  <si>
    <t xml:space="preserve">ЦБ-11199   </t>
  </si>
  <si>
    <t xml:space="preserve">HONEYWELL MS1902g USB Black "Xenon"  Ручной Image-сканер, считывает 1D/2D ШК, BlueTooth (в комплекте с АКБ, подставкой и кабелем) </t>
  </si>
  <si>
    <t>Многоплоскостные</t>
  </si>
  <si>
    <t>Ч0054984</t>
  </si>
  <si>
    <t>HONEYWELL MS3780 RS Black "Fusion" Лазерный ручной многоплоскостной сканер штрих-кода (в комплекте с подставкой, кабелем и блоком питания)</t>
  </si>
  <si>
    <t>А0020303</t>
  </si>
  <si>
    <t>HONEYWELL MS3780 RS "Fusion" Лазерный ручной многоплоскостной сканер штрих-кода (в комплекте с подставкой, кабелем и блоком питания)</t>
  </si>
  <si>
    <t>Ч0059123</t>
  </si>
  <si>
    <t>HONEYWELL MS3780 USB Black "Fusion" Лазерный ручной многоплоскостной сканер штрих-кода (в комплекте с подставкой, кабелем)</t>
  </si>
  <si>
    <t>А0024806</t>
  </si>
  <si>
    <t>HONEYWELL MS3780 USB "Fusion" Лазерный ручной многоплоскостной сканер штрих-кода (в комплекте с подставкой, кабелем)</t>
  </si>
  <si>
    <t>Ч0051376</t>
  </si>
  <si>
    <t>HONEYWELL MS3580 RS Black "Quantum Т" Лазерный многоплоскостной сканер с подставкой (в комплекте с кабелем и блоком питания)</t>
  </si>
  <si>
    <t>А0032590</t>
  </si>
  <si>
    <t>HONEYWELL MS3580 RS "Quantum Т" Лазерный многоплоскостной сканер с подставкой (в комплекте с кабелем и блоком питания)</t>
  </si>
  <si>
    <t>А0000703</t>
  </si>
  <si>
    <t>HONEYWELL MS3580 USB Black "Quantum Т" Лазерный многоплоскостной сканер с подставкой (в комплекте с кабелем)</t>
  </si>
  <si>
    <t>А0032427</t>
  </si>
  <si>
    <t>HONEYWELL MS3580 USB "Quantum Т" Лазерный многоплоскостной сканер с подставкой (в комплекте с кабелем)</t>
  </si>
  <si>
    <t>Ч0028759</t>
  </si>
  <si>
    <t>HONEYWELL MS7120 RS "Orbit" Лазерный многоплоскостной сканер на подставке  (в комплекте с кабелем и блоком питания)</t>
  </si>
  <si>
    <t>А0021696</t>
  </si>
  <si>
    <t>HONEYWELL MS7120 RS Black "Orbit" Лазерный многоплоскостной сканер на подставке  (в комплекте с кабелем и блоком питания)</t>
  </si>
  <si>
    <t>Ч0063489</t>
  </si>
  <si>
    <t>HONEYWELL MS7120 USB "Orbit" Лазерный многоплоскостной сканер на подставке  (в комплекте с кабелем)</t>
  </si>
  <si>
    <t xml:space="preserve">А827314 </t>
  </si>
  <si>
    <t>HONEYWELL MS7120 USB Black "Orbit" Лазерный многоплоскостной сканер на подставке  (в комплекте с кабелем)</t>
  </si>
  <si>
    <t>ЦБ-10259</t>
  </si>
  <si>
    <t>HONEYWELL 7190g USB "Orbit" 7190G-0USBX-0 Лазерный гибридный сканер штрих-кода 1D/2D (с кабелем)</t>
  </si>
  <si>
    <t xml:space="preserve">ЦБ-03184   </t>
  </si>
  <si>
    <t>HONEYWELL 7190g USB Black "Orbit" 7190G-2USBX-0 Лазерный гибридный сканер штрих-кода 1D/2D (с кабелем)</t>
  </si>
  <si>
    <t>Ч0034212</t>
  </si>
  <si>
    <t>HONEYWELL MS7625 RS "Horison" Лазерный многоплоскостной сканер  (в комплекте с кабелем и блоком питания)</t>
  </si>
  <si>
    <t>Ч0055541</t>
  </si>
  <si>
    <t>HONEYWELL MS7625 USB "Horison" Лазерный многоплоскостной сканер  (в комплекте с кабелем)</t>
  </si>
  <si>
    <t>Ч0037296</t>
  </si>
  <si>
    <t xml:space="preserve">Интерфейсный кабель RS232 для сканеров Honeywell </t>
  </si>
  <si>
    <t>Ч0063618</t>
  </si>
  <si>
    <t xml:space="preserve">Интерфейсный кабель КВ для сканеров Honeywell </t>
  </si>
  <si>
    <t>Ч0063620</t>
  </si>
  <si>
    <t xml:space="preserve">Интерфейсный кабель USB для сканеров Honeywell </t>
  </si>
  <si>
    <t>Ч0035425</t>
  </si>
  <si>
    <t>Интерфейсный кабель RS232 для сканеров Honeywell 1200/1900, 3м</t>
  </si>
  <si>
    <t xml:space="preserve">А825853 </t>
  </si>
  <si>
    <t>Блок питания PS-05-1000W-C для HONEYWELL 1280i/1910i</t>
  </si>
  <si>
    <t>Ч0035709</t>
  </si>
  <si>
    <t>Блок питания для сканеров Honeywell/Metrologic 5145/95xx/14хх</t>
  </si>
  <si>
    <t>P0000408</t>
  </si>
  <si>
    <t>Блок питания для сканеров Honeywell/Metrologic 7120, 7220</t>
  </si>
  <si>
    <t>NEWLAND</t>
  </si>
  <si>
    <t xml:space="preserve">ЦБ-12091   </t>
  </si>
  <si>
    <t>Newland HR2081 (Panda II) (HR2081RU-S0) Ручной Image-сканер 2D, в комплекте с USB кабелем, черный</t>
  </si>
  <si>
    <t xml:space="preserve">ЦБ-12092   </t>
  </si>
  <si>
    <t>Newland HR2081 (Panda II) (HR2081RU-SF) Ручной Image-сканер 2D, в комплекте с USB кабелем и со складной подставкой, черный</t>
  </si>
  <si>
    <t xml:space="preserve">ЦБ-12093   </t>
  </si>
  <si>
    <t>Newland HR3280 (Marlin II) (HR3280RU-S5) Ручной Image-сканер 2D, в комплекте с USB кабелем (3м), черный</t>
  </si>
  <si>
    <t xml:space="preserve">ЦБ-12094   </t>
  </si>
  <si>
    <t>Newland HR3280 (Marlin II) (HR3280RU-SF) Ручной Image-сканер 2D, в комплекте с USB кабелем (3м) и со складной подставкой, черный</t>
  </si>
  <si>
    <t xml:space="preserve">ЦБ-12095   </t>
  </si>
  <si>
    <t>Newland FR4080 (Koi II) (FR4080-20) Настольный презентационный Image-сканер 2D, в комплекте с USB кабелем (2м), черный</t>
  </si>
  <si>
    <t>CIPHER LAB</t>
  </si>
  <si>
    <t>Светодиодные</t>
  </si>
  <si>
    <t xml:space="preserve"> А089984    </t>
  </si>
  <si>
    <t>CIPHER 1170 Black USB HID+Virtual COM Светодиодный контактный сканер  (в комплекте с кабелем)</t>
  </si>
  <si>
    <t xml:space="preserve">ЦБ-06745   </t>
  </si>
  <si>
    <t>Cipher 1000A-USB Светодиодный контактный сканер штрихкода (1D), интерфейс USB (HID+VC), серый, с кабелем</t>
  </si>
  <si>
    <t xml:space="preserve">А833073 </t>
  </si>
  <si>
    <t>CIPHER 1560P KIT RS232 Светодиодный сканер, с базой BlueTooth, в комплекте с кабелем</t>
  </si>
  <si>
    <t xml:space="preserve">А832890 </t>
  </si>
  <si>
    <t>CIPHER 1560P KIT USB HID+Virtual COM Светодиодный сканер, с базой BlueTooth, в комплекте с кабелем</t>
  </si>
  <si>
    <t xml:space="preserve">А827270 </t>
  </si>
  <si>
    <t>CIPHER 1562 KIT RS232 Лазерный сканер, с базой BlueTooth, в комплекте с кабелем</t>
  </si>
  <si>
    <t>А0030909</t>
  </si>
  <si>
    <t>CIPHER 1562 KIT USB HID+Virtual COM Лазерный сканер, с базой BlueTooth, в комплекте с кабелем</t>
  </si>
  <si>
    <t xml:space="preserve">А830441 </t>
  </si>
  <si>
    <t>CIPHER 1564A-2D KIT USB Сканер 2D кодов, с базой BlueTooth, в комплекте с кабелем (плата декодирования  от Motorola 3307)</t>
  </si>
  <si>
    <t>А0062808</t>
  </si>
  <si>
    <t>CIPHER 3656, Bluetooth-подставка/зарядное устройство для 15xx (в комплекте б/п и кабель)(дополнительная)</t>
  </si>
  <si>
    <t>А0062809</t>
  </si>
  <si>
    <t>CIPHER 156x Battery, Дополнительная аккумуляторная батарея к 156x, 3.7 Вольт, 800 мАч</t>
  </si>
  <si>
    <t xml:space="preserve">А785947 </t>
  </si>
  <si>
    <t>CIPHER 1663 KIT Светодиодный карманный считыватель ш/к с памятью, Bluetooth (аккумулятор, кабель USB + транспондер 3610)</t>
  </si>
  <si>
    <t xml:space="preserve">А824577 </t>
  </si>
  <si>
    <t>CIPHER 1662 KIT Лазерный компактный сканер штрихкодов с памятью, Bluetooth (аккумулятор, кабель USB  + транспондер 3610)</t>
  </si>
  <si>
    <t xml:space="preserve">А824578 </t>
  </si>
  <si>
    <t>CIPHER 1664 KIT Компактный сканер 2D штрихкодов с памятью, Bluetooth (аккумулятор, кабель USB  + транспондер 3610)</t>
  </si>
  <si>
    <t>Ч0055225</t>
  </si>
  <si>
    <t>Шнур интерфейсный RS232 (дополнительный) к 1023/1166/1266/1560/1562</t>
  </si>
  <si>
    <t>Ч0055226</t>
  </si>
  <si>
    <t>Шнур интерфейсный КВ (дополнительный) к 1023/1166/1266/1560/1562</t>
  </si>
  <si>
    <t>А0008658</t>
  </si>
  <si>
    <t>Шнур интерфейсный USB Virtual COM (дополнительный) к 1023/1166/1266/1560/1562</t>
  </si>
  <si>
    <t>А0010146</t>
  </si>
  <si>
    <t>Шнур интерфейсный USB HID (дополнительный) к 1023/1166/1266/1560/1562</t>
  </si>
  <si>
    <t>P0000592</t>
  </si>
  <si>
    <t>Шнур интерфейсный USB HID (дополнительный) к 1023/1166/1266/1560/1562 черный</t>
  </si>
  <si>
    <t>GlobalPos</t>
  </si>
  <si>
    <t xml:space="preserve">ЦБ-13593    </t>
  </si>
  <si>
    <t>GlobalPos GP-9322B Ручной 2D сканер, Bluetooth, USB, 2.4ГГц, черный</t>
  </si>
  <si>
    <t xml:space="preserve">ЦБ-14104   </t>
  </si>
  <si>
    <t>GlobalPos GP-9400B Ручной 2D сканер, Bluetooth, USB-кабель для зарядки, черный</t>
  </si>
  <si>
    <t xml:space="preserve">ЦБ-13965   </t>
  </si>
  <si>
    <t>GlobalPos GP-1901B Беспроводной 2D сканер на палец, Bluetooth</t>
  </si>
  <si>
    <t>IDZOR</t>
  </si>
  <si>
    <t xml:space="preserve">ЦБ-08273   </t>
  </si>
  <si>
    <t>IDZOR 9750BT-2D Bluetooth Cканер штрих-кодов c подставкой POGO PIN USB/Bluetooth/2D Image/IP 43/для ЕГАИС</t>
  </si>
  <si>
    <t xml:space="preserve">ЦБ-08274   </t>
  </si>
  <si>
    <t>IDZOR M100 Мини-сканер Bluetooth / IDM100-1D / Bluetooth / 1D Светодиодный (CCD) / USB / IP 64</t>
  </si>
  <si>
    <t xml:space="preserve">ЦБ-08275   </t>
  </si>
  <si>
    <t>IDZOR M100 Мини-сканер Bluetooth / IDM100-2D / Bluetooth / 2D Image / USB / IP 64</t>
  </si>
  <si>
    <t>CINO</t>
  </si>
  <si>
    <t xml:space="preserve">А784372 </t>
  </si>
  <si>
    <t>Cino F560 USB Линейный Image-сканер штрих-кода, 1D, 300скан/сек, светлый</t>
  </si>
  <si>
    <t xml:space="preserve">А784373 </t>
  </si>
  <si>
    <t>Cino F560 USB Black Линейный Image-сканер штрих-кода, 1D, 300скан/сек, черный</t>
  </si>
  <si>
    <t>А0068964</t>
  </si>
  <si>
    <t>Cino F680 USB Линейный Image-сканер штрих-кода, 1D, 500скан/сек, светлый</t>
  </si>
  <si>
    <t>А0063511</t>
  </si>
  <si>
    <t>Cino F680BT USB Линейный Image-сканер штрих-кода, 1D, Bluetooth, 500скан/сек (в комплекте с базовой станцией), светлый</t>
  </si>
  <si>
    <t xml:space="preserve">А784363 </t>
  </si>
  <si>
    <t>Cino F680BT USB Black Линейный Image-сканер штрих-кода, 1D, Bluetooth, 500скан/сек (в комплекте с базовой станцией), черный</t>
  </si>
  <si>
    <t>А0072129</t>
  </si>
  <si>
    <t>Cino F790WD USB Линейный Image-сканер штрих-кода, 1D, Wi-Fi (802.11 b/g, WEP, WPA, WPA2), 500скан/сек, цветной дисплей, в комплекте с зарядным устройством и аккумулятором</t>
  </si>
  <si>
    <t>Дополнительно</t>
  </si>
  <si>
    <t xml:space="preserve">А784367 </t>
  </si>
  <si>
    <t>Блок питания 220V/5V для сканеров штрих-кода  с RS интерфейсом</t>
  </si>
  <si>
    <t xml:space="preserve">А784368 </t>
  </si>
  <si>
    <t>Подставка для сканера штрих-кода Cino F560/F680/F780/F790/A770 светлая</t>
  </si>
  <si>
    <t xml:space="preserve">А784369 </t>
  </si>
  <si>
    <t>Подставка для сканера штрих-кода Cino F560/F680/F780/F790/A770 черная</t>
  </si>
  <si>
    <t xml:space="preserve">ZEBRA </t>
  </si>
  <si>
    <t xml:space="preserve">ЦБ-05035   </t>
  </si>
  <si>
    <r>
      <t xml:space="preserve">Zebra (Symbol) LS1203-1UB50 LS1203 Cobra USB Лазерный ручной одноплоскостной сканер, без подставки, серый - </t>
    </r>
    <r>
      <rPr>
        <b/>
        <sz val="12"/>
        <rFont val="Arial Cyr"/>
        <family val="0"/>
      </rPr>
      <t>партия для заказа 50шт</t>
    </r>
  </si>
  <si>
    <t xml:space="preserve">А828932 </t>
  </si>
  <si>
    <r>
      <t xml:space="preserve">Zebra (Symbol) LS1203-7UB50 LS1203 Cobra USB Black Лазерный ручной одноплоскостной сканер, без подставки, черный - </t>
    </r>
    <r>
      <rPr>
        <b/>
        <sz val="12"/>
        <rFont val="Arial Cyr"/>
        <family val="0"/>
      </rPr>
      <t>партия для заказа 50шт</t>
    </r>
  </si>
  <si>
    <t>А0055097</t>
  </si>
  <si>
    <t>Zebra (Symbol) LS1203-7AZU0100ER Cobra USB Black Лазерный ручной одноплоскостной сканер, в комплекте с подставкой, черный</t>
  </si>
  <si>
    <t>А0043330</t>
  </si>
  <si>
    <t>Zebra (Symbol) LS1203-1AZU0100SR Cobra USB Лазерный ручной одноплоскостной сканер, в комплекте с подставкой, серый</t>
  </si>
  <si>
    <t>А0015751</t>
  </si>
  <si>
    <t>Zebra (Symbol) LS2208 Cobra USB Лазерный ручной одноплоскостной сканер,  дальность сканирования до 30см, «Plug and Play» (в комплекте с подставкой, кабелем), серый</t>
  </si>
  <si>
    <t>А0008056</t>
  </si>
  <si>
    <t>Zebra (Symbol) LS2208 Cobra USB Black  Лазерный ручной одноплоскостной сканер,  дальность сканирования до 30см, «Plug and Play» (в комплекте с подставкой, кабелем), черный</t>
  </si>
  <si>
    <t xml:space="preserve">Imager </t>
  </si>
  <si>
    <t xml:space="preserve">А825834 </t>
  </si>
  <si>
    <t>Zebra (Symbol) DS4308-HD7U2100AZW USB Black Ручной Image-сканер, 1D/2D-коды, без подставки, в комплекте с кабелем</t>
  </si>
  <si>
    <t>А0055374</t>
  </si>
  <si>
    <t>Zebra (Symbol) DS6707-SRWU0100ZR USB KIT Ручной Image-сканер, 1D/2D-коды, без подставки, серый</t>
  </si>
  <si>
    <t xml:space="preserve">А827266 </t>
  </si>
  <si>
    <t>Zebra (Symbol) DS6707-SRBU0100ZR USB KIT Ручной Image-сканер, 1D/2D-коды, без подставки, черный</t>
  </si>
  <si>
    <t xml:space="preserve">А828676 </t>
  </si>
  <si>
    <t>Zebra (Symbol) DS9208-SR4NNU21ZE USB KIT Стационарный  Image-сканер, 1D/2D-коды, считывает «электронные штрихкоды» с экранов мобильных телефонов, на подставке, черный</t>
  </si>
  <si>
    <t xml:space="preserve">А832256    </t>
  </si>
  <si>
    <t>Zebra (Symbol) DS7708-SR USB (DS7708-SR4U2100ZCW) MIDNIGHT BLACK Стационарный Image-сканер 2D, USB, чёрный</t>
  </si>
  <si>
    <t>Ч0053219</t>
  </si>
  <si>
    <t>Кабель RS для LS2208/9208/7708</t>
  </si>
  <si>
    <t>А0032061</t>
  </si>
  <si>
    <t>Кабель USB для LS2208/9208/7708</t>
  </si>
  <si>
    <t>А0070449</t>
  </si>
  <si>
    <t>Zebra (Symbol) LI4278-TRWU0100ZER USB KIT Ручной Image-сканер,  Bluetooth V1.2, многострочное растровое сканирование: 200 скан/сек, в комплекте с кабелем и подставкой, серый</t>
  </si>
  <si>
    <t>А0061094</t>
  </si>
  <si>
    <t>Zebra (Symbol) LI4278-TRBU0100ZER USB KIT Ручной Image-сканер,  Bluetooth V1.2, многострочное растровое сканирование: 200 скан/сек, в комплекте с кабелем и подставкой, черный</t>
  </si>
  <si>
    <t>DATALOGIC (PSC)</t>
  </si>
  <si>
    <t>Laser</t>
  </si>
  <si>
    <t xml:space="preserve">ЦБ-10804   </t>
  </si>
  <si>
    <t>DATALOGIC Cobalto CO-5330-BKK1 USB KIT Лазерный многоплоскостной сканер ШК (в комплекте с кабелем и подставкой), черный</t>
  </si>
  <si>
    <t>ЦБ-10805</t>
  </si>
  <si>
    <t>DATALOGIC Cobalto CO-5330-WHK1 USB KIT Лазерный многоплоскостной сканер ШК (в комплекте с кабелем и подставкой), серый</t>
  </si>
  <si>
    <t xml:space="preserve">Linear Imager </t>
  </si>
  <si>
    <t>А0066371</t>
  </si>
  <si>
    <t>DATALOGIC QuickScan Lite QW2120-BKK1S USB KIT Ручной Image-сканер (в комплекте с кабелем и подставкой) черный</t>
  </si>
  <si>
    <t>А821681</t>
  </si>
  <si>
    <t>DATALOGIC QuickScan L QD2330-WHK1S USB KIT Ручной  Image-сканер (в комплекте с кабелем и подставкой), серый</t>
  </si>
  <si>
    <t>А0058650</t>
  </si>
  <si>
    <t>DATALOGIC GRYPHON GD4130-WHK1 Ручной Image-сканер, USB, с кабелем, серый</t>
  </si>
  <si>
    <t xml:space="preserve">А821697 </t>
  </si>
  <si>
    <t>DATALOGIC GRYPHON GD4130-BKK1 Ручной Image-сканер, USB, с кабелем, черный</t>
  </si>
  <si>
    <t>А0070921</t>
  </si>
  <si>
    <t xml:space="preserve">Кабель USB для  Datalogic Magellan 1100i </t>
  </si>
  <si>
    <t>А0041022</t>
  </si>
  <si>
    <t xml:space="preserve">Кабель RS232 для  Datalogic Magellan 1100i </t>
  </si>
  <si>
    <t>А0043385</t>
  </si>
  <si>
    <t xml:space="preserve">Блок питания для Magellan 1100i </t>
  </si>
  <si>
    <t>Imager 2D</t>
  </si>
  <si>
    <t xml:space="preserve">ЦБ-07275   </t>
  </si>
  <si>
    <t>DATALOGIC QuickScan Lite QW2420-BKK1S Ручной Image-сканер 2D, с кабелем, с подставкой, черный</t>
  </si>
  <si>
    <t xml:space="preserve">А825440 </t>
  </si>
  <si>
    <t>DATALOGIC QuickScan QD2430-WHK1 USB Ручной Image-сканер 1/2D, в комплекте с кабелем, без подставки, серый</t>
  </si>
  <si>
    <t>А820645</t>
  </si>
  <si>
    <t>DATALOGIC QuickScan QD2430-BKK1 USB Black Ручной Image-сканер 1/2D, в комплекте с кабелем, без подставки, черный</t>
  </si>
  <si>
    <t xml:space="preserve">А827208 </t>
  </si>
  <si>
    <t>Подставка на гибкой ножке к DATALOGIC QuickScan QD2430, серый</t>
  </si>
  <si>
    <t xml:space="preserve">ЦБ-10806   </t>
  </si>
  <si>
    <t>Подставка на гибкой ножке к DATALOGIC QuickScan QD2430, черный</t>
  </si>
  <si>
    <t>А825345</t>
  </si>
  <si>
    <t>DATALOGIC QuickScan QD2430-WHK1S USB Ручной Image-сканер 1/2D, в комплекте с кабелем, с подставкой, серый</t>
  </si>
  <si>
    <t>А820646</t>
  </si>
  <si>
    <t>DATALOGIC QuickScan QD2430-BKK1S USB Black Ручной Image-сканер 1/2D, в комплекте с кабелем и подставкой, черный</t>
  </si>
  <si>
    <t xml:space="preserve">ЦБ-10808   </t>
  </si>
  <si>
    <t>DATALOGIC GRYPHON GD4520-BKK1S USB Black Ручной Image-сканер 2D, в комплекте с кабелем и подставкой, черный</t>
  </si>
  <si>
    <t xml:space="preserve">А824712 </t>
  </si>
  <si>
    <t>DATALOGIC Magellan 800i USB Kit Сканер Image 2D, вертикальный, на подставке, в комплекте с кабелем и подставкой, серый</t>
  </si>
  <si>
    <t xml:space="preserve">А814426 </t>
  </si>
  <si>
    <t>DATALOGIC Magellan 800i USB Kit Сканер Image 2D, вертикальный, на подставке, в комплекте с кабелем и подставкой, черный</t>
  </si>
  <si>
    <t xml:space="preserve">А820650 </t>
  </si>
  <si>
    <t>DATALOGIC Magellan 1100i USB Image-сканер 2D (PDF, DataMatrix), в комплекте с подставкой, кабелем, черный</t>
  </si>
  <si>
    <t xml:space="preserve">А824713 </t>
  </si>
  <si>
    <t>DATALOGIC Magellan 3200VSi 2D RS232 (M3200-010210-07104) Сканер Image 2D, вертикальный, стационарный, в комплекте с кабелем</t>
  </si>
  <si>
    <t xml:space="preserve">А824714 </t>
  </si>
  <si>
    <t xml:space="preserve">Кабель USB для  сканера 3200, USB Type A, Straight, External Power, 4.5m/15 ft </t>
  </si>
  <si>
    <t xml:space="preserve">А828594     </t>
  </si>
  <si>
    <t>DATALOGIC QuickScan QBT2430 USB Ручной Bluetooth Image-сканер 1/2D, с кабелем, с подставкой, черный</t>
  </si>
  <si>
    <t>АТОЛ SB 1101 USB Лазерный сканер штрих-кода, с подставкой, черный</t>
  </si>
  <si>
    <t>АТОЛ SB 1101 USB Plus Лазерный сканер штрих-кода, с подставкой, черный</t>
  </si>
  <si>
    <t>АТОЛ SB 2107 USB Светодиодный сканер ШК, черный</t>
  </si>
  <si>
    <t>АТОЛ SB1103 USB Беспроводной сканер штрих-кода, черный</t>
  </si>
  <si>
    <t>АТОЛ SB 2103 PLUS USB Лазерный сканер штрих-кода, беспроводной 433MHz, черный</t>
  </si>
  <si>
    <t>АТОЛ SB 2105 Plus BT USB (чёрный) Лазерный сканер штрих-кода, беспроводной Bluetoth</t>
  </si>
  <si>
    <t>АТОЛ SB2108 Plus USB Сканер штрих-кода 2D, без подставки, черный</t>
  </si>
  <si>
    <t>АТОЛ SB2109 BT USB Беспроводной 2D сканер штрих-кода, черный</t>
  </si>
  <si>
    <t>VMC BurstScanX L USB Ручной сканер штрих-кода 2D, светлый (с интерфейс. кабелем 2 м)</t>
  </si>
  <si>
    <t>VMC BurstScanX L USB Ручной сканер штрих-кода 2D, тёмный (с интерфейс. кабелем 2 м)</t>
  </si>
  <si>
    <t>VMC BurstScanX Vb USB Ручной сканер штрих-кода 2D, светлый (c детектором валют, с интерф. каб. 2 м)</t>
  </si>
  <si>
    <t>VMC BurstScanX Vb USB Ручной сканер штрих-кода 2D, тёмный (c детектором валют, с интерф. каб. 2 м)</t>
  </si>
  <si>
    <t>VMC BurstScan V USB Ручной image-сканер 2D и детектор валют (корпус Lite, с интерфейс. кабелем 2 м)</t>
  </si>
  <si>
    <t>VMC BurstScanX L Bluetooth Ручной сканер штрих-кода 2D, светлый (с интерфейс. кабелем USB 2 м, БП)</t>
  </si>
  <si>
    <t>VMC BurstScanX L Bluetooth Ручной сканер штрих-кода 2D, тёмный (с интерфейс. кабелем USB 2 м, БП)</t>
  </si>
  <si>
    <t>Подставка бюджетная для ручных сканеров штрих-кода BurstScan в старом корпусе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</si>
  <si>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</si>
  <si>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</si>
  <si>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</si>
  <si>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</si>
  <si>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Блок питания универсальный (BurstScan II/ScanBat/BurstScan HD/IronScan)</t>
  </si>
  <si>
    <t xml:space="preserve">MINDEO </t>
  </si>
  <si>
    <t xml:space="preserve">ЦБ-00941   </t>
  </si>
  <si>
    <t>Mindeo MD 6000AT USB Ручной 2D сканер штрих-кода, с подставкой, серый АКЦИЯ!!!</t>
  </si>
  <si>
    <t>VIOTEH</t>
  </si>
  <si>
    <t xml:space="preserve">ЦБ-10168   </t>
  </si>
  <si>
    <t>VIOTEH VT 1401 USB Ручной Image-cканер 2D, проводной, черный</t>
  </si>
  <si>
    <t xml:space="preserve">ЦБ-10169   </t>
  </si>
  <si>
    <t>VIOTEH VT 2409 USB Беспроводной радио-сканер 2D, память на 100 тыс ШК, дальность до 50м, работа через USB-флешку, черный</t>
  </si>
  <si>
    <t xml:space="preserve">ЦБ-10170   </t>
  </si>
  <si>
    <t>VIOTEH VT 2420 USB USB Беспроводной радио-сканер 2D, память на 100 тыс ШК,  дальность до 50м, работа через плдставку, черный</t>
  </si>
  <si>
    <t xml:space="preserve">ЦБ-10171   </t>
  </si>
  <si>
    <t>Подставка универсальная гибкая для сканеров VIOTEH 2D черная</t>
  </si>
  <si>
    <t xml:space="preserve">ЦБ-10172   </t>
  </si>
  <si>
    <t xml:space="preserve">VIOTEH VT 3400 USB Стационарный Image-cканер 2D, черный </t>
  </si>
  <si>
    <t>ЩЕЛЕВЫЕ СЧИТЫВАТЕЛИ ШТРИХ-КОДОВ И МАГНИТНЫХ КАРТ</t>
  </si>
  <si>
    <t>Ч0055222</t>
  </si>
  <si>
    <t>Cipher 1023-2 Щелевой считыватель магнитных карт  (2-я дорожка)  (без кабеля и блока питания)</t>
  </si>
  <si>
    <t>Ч0031964</t>
  </si>
  <si>
    <t>Cipher 1023-12 Щелевой считыватель магнитных карт (1&amp;2-я дорожки) (без кабеля и блока питания)</t>
  </si>
  <si>
    <t>Ч0055221</t>
  </si>
  <si>
    <t>Cipher 1023-123 Щелевой считыватель магнитных карт (1&amp;2&amp;3-я дорожки)  (без кабеля и блока питания)</t>
  </si>
  <si>
    <t>Ч0056778</t>
  </si>
  <si>
    <t>1036-3HL (MSR206U) Энкодер магнитных карт HiCo/LoCo на 3 дорожки  (в комплекте с кабелем и блоком питания)</t>
  </si>
  <si>
    <t>Ч0035539</t>
  </si>
  <si>
    <t>Адаптер стабилизированного питания для CIPHER, 5В</t>
  </si>
  <si>
    <t>Шнур интерфейсный USB HID (дополнительный) к 1023/1166/1266/1560/15626 черный</t>
  </si>
  <si>
    <t>MSR</t>
  </si>
  <si>
    <t>Ч0054206</t>
  </si>
  <si>
    <t>MSR112A-33 RS232 Щелевой считыватель магнитных карт (1,2,3-я дорожки) со встроенным кабелем</t>
  </si>
  <si>
    <t xml:space="preserve">А829718 </t>
  </si>
  <si>
    <t>MSR112A-33 RS232 Щелевой считыватель магнитных карт (1,2,3-я дорожки) со встроенным кабелем, черный</t>
  </si>
  <si>
    <t>А0037422</t>
  </si>
  <si>
    <t>MSR213U-33 USB-HID Щелевой считыватель магнитных карт (1,2,3-я дорожки) со встроенным кабелем</t>
  </si>
  <si>
    <t>А0044057</t>
  </si>
  <si>
    <t>MSR213U-33 USB-HID Щелевой считыватель магнитных карт (1,2,3-я дорожки) со встроенным кабелем, черный</t>
  </si>
  <si>
    <t>А0040719</t>
  </si>
  <si>
    <t>MSR213V-33 USB-COM Щелевой считыватель магнитных карт (1,2,3-я дорожки) со встроенным кабелем</t>
  </si>
  <si>
    <t>А0052106</t>
  </si>
  <si>
    <t>MSR213V-33 USB-COM Щелевой считыватель магнитных карт (1,2,3-я дорожки) со встроенным кабелем, черный</t>
  </si>
  <si>
    <t>Posiflex MR-2106U-3 Ридер магнитных карт на 1-3 дорожки, USB, черный</t>
  </si>
  <si>
    <t>А0018147</t>
  </si>
  <si>
    <t>Cipher 8001L (2Мб) Терминал сбора данных ( в комплекте с  аккумулятором, без подставки),  лазерный сканер</t>
  </si>
  <si>
    <t>А0027275</t>
  </si>
  <si>
    <t>Cipher 8001L (4Мб) Терминал сбора данных ( в комплекте с  аккумулятором, без подставки),  лазерный сканер</t>
  </si>
  <si>
    <t>А0013406</t>
  </si>
  <si>
    <t>Аккумуляторная батарея к терминалу сбора данных 8001 700мАч</t>
  </si>
  <si>
    <t>Ч0060296</t>
  </si>
  <si>
    <t>Блок питания для ТСД 8001/8300</t>
  </si>
  <si>
    <t>Ч0038034</t>
  </si>
  <si>
    <t>Кабель  RS232 для ТСД 80х1, 83xx, 85хх, 95хх</t>
  </si>
  <si>
    <t>Ч0047205</t>
  </si>
  <si>
    <t>Кабель USB для ТСД 80х1, 83xx, 85хх, 95хх</t>
  </si>
  <si>
    <t>Ч0064678</t>
  </si>
  <si>
    <t>Интерфейсная подставка/зарядное устройство RS для ТСД 8001 (в комплекте с б/п и кабелем RS232)</t>
  </si>
  <si>
    <t>Ч0050774</t>
  </si>
  <si>
    <t>Интерфейсная подставка/зарядное устройство USB для ТСД 8001  (в комплекте с б/п и кабелем USB)</t>
  </si>
  <si>
    <t>А0059539</t>
  </si>
  <si>
    <t>Cipher 8200C (4MB) Терминал сбора данных, LRCCD считыватель, кабель USB (без подставки)</t>
  </si>
  <si>
    <t>А0063171</t>
  </si>
  <si>
    <t>Cipher 8200L (4MB) Терминал сбора данных, лазерный считыватель, кабель USB (без подставки)</t>
  </si>
  <si>
    <t xml:space="preserve">ЦБ-14151   </t>
  </si>
  <si>
    <t xml:space="preserve">А824588 </t>
  </si>
  <si>
    <t>Cipher 8200-2D (4MB) Терминал сбора данных, лазерный считыватель 2D, кабель USB (без подставки)</t>
  </si>
  <si>
    <t>А0063173</t>
  </si>
  <si>
    <t>Cipher 8200-2D (8MB) Терминал сбора данных, лазерный считыватель 2D, кабель USB (без подставки)</t>
  </si>
  <si>
    <t>А0063174</t>
  </si>
  <si>
    <t>Cipher 8230C (4MB) Терминал сбора данных, LRCCD считыватель, Bluetooth, 802.11b/g, кабель USB (без подставки)</t>
  </si>
  <si>
    <t>А0061817</t>
  </si>
  <si>
    <t>Cipher 82XX Интерфейсная подставка (без кабеля, использовать кабель из комплекта терминала)</t>
  </si>
  <si>
    <t>А0063180</t>
  </si>
  <si>
    <t>Cipher 82XX Интерфейсная подставка Ethernet</t>
  </si>
  <si>
    <t>А0063181</t>
  </si>
  <si>
    <t>Пистолетная рукоять для Cipher 82XX</t>
  </si>
  <si>
    <t>А0063182</t>
  </si>
  <si>
    <t xml:space="preserve">Чехол для терминала Cipher 82XX </t>
  </si>
  <si>
    <t>А0062579</t>
  </si>
  <si>
    <t>Аккумулятор 1200 мАч для 82XX (дополнительный)</t>
  </si>
  <si>
    <t>Ч0035789</t>
  </si>
  <si>
    <t>Cipher 8300L (2Мб) Индустриальный терминал сбора данных, лазерный сканер</t>
  </si>
  <si>
    <t>Ч0062348</t>
  </si>
  <si>
    <t>Cipher 8300L (10Мб) Индустриальный терминал сбора данных, лазерный сканер</t>
  </si>
  <si>
    <t>Ч0041867</t>
  </si>
  <si>
    <t>Аккумуляторная батарея к терминалу сбора данных 8300L, 1800мАч</t>
  </si>
  <si>
    <t>А0009784</t>
  </si>
  <si>
    <t>Зарядное устройство на 4 аккумулятора для 83хх</t>
  </si>
  <si>
    <t>Ч0035790</t>
  </si>
  <si>
    <t>Интерфейсная подставка - зарядное устройство для ТСД 8300 RS232</t>
  </si>
  <si>
    <t>Ч0049889</t>
  </si>
  <si>
    <t>Интерфейсная подставка - зарядное устройство для ТСД 8300 USB</t>
  </si>
  <si>
    <t>Ч0057085</t>
  </si>
  <si>
    <t>Чехол для ТСД 8300</t>
  </si>
  <si>
    <t>Cipher 8400L (4Мб) Мобильный индустриальный терминал сбора данных, лазерный сканер, БП, USB-кабель РАСПРОДАЖА</t>
  </si>
  <si>
    <t xml:space="preserve">А804495 </t>
  </si>
  <si>
    <t>Cipher 8600C (8Mb) Терминал сбора данных, Leaner Imager, 29 клавиш, 1100mAh Li-ion (в комлекте с адаптером питания и кабелем с защелкой USB)</t>
  </si>
  <si>
    <t xml:space="preserve">А804497 </t>
  </si>
  <si>
    <t>Cipher 8600L (16Mb) Терминал сбора данных, laser, 29 клавиш, 1100mAh Li-ion (в комлекте с адаптером питания и кабелем с защелкой USB - Fast COM)</t>
  </si>
  <si>
    <t xml:space="preserve">А804499 </t>
  </si>
  <si>
    <t>Cipher 8600 2D (16Mb) Терминал сбора данных, 2D, 29 клавиш, 1100mAh Li-ion (в комлекте с адаптером питания и кабелем с защелкой USB - Fast COM)</t>
  </si>
  <si>
    <t xml:space="preserve">А804500 </t>
  </si>
  <si>
    <t>Cipher 8600L/R-GPS (8Mb) Терминал сбора данных, Laser RFID, GPS, 29 клавиш, 1100mAh Li-ion (в комлекте с адаптером питания и кабелем с защелкой USB)</t>
  </si>
  <si>
    <t xml:space="preserve">А804501 </t>
  </si>
  <si>
    <t>Cipher 8600L/R-GPS (16Mb) Терминал сбора данных, Laser RFID, GPS, 29 клавиш, 1100mAh Li-ion (в комлекте с адаптером питания и кабелем с защелкой USB)</t>
  </si>
  <si>
    <t xml:space="preserve">А804502 </t>
  </si>
  <si>
    <t>Cipher 8630L (8Mb) Терминал сбора данных, laser, Bluetooth, WiFi, 29 клавиш, 1100mAh Li-ion (в комлекте с адаптером питания и кабелем с защелкой USB - Fast COM)</t>
  </si>
  <si>
    <t xml:space="preserve">А804504 </t>
  </si>
  <si>
    <t>Cipher 8630 2D (8Mb) Терминал сбора данных, 2D, Bluetooth, WiFi, 29 клавиш, 1100mAh Li-ion (в комлекте с адаптером питания и кабелем с защелкой USB - Fast COM)</t>
  </si>
  <si>
    <t xml:space="preserve">А804506 </t>
  </si>
  <si>
    <t>Cipher 8630L/R-GPS (8Mb) Терминал сбора данных, Laser RFID, GPS, Bluetooth, WiFi, 29 клавиш, 1100mAh Li-ion (в комлекте с адаптером питания и кабелем с защелкой USB)</t>
  </si>
  <si>
    <t xml:space="preserve">А804507 </t>
  </si>
  <si>
    <t>Cipher 8630L/R-GPS (16Mb) Терминал сбора данных, Laser RFID, GPS, Bluetooth, WiFi, 29 клавиш, 1100mAh Li-ion (в комлекте с адаптером питания и кабелем с защелкой USB)</t>
  </si>
  <si>
    <t xml:space="preserve">А804508 </t>
  </si>
  <si>
    <t>Интерфейсная коммуникационная подставка/зарядное устройство для 8600 (без кабеля и блока питания) (Блок питания  в комплекте с ТСД, кабель заказывается отдельно)</t>
  </si>
  <si>
    <t xml:space="preserve">А804509 </t>
  </si>
  <si>
    <t>Зарядное устройство для батареи ТСД 8600 (без блока питания) (Блок питания в комплекте с ТСД)</t>
  </si>
  <si>
    <t xml:space="preserve">А804510 </t>
  </si>
  <si>
    <t>Двухслотовая подставка: 1 слот: интерфейсная подставка/зарядное устройство для терминала, 2 слот: зарядное устройство для аккумулятора для 8600 (без кабеля и блока питания) (Блок питания в комплекте с ТСД, кабель заказывается отдельно)</t>
  </si>
  <si>
    <t xml:space="preserve">А804511 </t>
  </si>
  <si>
    <t xml:space="preserve"> Кабель RS-232 для подставки/зарядного устройства для 8600</t>
  </si>
  <si>
    <t xml:space="preserve">А804512 </t>
  </si>
  <si>
    <t xml:space="preserve"> Кабель USB для подставки/зарядного устройства для 8600</t>
  </si>
  <si>
    <t xml:space="preserve">А804513 </t>
  </si>
  <si>
    <t>Кабель Fast-VCOM для подставки/зарядного устройства для 8600</t>
  </si>
  <si>
    <t xml:space="preserve">А804514 </t>
  </si>
  <si>
    <t>Пистолетная рукоять для ТСД 8600</t>
  </si>
  <si>
    <t xml:space="preserve">А804515 </t>
  </si>
  <si>
    <t>Съемная клавиатура, 29 Клавиш для ТСД 8600</t>
  </si>
  <si>
    <t xml:space="preserve">А804516 </t>
  </si>
  <si>
    <t>Съемная клавиатура, 39 Клавиш для ТСД 8600</t>
  </si>
  <si>
    <t xml:space="preserve">ЦБ-10393   </t>
  </si>
  <si>
    <t>Cipher RK25-2DMR (AK25NMWDFEUG1+AG) Терминал сбора данных, Android 7.0, BT/WIFI/NFC, MR 2D Imager ZEBRA, 4" WVGA  with Enhanced Brightness, 8M Pixels Autofocus Camera, 28Key, EU Adapter, Snap on, GMS (нет LTE, считыватель средней дальности), ПО Генератор приложений (AG)</t>
  </si>
  <si>
    <t xml:space="preserve">ЦБ-09015   </t>
  </si>
  <si>
    <t>Cipher RK25-2D (AK25SSWDFEUG1+AG) Терминал сбора данных, Android 7.0, BT/WIFI/GPS/NFC, LTE, SR 2D Imager ZEBRA, 4" WVGA  with Enhanced Brightness, 8M Pixels Autofocus Camera, 28Key, EU Adapter, Snap on, GMS (полная конфигурация, считыватель стандартной дальности), ПО Генератор приложений (AG)</t>
  </si>
  <si>
    <t xml:space="preserve">ЦБ-08963   </t>
  </si>
  <si>
    <t>Cipher RK25-2D-CL (AK2572LNNEUG1+AG) Терминал сбора данных, Android 7.0, BT/WIFI, 2D Imager CipherLAB,  4" WVGA, W/O Camera, 25Key, EU Adapter, Snap on USB, GMS (базовая конфигурация без Камеры, без NFC, без LTE), ПО Генератор приложений (AG)</t>
  </si>
  <si>
    <t xml:space="preserve">ЦБ-10394   </t>
  </si>
  <si>
    <t>Cipher RK25-2D-CL (AK25N2WDFEUG1+AG) Терминал сбора данных, Android 7.0, BT/WIFI/NFC, 2D Imager CipherLAB,4" WVGA  with Enhanced Brightness, 8M Pixels Autofocus Camera, 28Key, EU Adapter, Snap on USB, GMS (без LTE, с камерой + NFC), ПО Генератор приложений (AG)</t>
  </si>
  <si>
    <t xml:space="preserve">ЦБ-10395   </t>
  </si>
  <si>
    <t>Cipher RK25-2D-CL (AK25S2LDFEUG1+AG) Терминал сбора данных, Android 7.0, BT/WIFI/GPS/NFC, LTE, 2D Imager CipherLAB, 4" WVGA, 8M Pixels Autofocus Camera, 28Key, EU Adapter, Snap on USB, GMS (полная конфигурация), ПО Генератор приложений (AG)</t>
  </si>
  <si>
    <t xml:space="preserve">ЦБ-10396   </t>
  </si>
  <si>
    <t>Cipher RK25 (ARK25CCCNU201) Charging Cradle, Интерфейсная подставка/зарядное устройство RK25 (в комплекте с кабелем микро USB+адаптер питания, без доп.батареи)</t>
  </si>
  <si>
    <t xml:space="preserve">ЦБ-10397   </t>
  </si>
  <si>
    <t>Cipher RK25 (ARK25CCCNU202) Charging Cradle+Battery, Интерфейсная подставка/зарядное устройство RK25 (в комплекте с кабелем микро USB+адаптер питания + доп.батарея)</t>
  </si>
  <si>
    <t xml:space="preserve">ЦБ-10398   </t>
  </si>
  <si>
    <t>Cipher RK25 (ARK25SNPNUN01) Snap-On Cable, Интерфейсный USB кабель-защелка для RK25</t>
  </si>
  <si>
    <t xml:space="preserve">ЦБ-10399   </t>
  </si>
  <si>
    <t>Cipher RK25 (XRK2500X0150) Hand Strap, Ремешок для RK25 (дополнительный)</t>
  </si>
  <si>
    <t xml:space="preserve">ЦБ-10400   </t>
  </si>
  <si>
    <t>Cipher RK25 (KBRK250X01502) Battery, Дополнительная аккумуляторная батарея для RK25, 4000 мАч</t>
  </si>
  <si>
    <t xml:space="preserve">ЦБ-10183   </t>
  </si>
  <si>
    <t>BPOWERORION02 Блок питания для 9200/СР55/CP60/9700/8600/RK25, 100V-240V, 5V/4A, для использования с кабелем с защелкой USB/RS-232</t>
  </si>
  <si>
    <t xml:space="preserve">ЦБ-10401   </t>
  </si>
  <si>
    <t>Cipher RK25 (ARK25PSTNNN01) Pistol Grip, Пистолетная рукоятка для RK25</t>
  </si>
  <si>
    <t xml:space="preserve">ЦБ-10402   </t>
  </si>
  <si>
    <t>Cipher RK25 (XRK2500X01509) Protective Ruber boot, Резиновый защитный кожух для RK25</t>
  </si>
  <si>
    <t xml:space="preserve">А824595 </t>
  </si>
  <si>
    <t>Cipher RS30-2D/R Терминал сбора данных, 2D-сканер, Android 4.4, Bluetooth, Wi-Fi, RFID, GPS/AGPS, 2500mAh Li-ion (в комплекте: адаптером питания, кабель MicroUSB, кабель с защелкой USB), белый *</t>
  </si>
  <si>
    <t xml:space="preserve">А824596 </t>
  </si>
  <si>
    <t>Cipher RS30-2D/R Терминал сбора данных, 2D-сканер, Android 4.4, Bluetooth, Wi-Fi, RFID, GPS/AGPS, 2500mAh Li-ion (в комплекте: адаптером питания, кабель MicroUSB, кабель с защелкой USB), черный</t>
  </si>
  <si>
    <t xml:space="preserve">А824598 </t>
  </si>
  <si>
    <t>Cipher RS30-L/R Терминал сбора данных, лазерный сканер, Android 4.4, Bluetooth, Wi-Fi, RFID, GPS/AGPS, 2500mAh Li-ion (в комплекте: адаптером питания, кабель MicroUSB, кабель с защелкой USB), черный</t>
  </si>
  <si>
    <t xml:space="preserve">А824600 </t>
  </si>
  <si>
    <t>Cipher RS30-С/R Терминал сбора данных, светодиодный сканер, Android 4.4, Bluetooth, Wi-Fi, RFID, GPS/AGPS, 2500mAh Li-ion (в комплекте: адаптером питания, кабель MicroUSB, кабель с защелкой USB), черный</t>
  </si>
  <si>
    <t>* Срок действия акции ограничен наличием товара!!!</t>
  </si>
  <si>
    <t xml:space="preserve">А823927 </t>
  </si>
  <si>
    <t>Cipher RS30 Подставка для подзарядки для устройства и аккумулятора с кабелем USB и блоком питания</t>
  </si>
  <si>
    <t xml:space="preserve">А824601 </t>
  </si>
  <si>
    <t>Cipher RS30 SNAP-ON, Кабель для подзарядки с защелкой USB для RS30/31</t>
  </si>
  <si>
    <t xml:space="preserve">А824602 </t>
  </si>
  <si>
    <t>Аккумуляторная батарея  для RS30, 2500 mAh</t>
  </si>
  <si>
    <t xml:space="preserve">А824603 </t>
  </si>
  <si>
    <t>Кабель USB-в-MicroUSB для RS30</t>
  </si>
  <si>
    <t xml:space="preserve">А824604 </t>
  </si>
  <si>
    <t>Защитный кожух для RS30</t>
  </si>
  <si>
    <t xml:space="preserve">А098391    </t>
  </si>
  <si>
    <t>Cipher RS31-2D/R (AS31EC2BDBEG1) Терминал сбора данных, 2D- считыватель, Android 7.0 с GMS, 1.3GHz CPU Quad-core, LTE, BT/WIFI, дисплей 4.7" HD, Камера 8 МП, черный,  аккумуятор 3000 мАч, кабель-защелка USB для зарядки терминала</t>
  </si>
  <si>
    <t xml:space="preserve">А098392    </t>
  </si>
  <si>
    <t>Cipher RS31-L/R (AS31ECLBDBEG1) Терминал сбора данных, лазерный считыватель, Android 7.0 с GMS, 1.3GHz CPU Quad-core, LTE, BT/WIFI, дисплей 4.7" HD, Камера 8 МП, черный,  аккумуятор 3000 мАч, кабель-защелка USB для зарядки терминала</t>
  </si>
  <si>
    <t xml:space="preserve">А098393    </t>
  </si>
  <si>
    <t>Cipher RS31-С/R (AS31ECCBDBEG1) Терминал сбора данных, линейный считыватель, Android 7.0 с GMS, 1.3GHz CPU Quad-core, LTE, BT/WIFI, дисплей 4.7" HD, Камера 8 МП, черный,  аккумуятор 3000 мАч, кабель-защелка USB для зарядки терминала</t>
  </si>
  <si>
    <t xml:space="preserve">А098394    </t>
  </si>
  <si>
    <t>ARS31CHCNNN01 Подставка для зарядки устройства и аккумулятора RS31 (без адаптера питания и кабеля - брать из комплекта терминала), без дополнительной батареи</t>
  </si>
  <si>
    <t xml:space="preserve">А098395    </t>
  </si>
  <si>
    <t>ARS31C4BCNE01 Зарядное устройство для 4х аккумуляторов для RS31</t>
  </si>
  <si>
    <t xml:space="preserve">А098396    </t>
  </si>
  <si>
    <t>BRS31BAT00001 Дополнительная аккумуляторная батарея  для RS31, 3000 mAh</t>
  </si>
  <si>
    <t xml:space="preserve">А098397    </t>
  </si>
  <si>
    <t>Cipher RS50-2D/R (AS50E2BE50001) Терминал сбора данных, двумерный считыватель, Android 6.0, Bluetooth, Wi-Fi, RFID, GPS/AGPS/GLONASS, 5300mAh Li-ion, SNAP-ON, Черный</t>
  </si>
  <si>
    <t xml:space="preserve">А098398       </t>
  </si>
  <si>
    <t>Cipher RS50-2DMR/R (AS50EMBE50001) Терминал сбора данных, двумерный считыватель средней дальности, Android 6.0, Bluetooth, Wi-Fi, RFID, GPS/AGPS/GLONASS, 5300mAh Li-ion, SNAP-ON, Черный</t>
  </si>
  <si>
    <t xml:space="preserve">А098399    </t>
  </si>
  <si>
    <t>ARS50CCCNNE01 Подставка/зарядное устройство для RS50, кабель USB (без дополнительной акк. батареи)</t>
  </si>
  <si>
    <t xml:space="preserve">А098400    </t>
  </si>
  <si>
    <t>ARS50CCCN5E01 Подставка/зарядное устройство для RS50, кабель USB (с дополнительной акк. Батареей 5300 мАч)</t>
  </si>
  <si>
    <t xml:space="preserve">А098401    </t>
  </si>
  <si>
    <t>ARS50SNPNUN01 Snap-On USB Client Cable. Кабель USB с защелкой для RS50.</t>
  </si>
  <si>
    <t xml:space="preserve">А098402    </t>
  </si>
  <si>
    <t>BRS50BATTERY1 Дополнительная аккумуляторная батарея для RS50, 5300мАч с антенной NFC</t>
  </si>
  <si>
    <t xml:space="preserve">А098403    </t>
  </si>
  <si>
    <t>ARS504BCNNE01 Зарядное устройство на 4 аккумулятора для RS50</t>
  </si>
  <si>
    <t xml:space="preserve">А098404    </t>
  </si>
  <si>
    <t>ARS50PSTNNN01 Пистолетная рукоятка для RS50</t>
  </si>
  <si>
    <t xml:space="preserve">А098405    </t>
  </si>
  <si>
    <t>KT900532000A1 Блок питания 82xx/84xx/87xx/93xx/96xx/CP50/RS30,RS50, AC100V-240V/DC5V (дополнительный)</t>
  </si>
  <si>
    <t xml:space="preserve">А098408    </t>
  </si>
  <si>
    <t>Cipher 5571-L-CE + SNAPON (A5571DLNNRU01) Терминал сбора данных, Bluetooth, Wi-Fi, лазерный счит-ль, WinCE, цифровая клавиатура, QVGA, Камера, в комплекте с адаптером питания и кабелем с защелкой USB (SNAPON)</t>
  </si>
  <si>
    <t xml:space="preserve">А098409    </t>
  </si>
  <si>
    <t>Cipher 5571-2D/R-CE + SNAPON (A5571D2RNRU01) Терминал сбора данных, Bluetooth, Wi-Fi, двумерный/RFID счит-ль, WinCE, цифровая клавиатура, QVGA, Камера, в комплекте с адаптером питания и кабелем с защелкой USB</t>
  </si>
  <si>
    <t xml:space="preserve">А098414    </t>
  </si>
  <si>
    <t>Cipher 5571-L-WEH + SNAPON (A5571DLNNRUM1) Терминал сбора данных, Bluetooth, Wi-Fi, лазерный счит-ль, WEH, цифровая клавиатура, QVGA, Камера, в комплекте с адаптером питания и кабелем с защелкой USB (SNAPON)</t>
  </si>
  <si>
    <t xml:space="preserve">А098416    </t>
  </si>
  <si>
    <t>Cipher 5571-2D-WEH + SNAPON (A5571N2NNRUM1) Терминал сбора данных, Bluetooth, Wi-Fi, двумерный счит-ль, WEH, цифровая клавиатура, QVGA, (без Камеры) в комплекте с адаптером питания и кабелем с защелкой USB (SNAPON)</t>
  </si>
  <si>
    <t xml:space="preserve">А098419    </t>
  </si>
  <si>
    <t>Cipher 5591-L-GPS-WEH + SNAPON (A5591DLNNRUM1) Терминал сбора данных, Bluetooth, Wi-Fi, лазерный счит-ль, GPS, 3G, WEH, цифровая клавиатура, QVGA, Камера, с адаптером питания и кабелем с защелкой USB (SNAPON)</t>
  </si>
  <si>
    <t xml:space="preserve">А098421    </t>
  </si>
  <si>
    <t>Cipher 5592-2D-GPS-WEH + SNAPON (A5592D2NNRUM1) Терминал сбора данных, Bluetooth, Wi-Fi, двумерный счит-ль, GPS, 3G, WEH, цифровая клавиатура, VGA, Камера, в комплекте с адаптером питания и кабелем с защелкой USB (SNAPON)</t>
  </si>
  <si>
    <t xml:space="preserve">А098422    </t>
  </si>
  <si>
    <t>BCP50PISTOL01 CP50 Pistol, рукоятка для CP50</t>
  </si>
  <si>
    <t xml:space="preserve">А098423    </t>
  </si>
  <si>
    <t>ACP50CCCNUN01 CP50 Подставка/зарядное устройство для CP50 с USB кабелем и доп.аккумулятором</t>
  </si>
  <si>
    <t xml:space="preserve">А098424    </t>
  </si>
  <si>
    <t>ACP55CCCNU201 CP55 Подставка/зарядное устройство для CP55 с USB кабелем и блоком питания (без доп аккумулятора)</t>
  </si>
  <si>
    <t xml:space="preserve">А098425    </t>
  </si>
  <si>
    <t>ACP55SNPNUN01 Кабель с защелкой USB для CP55 (SNAPON)</t>
  </si>
  <si>
    <t xml:space="preserve">А098426    </t>
  </si>
  <si>
    <t>ACP504BCNN201 Зарядное устройство на 4 аккумулятора для 9200/CP50/CP55</t>
  </si>
  <si>
    <t xml:space="preserve">А098427    </t>
  </si>
  <si>
    <t>KB1B373300003 9200/CP50 Battery, Аккумуляторная батарея дополнительная для 9200/CP50, 3.7V, 3300mAh Li-ion</t>
  </si>
  <si>
    <t xml:space="preserve">А789612 </t>
  </si>
  <si>
    <t>Cipher CP60 (6070)-L SNAP-ON Kit Терминал сбора данных BT/Wi-Fi/GPS/VGA/3600mAh Li-ion/Laser/Камера/Win Embd HH 6.5.3, в комлекте с облегченной подставкой с USB/RS-232 кабелем, блоком питания</t>
  </si>
  <si>
    <t xml:space="preserve">А793525 </t>
  </si>
  <si>
    <t>Cipher CP60 (6070)-2D SNAP-ON Kit Терминал сбора данных BT/Wi-Fi/GPS/VGA/3600mAh Li-ion/2D/Камера/Win Embd HH 6.5.3, в комлекте с облегченной подставкой с USB/RS-232 кабелем, блоком питания</t>
  </si>
  <si>
    <t xml:space="preserve">А098428    </t>
  </si>
  <si>
    <t>Cipher 9730A-X2-38K-3600 (A973A3VFN32U1) Терминал сбора данных, Bluetooth, Wi-Fi,  двумерный cчит-тель ближнего и дальнего действия, Android 6.0, 38 клавиш, 3600mAh Li-ion, в комплекте с адаптером питания и кабелем с защелкой USB</t>
  </si>
  <si>
    <t xml:space="preserve">А098429    </t>
  </si>
  <si>
    <t>Cipher 9730A-X2-38K-5400 (A973A3VFN52U1) Терминал сбора данных, Bluetooth, Wi-Fi,  двумерный cчит-тель ближнего и дальнего действия, Android 6.0, 38 клавиш, 5400mAh Li-ion, в комплекте с адаптером питания и кабелем с защелкой USB</t>
  </si>
  <si>
    <t xml:space="preserve">А098430    </t>
  </si>
  <si>
    <t>Cipher 9730A-X2-38K-3600 (A973A3VFN32S1) Терминал сбора данных, Bluetooth, Wi-Fi,  двумерный cчит-тель ближнего и дальнего действия, Android 6.0, 38 клавиш, 3600mAh Li-ion</t>
  </si>
  <si>
    <t xml:space="preserve">А098431    </t>
  </si>
  <si>
    <t>Cipher 9730A-X2-38K-5400 (A973A3VFN52S1) Терминал сбора данных, Bluetooth, Wi-Fi,  двумерный cчит-тель ближнего и дальнего действия, Android 6.0, 38 клавиш, 5400mAh Li-ion</t>
  </si>
  <si>
    <t xml:space="preserve">А098432    </t>
  </si>
  <si>
    <t>Cipher 9730A-2D-38K-3600 (A973A3V2N32U1) Терминал сбора данных, Bluetooth, Wi-Fi,  двумерный счит-тель, Android 6.0, 38 клавиш, 3600mAh Li-ion, в комплекте с адаптером питания и кабелем с защелкой USB</t>
  </si>
  <si>
    <t xml:space="preserve">А098433    </t>
  </si>
  <si>
    <t>Cipher 9730A-2D-38K-3600 (A973A3V2N32S1)Терминал сбора данных, Bluetooth, Wi-Fi,  двумерный счит-тель, Android 6.0, 38 клавиш, 3600mAh Li-ion</t>
  </si>
  <si>
    <t xml:space="preserve">А098434    </t>
  </si>
  <si>
    <t>Cipher 9730A-XL-38K-3600 (A973A3VXN32U1) Терминал сбора данных, Bluetooth, Wi-Fi,  лазерный считыватель дальнего действия, Android 6.0, 38 клавиш, 3600mAh Li-ion, в комплекте с адаптером питания и кабелем с защелкой USB</t>
  </si>
  <si>
    <t xml:space="preserve">А098435    </t>
  </si>
  <si>
    <t>Cipher 9730A-XL-38K-3600 (A973A3VXN32S1) Терминал сбора данных, Bluetooth, Wi-Fi,  лазерный считыватель дальнего действия, Android 6.0, 38 клавиш, 3600mAh Li-ion</t>
  </si>
  <si>
    <t xml:space="preserve">ЦБ-02500   </t>
  </si>
  <si>
    <t>Cipher 9730A-L-38K-3600 (A973A3VLN32U1) Терминал сбора данных, Bluetooth, Wi-Fi,  лазерный счит-тель, Android 6.0, 38 клавиш, 3600mAh Li-ion, в комплекте с адаптером питания и кабелем с защелкой USB</t>
  </si>
  <si>
    <t xml:space="preserve">А098436    </t>
  </si>
  <si>
    <t>Cipher 9730A-L-38K-3600 (A973A3VLN32S1) Терминал сбора данных, Bluetooth, Wi-Fi,  лазерный счит-тель, Android 6.0, 38 клавиш, 3600mAh Li-ion</t>
  </si>
  <si>
    <t xml:space="preserve">А098437    </t>
  </si>
  <si>
    <t>A9700CCCNU201 97XX Подставка/зарядное устройство для 9700 с Micro USB кабелем и блоком питания</t>
  </si>
  <si>
    <t xml:space="preserve">А098438    </t>
  </si>
  <si>
    <t>A97004STNN201 97XX Подставка/зарядное устройство на 4 терминала 9700 с USB кабелем и блоком питания</t>
  </si>
  <si>
    <t xml:space="preserve">А098439    </t>
  </si>
  <si>
    <t>A97004BCNN201 97XX Зарядное устройство на 4 аккумулятора</t>
  </si>
  <si>
    <t xml:space="preserve">А098440    </t>
  </si>
  <si>
    <t>A9700SNPNUN01 97XX SNAP-ON, Кабель с защелкой USB для 9700</t>
  </si>
  <si>
    <t xml:space="preserve">А820811 </t>
  </si>
  <si>
    <t>КОМПЛЕКТ: 9730-L-38K-3600 Терминал сбора данных, Bluetooth, Wi-Fi, лазерный счит-тель, WinCE, QVGA, 38 клавиш, 3600mAh Li-ion, в комлекте с адаптером питания и кабелем с защелкой USB + ПО Mobile Smarts MS-1C-WIFI-DRIVER</t>
  </si>
  <si>
    <t xml:space="preserve">А820812 </t>
  </si>
  <si>
    <t>КОМПЛЕКТ: 9730-L-38K-3600 Терминал сбора данных, Bluetooth, Wi-Fi, лазерный счит-тель, WinCE, QVGA, 38 клавиш, 3600mAh Li-ion, в комлекте с адаптером питания и кабелем с защелкой USB + ПО Mobile Smarts MS-1C-WIFI-DRIVER PRO</t>
  </si>
  <si>
    <t>КОМПЛЕКТ: 9200-Transmissive-C SNAP-ON Kit, Win Embd HH 6.5.3, BT, Wi-Fi, GPS, 3G, Трансмиссивный QVGA дислей, 3300mAh Li-ion, Линейный Считыватель, Камера, в комлекте с кабелем с защелкой USB +ПО  Mobile Smarts MS-1C-WIFI-DRIVER PRO РАСПРОДАЖА</t>
  </si>
  <si>
    <t xml:space="preserve">склад </t>
  </si>
  <si>
    <t>*Трансмиссивный-дисплей с подсветкой, Трансфлективный-дисплей с подсветкой и отражением внешнего света (для использования на солнце вне помещений)</t>
  </si>
  <si>
    <t xml:space="preserve">ЦБ-12072   </t>
  </si>
  <si>
    <t>Newland MT6551 (Beluga III) (MT6551-2W) Терминал сбора данных (2D/Android 7.0/2ГБ/16ГБ/WiFi/BT/4G/NFC/GPS/AGPS/Камера/3700 мАч) в комплекте с адаптером питания и USB кабелем, черный</t>
  </si>
  <si>
    <t xml:space="preserve">ЦБ-12073   </t>
  </si>
  <si>
    <t>Newland MT6551 (Beluga III) (MT6551-2W-C) Терминал сбора данных (2D/Android 7.0/2ГБ/16ГБ/WiFi/BT/4G/NFC/GPS/AGPS/Камера/3700 мАч) в комплекте с адаптером питания, USB кабелем и интерфейсной подставкой, черный</t>
  </si>
  <si>
    <t xml:space="preserve">ЦБ-12074   </t>
  </si>
  <si>
    <t>Newland BTY-MT65 Дополнительная аккумуляторная батарея для MT65 &amp; PT60, 3.7V 3700mAh</t>
  </si>
  <si>
    <t xml:space="preserve">ЦБ-12075   </t>
  </si>
  <si>
    <t xml:space="preserve">Newland HS115 Чехол для MT65 </t>
  </si>
  <si>
    <t xml:space="preserve">ЦБ-12076   </t>
  </si>
  <si>
    <t xml:space="preserve">Newland PG65 Пистолетная рукоять для MT65 </t>
  </si>
  <si>
    <t xml:space="preserve">ЦБ-12077   </t>
  </si>
  <si>
    <t>Newland MT9051 (Orca) (MT9051-2WE) Терминал сбора данных (2D/Android 7.0/2ГБ/16ГБ/WiFi/BT/4G/NFC/GPS/AGPS/Камера/4500 мАч) в комплекте с ремешком на запястье, адаптером питания и USB кабелем, черный</t>
  </si>
  <si>
    <t xml:space="preserve">ЦБ-12078   </t>
  </si>
  <si>
    <t>Newland MT9051 (Orca) (MT9051-2WE-C) Терминал сбора данных (2D/Android 7.0/2ГБ/16ГБ/WiFi/BT/4G/NFC/GPS/AGPS/Камера/4500 мАч) в комплекте с кобурой, ремешком на запястье, адаптером питания, USB кабелем и интерфейсной подставкой, черный</t>
  </si>
  <si>
    <t xml:space="preserve">ЦБ-12079   </t>
  </si>
  <si>
    <t>Newland BTY-MT90 Дополнительная аккумуляторная батарея для MT90, 3.8V 4500mAh</t>
  </si>
  <si>
    <t xml:space="preserve">ЦБ-12080   </t>
  </si>
  <si>
    <t>Newland BTY-MT92 Дополнительная аккумуляторная батарея для MT90, 3.8V 6500mAh, с задней крышкой</t>
  </si>
  <si>
    <t xml:space="preserve">ЦБ-12081   </t>
  </si>
  <si>
    <t>Newland HS106 Кожух резиновый для MT90 с отверстием для рукояти</t>
  </si>
  <si>
    <t xml:space="preserve">ЦБ-12082   </t>
  </si>
  <si>
    <t>Newland HS190 Чехол для MT90 на запястье</t>
  </si>
  <si>
    <t xml:space="preserve">ЦБ-12083   </t>
  </si>
  <si>
    <t>Newland PG9050 Пистолетная рукоять для MT90</t>
  </si>
  <si>
    <t xml:space="preserve">ЦБ-12084   </t>
  </si>
  <si>
    <t>Newland UR90 Пистолетная рукоять с радиочастотным считывателем (UHF RFID) для MT90</t>
  </si>
  <si>
    <t>GLOBALPOS</t>
  </si>
  <si>
    <t xml:space="preserve">А111038    </t>
  </si>
  <si>
    <t>GlobalPOS GP-C5000LTE-LMT+AG Терминал сбора данных, лазерный считыватель Moto, Android 5.1, Bluetooth, WiFi, NFC, 4G, GPS/AGPS, камера 5МП, экран 3.7" (480*800), цифровая кл-ра, аккумулятор 3800 мАч, кабель микро-USB, адаптер пит., ПО Генератор приложений (AG), черный</t>
  </si>
  <si>
    <t xml:space="preserve">ЦБ-14105   </t>
  </si>
  <si>
    <t>GlobalPOS GP-C5000-4G-2D+AG Терминал сбора данных, 2D считыватель Zebra, Android 5.1, CPU: Qualcomm 8916 4 ядра 1.2 ГГц, Bluetooth, WiFi, NFC, 4G, GPS/AGPS, камера 5МП, экран 4.0" (480x800), цифровая кл-ра, аккумулятор 3800 мАч, кабель микро-USB, адаптер пит., Черный, ПО Генератор приложений (AG)</t>
  </si>
  <si>
    <t xml:space="preserve">ЦБ-14106   </t>
  </si>
  <si>
    <t>GlobalPOS GP-C5000-4GP-2D+AG Терминал сбора данных, 2D считыватель Zebra, Android 9.0, CPU: Qualcomm 8953 8 ядер 2.0 ГГц, Bluetooth, WiFi, NFC, 4G, GPS/AGPS, камера 5МП, экран 4.0" (480x800), цифровая кл-ра, аккумулятор 3800 мАч, кабель микро-USB, адаптер пит., Черный, ПО Генератор приложений (AG)</t>
  </si>
  <si>
    <t xml:space="preserve">А098445    </t>
  </si>
  <si>
    <t>GP-C5000-ACC Дополнительная аккумуляторная батарея 3800 мАч для GP-C5000</t>
  </si>
  <si>
    <t xml:space="preserve">А098446    </t>
  </si>
  <si>
    <t>GP-C5000-CHG Зарядная подставка для одного аккумулятора для GP-C5000</t>
  </si>
  <si>
    <t xml:space="preserve">А098447    </t>
  </si>
  <si>
    <t>GP-C5000-CRD Интерфейсная подставка/зарядное устройство для GP-C5000 с гнездом для зарядки доп. аккумулятора</t>
  </si>
  <si>
    <t xml:space="preserve">А098448    </t>
  </si>
  <si>
    <t>GlobalPOS C6000-LMT+AG Терминал сбора данных, лазерный считыватель Moto, Android 4.4, Bluetooth, WiFi, NFC, 3G, GPS/AGPS, камера 5МП, экран 4.5" (540*960), аккумулятор 2500 мАч, кабель микро-USB, адаптер пит., ПО Генератор приложений (AG), черный</t>
  </si>
  <si>
    <t xml:space="preserve">А098449    </t>
  </si>
  <si>
    <t>GlobalPOS C6000-2DMT+AG Терминал сбора данных, 2D считыватель Moto, Android 4.4, Bluetooth, WiFi, NFC, 3G, GPS/AGPS, камера 5МП, экран 4.5" (540*960), аккумулятор 2500 мАч, кабель микро-USB, адаптер пит., ПО Генератор приложений (AG), черный</t>
  </si>
  <si>
    <t xml:space="preserve">ЦБ-10388   </t>
  </si>
  <si>
    <t>GlobalPOS C6000LTE-2DTM+AG Терминал сбора данных, 2D считыватель Moto, Android 4.4, Bluetooth, WiFi, NFC, 4G, GPS/AGPS, камера 5МП, экран 4.5" (540*960), аккумулятор 2500 мАч, кабель микро-USB, адаптер пит., ПО Генератор приложений (AG), белый</t>
  </si>
  <si>
    <t xml:space="preserve">А098450    </t>
  </si>
  <si>
    <t>GP-C6000-ACC Дополнительная аккумуляторная батарея 2500 мАч для GP-C6000</t>
  </si>
  <si>
    <t xml:space="preserve">А098451    </t>
  </si>
  <si>
    <t>GP-C6000-CRD Интерфейсная подставка/зарядное устройство для GP-C6000</t>
  </si>
  <si>
    <t>DATALOGIC</t>
  </si>
  <si>
    <t xml:space="preserve">А810122 </t>
  </si>
  <si>
    <t>Datalogic MEMORX3 Терминал сбора данных, Multi-Purpose 2D Imager with Green Spot, 802.11 a/b/g/n CCX V4, Bluetooth, 256 MB RAM/512 MB Flash, 806 MHz, 25-key Numeric, Windows CE Pro</t>
  </si>
  <si>
    <t xml:space="preserve">А824921 </t>
  </si>
  <si>
    <t>Однослотовая подставка для Datalogic MEMORX3</t>
  </si>
  <si>
    <t>UROVO (поддерживает ПО Клеверенс, ДатаМобайл)</t>
  </si>
  <si>
    <t xml:space="preserve">ЦБ-10813   </t>
  </si>
  <si>
    <t>Urovo i6200 (MC6200A-SZ2S5E0G00) Терминал сбора данных (Android 5.1, 2D Imager Zebra SE4710 (Soft Decode), Bluetooth, Wi-Fi, GSM, 2G, 3G, 4G (LTE), GPS, 5.0 MP (rear camera), RAM 1GB, ROM 8GB, Четырехъядерный 1.2GHz, 4.0", 480x800, 23 клавиши, 3800 mAh, 320g, IP 65) + 1С:Мобильная торговля</t>
  </si>
  <si>
    <t xml:space="preserve">ЦБ-06756   </t>
  </si>
  <si>
    <t>Urovo i6200s (MC6200S-SH3S5E000H) Терминал сбора данных (Android 5.1/2D Imager/Honeywell N6603 (soft decode)/Bluetooth/Wi-Fi/GSM/2G/3G/4G(LTE)/GPS/NFC/5.0MP (rear camera)/ RAM2GB/ROM16GB/Четырехъядерный/1.2GHz/4.0"/480x800/23 клавиши/3800 mAh/320g/IP65) + 1С:Мобильная торговля</t>
  </si>
  <si>
    <t xml:space="preserve">ЦБ-12461   </t>
  </si>
  <si>
    <t>Urovo i6200s (MC6200S-MC6200S-SZ3S5E000H) Терминал сбора данных (Android 5.1/2D Imager/Zebra SE4710 (Soft Decode)/Bluetooth/Wi-Fi/GSM/2G/3G/4G (LTE)/GPS/NFC/RAM 2GB/ROM 16GB/Четырехъядерный/1.2GHz/4.0"/480x800/23 клавиши/3800mAh/320g/IP65 + 1С:Мобильная торговля</t>
  </si>
  <si>
    <t xml:space="preserve">ЦБ-12462   </t>
  </si>
  <si>
    <t>Urovo V5150 (MC5150-SH3S7E0000) Терминал сбора данных (Android 7.1/ 2D Imager/Honeywell N6603 (soft decode)/Bluetooth/Wi-Fi/GSM/2G/3G/4G (LTE)/5.0MP (camera)/RAM 2GB/ROM 16GB/Четырехъядерный/1.4GHz/3.5"/480x640/31 клавиша/4500mAh/385g/IP64) + 1С: Мобильная торговля</t>
  </si>
  <si>
    <t xml:space="preserve">ЦБ-14100   </t>
  </si>
  <si>
    <t>Urovo i6310 (MC6310-SU3S7E4000) Терминал сбора данных (Android 7.1/2D Imager/Urovo N603 (soft decode)/Bluetooth/Wi-Fi/GSM/2G/3G/4G (LTE)/GPS/NFC/RAM 2GB/ROM 16GB/Четырехъядерный/1.4GHz/ 5.0"/720x1280/6 клавиш/3800mAh/210g/IP 67) + 1С:Мобильная торговля</t>
  </si>
  <si>
    <t xml:space="preserve">ЦБ-08268   </t>
  </si>
  <si>
    <t>Urovo i6310( MC6310-SH3S7E4000) Терминал сбора данных (Android 7.1/2D Imager Honeywell N6603 (soft decode)/Bluetooth/Wi-Fi/GSM/2G/3G/4G (LTE)/GPS/NFC/8.0MP (rear camera)/2.0MP (front camera)/RAM 2GB/ROM 16GB/Четырехъядерный/1.4GHz/5.0"/720x1280/6 клавиш/3800mAh/210g/IP 67) + 1С:Мобильная торговля</t>
  </si>
  <si>
    <t xml:space="preserve">ЦБ-14102   </t>
  </si>
  <si>
    <t>Urovo DT30 (DT30-SZ2S8E4000) Терминал сбора данных (Android 9.0/2D Imager/Zebra SE4710 (Soft Decode)/Bluetooth/Wi-Fi/GSM/2G/4G (LTE)/GPS/NFC/RAM 2GB/ROM 16GB/Восьмиядерный/Octa-core 1.4GHz/3.2"/480x320/32 клавиши/4500mah/280g/IP 67) + 1С:Мобильная торговля</t>
  </si>
  <si>
    <t xml:space="preserve">ЦБ-12463   </t>
  </si>
  <si>
    <t>Urovo DT40 (DT40-SZ2S9E4000)Терминал сбора данных (Android 9.0/2D Imager/Zebra SE4710 (Soft Decode)/Bluetooth/Wi-Fi/GSM/2G/4G (LTE)/4G (LTE)/GPS/GUN/NFC/13.0MP (rear camera)/2.0MP (front camera)/RAM 2GB/ROM 16GB/Восьмиядерный/Octa-core 1.4GHz/4.0"/400x800/24 клавиши/4500mah/ 240g/IP 67) + 1С:Мобильная торговля</t>
  </si>
  <si>
    <t xml:space="preserve">ЦБ-12364   </t>
  </si>
  <si>
    <t>Urovo DT50 (DT50-SH3S9E4F01) Терминал сбора данных (Android 9.0/2D Imager/Honeywell N6603 (soft decode)/Bluetooth/Wi-Fi/GSM/2G/3G/4G (LTE)/GPS/GUN/NFC/RAM 2GB/ROM 16GB/Восьмиядерный/Octa-core 1.4GHz/5.7"/720x1440/6 клавиш/4300mAh/250g/IP67/Сенсор отпечатка) + 1С:Мобильная торговля</t>
  </si>
  <si>
    <t xml:space="preserve">ЦБ-14103   </t>
  </si>
  <si>
    <t>Urovo DT50 (DT50-SH3S9E4F02) Терминал сбора данных (Android 9.0/2D Imager/Honeywell N6603 (soft decode)/Bluetooth/Wi-Fi/GSM/2G/3G/4G (LTE)/GPS/GUN/NFC/RAM 4GB/ROM 64GB/Восьмиядерный/Octa-core 1.4GHz/5.7"/720x1440/6 клавиш/4300mAh/250g/IP67/Сенсор отпечатка) + 1С:Мобильная торговля</t>
  </si>
  <si>
    <t>25 мес</t>
  </si>
  <si>
    <t xml:space="preserve">ЦБ-12464   </t>
  </si>
  <si>
    <t>Urovo DT50 (DT50-SH3S9E4F12) Терминал сбора данных (Android 9.0/2D Imager/Honeywell N6603 (soft decode)/Bluetooth/Wi-Fi/GSM/2G/3G/4G (LTE)/GUN/NFC/RAM 4GB/ROM 64GB/Восьмиядерный/Octa-core 2.2GHz/5.7"/720x1440/6 клавиш/4300mAh/250g/IP 67/Сенсор отпечатка) + 1С:Мобильная торговля</t>
  </si>
  <si>
    <t>HONEYWELL</t>
  </si>
  <si>
    <t xml:space="preserve">ЦБ-06509   </t>
  </si>
  <si>
    <t>HONEYWELL EDA50K Терминал сбора данных EDA50K-0-C121NGRK (Android 7.1 c GMS, 802.11 a/b/g/n, 2D Imager (HI2D), 1.2 GHz Quad-core, Память 2GB/16GB, Камера 5MP, Bluetooth 4.0, NFC, Батарея 4,000 mAh, Зарядник USB, Черный. Комплект с кабелем USB и адаптером питания)</t>
  </si>
  <si>
    <t>ЦБ-10447</t>
  </si>
  <si>
    <t>HONEYWELL EDA50 Терминал сбора данных EDA50-111-C111NGRK (Android 7.1 c GMS, 802.11 a/b/g/n, 3G, 2D Imager (HI2D), 1.2 GHz Quad-core, Память 2GB/16GB, Камера 5MP, Bluetooth 4.0, NFC, Батарея 4,000 mAh, Зарядник USB, Черный. Комплект с кабелем USB и адаптером питания)</t>
  </si>
  <si>
    <t>ZEBRA (MOTOROLA)</t>
  </si>
  <si>
    <t>Комплекты ТСД +ПО</t>
  </si>
  <si>
    <t xml:space="preserve">А814486 </t>
  </si>
  <si>
    <t>Zebra (Motorola) MC2180-WIFI-MS-1C Комплект: Терминал сбора данных MC2180 (WLAN 802.11b/g/n, Bluetooth, 1D лазерный сканер SE960, цветной сенсорный дисплей, английская Windows CE 6.0 CORE, 128MB RAM/ 256 Мб ROM) + Кредл с блоком питания, с кабелем питания 220В + стандартная батарея + кабель USB + драйвер Wi-Fi терминала сбора данных для «1С:Предприятия» (MS-1C-WIFI-DRIVER-PRO)</t>
  </si>
  <si>
    <t>МС2100</t>
  </si>
  <si>
    <t xml:space="preserve">А820653 </t>
  </si>
  <si>
    <r>
      <rPr>
        <sz val="12"/>
        <rFont val="Arial Cyr"/>
        <family val="2"/>
      </rPr>
      <t>Zebra (Motorola) K-MC2180-MS01E-CRD Терминал сбора данных (</t>
    </r>
    <r>
      <rPr>
        <b/>
        <sz val="12"/>
        <rFont val="Arial Cyr"/>
        <family val="0"/>
      </rPr>
      <t>WLAN Laser</t>
    </r>
    <r>
      <rPr>
        <sz val="12"/>
        <rFont val="Arial Cyr"/>
        <family val="2"/>
      </rPr>
      <t xml:space="preserve"> Kit with standard battery, CE6 CORE, 128MB RAM, 256 MB ROM, English, handstrap, single slot cradle, uUSB comm cable, and power supply, без кабеля для блока питания)</t>
    </r>
  </si>
  <si>
    <t>А0063207</t>
  </si>
  <si>
    <r>
      <rPr>
        <sz val="12"/>
        <rFont val="Arial Cyr"/>
        <family val="2"/>
      </rPr>
      <t>Zebra (Motorola) K-MC2180-CS01E-CRD Терминал сбора данных (</t>
    </r>
    <r>
      <rPr>
        <b/>
        <sz val="12"/>
        <rFont val="Arial Cyr"/>
        <family val="0"/>
      </rPr>
      <t>WLAN Linear Imager</t>
    </r>
    <r>
      <rPr>
        <sz val="12"/>
        <rFont val="Arial Cyr"/>
        <family val="2"/>
      </rPr>
      <t xml:space="preserve"> Kit with standard battery, CE6 CORE, 128MB RAM, 256 MB ROM, English, handstrap, single slot cradle, uUSB comm cable, and power supply, без кабеля для блока питания)</t>
    </r>
  </si>
  <si>
    <t xml:space="preserve">А811313 </t>
  </si>
  <si>
    <r>
      <rPr>
        <sz val="12"/>
        <rFont val="Arial Cyr"/>
        <family val="2"/>
      </rPr>
      <t>Zebra (Motorola) K-MC2180-AS01E-CRD Терминал сбора данных (</t>
    </r>
    <r>
      <rPr>
        <b/>
        <sz val="12"/>
        <rFont val="Arial Cyr"/>
        <family val="0"/>
      </rPr>
      <t>WLAN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0"/>
      </rPr>
      <t>Imager</t>
    </r>
    <r>
      <rPr>
        <sz val="12"/>
        <rFont val="Arial Cyr"/>
        <family val="2"/>
      </rPr>
      <t xml:space="preserve"> Kit with standard battery, CE6 CORE, 128MB RAM, 256 MB ROM, English, handstrap, single slot cradle, uUSB comm cable, and power supply, без кабеля для блока питания)</t>
    </r>
  </si>
  <si>
    <t>А0054353</t>
  </si>
  <si>
    <t>50-16000-255R Сетевой шнур питания: 220V, без заземления, с российской вилкой для б/п Motorola</t>
  </si>
  <si>
    <t>МС55</t>
  </si>
  <si>
    <t xml:space="preserve">А831822 </t>
  </si>
  <si>
    <t>Zebra (Motorola) MC55A0-P20SWRQA7WR Терминал сбора данных LAN/802.11 a/b/g/BlueTooth/PAN/1D Laser Scanner/256MB RAM/1GB Flash/Numeric Keyboard/WM6.5 Classic/Standard 2400 mAh Battery</t>
  </si>
  <si>
    <t xml:space="preserve">А831823 </t>
  </si>
  <si>
    <t>Zebra (Motorola) MC55A0-P90SWQQA9WR Терминал сбора данных LAN/802.11 a/b/g/BlueTooth/PAN/1D Laser Scanner/Сamera/256MB RAM/1GB Flash/QWERTY Keyboard/WM6.5 Classic/Extended 3600 mAh Battery</t>
  </si>
  <si>
    <t xml:space="preserve">А831824 </t>
  </si>
  <si>
    <t>Zebra (Motorola) MC55A0-P90SWRQA9WR Терминал сбора данных LAN 802.11 a/b/g / Blue Tooth PAN 1D Laser Scanner, Camera,256MB RAM/1GB Flash , Numeric Keyboard, WM6.5 Classic, Extended 3600 mAh Battery</t>
  </si>
  <si>
    <t xml:space="preserve">А824790 </t>
  </si>
  <si>
    <t>Zebra (Motorola) MC55A0-P30SWRQA9WR Терминал сбора данных LAN/802.11 a/b/g/BlueTooth/PAN/2D Imager/256MB RAM/1GB Flash/NUMERIC Keyboard/WM6.5 Classic/Extended 3600 mAh</t>
  </si>
  <si>
    <t>А0042556</t>
  </si>
  <si>
    <t>Zebra (Motorola) 25-68596-01R Коммуникационный USB-кабель для подключения подставки к ПК (miniUSB) USB Client Communication Cable for Cradle to the host system</t>
  </si>
  <si>
    <t xml:space="preserve">А824791 </t>
  </si>
  <si>
    <t>Zebra (Motorola) CRD5500-101UES Однослотовая подставка (с БП, без кабеля питания)</t>
  </si>
  <si>
    <t xml:space="preserve">А831825 </t>
  </si>
  <si>
    <t>Zebra (Motorola) BTRY-MC55EAB00 MC55 Аккумуляторная батарея (Standard Capacity Spare Battery) 2400mAh)</t>
  </si>
  <si>
    <t xml:space="preserve">А831826 </t>
  </si>
  <si>
    <t>Zebra (Motorola) BTRY-MC55EAB02 MC55/MC65 Аккумуляторная батарея (Extended Capacity Spare Battery 3600mAh)</t>
  </si>
  <si>
    <t xml:space="preserve">А831827 </t>
  </si>
  <si>
    <t>Zebra (Motorola) PWRS-14000-148R Блок питания (100-240 VAC,12VDC,4.16A) для однослотовых подставок: MC55/65, MC75, MC1000, MC2100, MC3000/3100, MC9190, MC95, WT4XX, DS6878, LI2478, MT20XX PWRS-14000-148R</t>
  </si>
  <si>
    <t xml:space="preserve">А831828 </t>
  </si>
  <si>
    <t>Zebra (Motorola) SCE-MC55XX-10 Сервисный контракт I YEAR ZEBRAONECARE SERVICE CENTER ESSENTIAL</t>
  </si>
  <si>
    <t xml:space="preserve">А831829 </t>
  </si>
  <si>
    <t>Zebra (Motorola) SSE-MC55XX-30 Сервисный контракт 3 YEAR ZEBRAONECARE ESSENTIAL</t>
  </si>
  <si>
    <t>МС31xx</t>
  </si>
  <si>
    <t>Zebra (Motorola) MC3190-SI3H04EIA Терминал сбора данных 802.11 a/b/g, Bluetooth, Full Audio, Straight Shooter, 2D Imager SE4500, Color-touch display, 38 Key, High Capacity Battery, CE 6.0 Pro, 256MB RAM/1GB ROM, English, Interactive Sensor Technology, World Wide - РАСПРОДАЖА*</t>
  </si>
  <si>
    <t xml:space="preserve">*- при закупке партии от 20шт 10% скидка от розничной цены
- при закупке партии от 50шт 15% скидка от розничной цены
</t>
  </si>
  <si>
    <t>А0054287</t>
  </si>
  <si>
    <t>Zebra (Motorola) CRD3000-101RES Однослотовая подставка для MC30x0: с БП, без кабеля и шнура питания</t>
  </si>
  <si>
    <t>А0064635</t>
  </si>
  <si>
    <t>Zebra (Motorola) 50-16000-220R Кабель для блока питания CRD3000</t>
  </si>
  <si>
    <t>Ч0064273</t>
  </si>
  <si>
    <t>Zebra (Motorola) BTRY-MC3XKAB0E MC3100/MC3000 Аккумулятор стандартной емкости 2740 mAh (for straight shooter and rotating head configurations only)</t>
  </si>
  <si>
    <t>Ч0064274</t>
  </si>
  <si>
    <t>Zebra (Motorola) BTRY-MC31KAB02 Аккумулятор повышенной емкости для MC31XX, LI-ION</t>
  </si>
  <si>
    <t>А0060908</t>
  </si>
  <si>
    <t>Zebra (Motorola) HMC3000-IMG-52 Батарея для MC3xx0 расширенной емкости производства Honeywell Batteries</t>
  </si>
  <si>
    <t>А0060910</t>
  </si>
  <si>
    <t>Zebra (Motorola) HMC3X100-S-LI Батарея для 1D MC3x00 (для ТСД без WiFi), стандартной емкости производства Honeywell Batteries</t>
  </si>
  <si>
    <t>А0042669</t>
  </si>
  <si>
    <t>Zebra (Motorola) 11-69293-01R MC3000 fabric holster secures to a belt and includes shoulder strap</t>
  </si>
  <si>
    <t>МС32xx</t>
  </si>
  <si>
    <t xml:space="preserve">А825638 </t>
  </si>
  <si>
    <t>Zebra (Motorola) MC32N0-RL2SCLE0A Терминал сбора данных WLAN/BT/ROT/1D/28KY/1X/CE7/512/2G/WW</t>
  </si>
  <si>
    <t xml:space="preserve">А831830 </t>
  </si>
  <si>
    <t>Zebra (Motorola) MC32N0-RL2SAHEIA Терминал сбора данных WLAN/BT/ROT/1D/38KY/1X/ADR/1/4GB/IST</t>
  </si>
  <si>
    <t xml:space="preserve">А831831 </t>
  </si>
  <si>
    <t>Zebra (Motorola) MC32N0-SL3HAHEIA Терминал сбора данных WLAN;BT;SS;1D;38KY;2X;ADR.1/4GB;IST</t>
  </si>
  <si>
    <t xml:space="preserve">А831832 </t>
  </si>
  <si>
    <t>Zebra (Motorola) MC32N0-SI4HCHEIA Терминал сбора данных WLAN;BT;SS;2D;48KY;2X;CE7;1/4G;IST</t>
  </si>
  <si>
    <t xml:space="preserve">А825640 </t>
  </si>
  <si>
    <t xml:space="preserve">Zebra (Motorola) CRD-MC32-100INT-01 KIT: Однослотовая подставка-зарядное устройство для MC32 </t>
  </si>
  <si>
    <t xml:space="preserve">А831833 </t>
  </si>
  <si>
    <t>Zebra (Motorola) CRD3000-401CES 4-х слотовая подставка только для зарядки Kit (INTL). Kit includes:: 4 Slot Charge Cradle CHS3000-4001CR, Power Supply PWRS-14000-241R, DC Cord 50-16002-029R, Buy country specific 3 wire AC Cord separately.</t>
  </si>
  <si>
    <t xml:space="preserve">А831834 </t>
  </si>
  <si>
    <t>Zebra (Motorola) CRD3X01-401EES 4 Slot Ethernet 4-х слотовая подставка только для зарядки Kit (INTL): 4 Slot Ethernet Cradle, Power Supply PWRS-14000-241R, DC Cord 50-16002-029R, Buy country specific 3 wire AC Cord separately.</t>
  </si>
  <si>
    <t xml:space="preserve">А831835 </t>
  </si>
  <si>
    <t>Zebra (Motorola) SAC-MC32-400INT-01 KIT 4-х слотовое зарядное устройство для аккумуляторных батарей</t>
  </si>
  <si>
    <t>А0042555</t>
  </si>
  <si>
    <t>Zebra (Motorola) 25-63852-01R Коммуникационный кабель RS232 для подключения подставки к ПК</t>
  </si>
  <si>
    <t>Zebra (Motorola) 25-68596-01R Коммуникационный USB-кабель для подключения подставки к ПК (miniUSB)</t>
  </si>
  <si>
    <t xml:space="preserve">А831837 </t>
  </si>
  <si>
    <t>Zebra (Motorola) BTRY-MC32-01-01 Аккумуляторная батарея; LITHIUM POLYMER; MAH;MC3200 STND CAPACITY BATTERY</t>
  </si>
  <si>
    <t xml:space="preserve">А831836 </t>
  </si>
  <si>
    <t>Zebra (Motorola) BTRY-MC32-02-01 Аккумуляторная батарея; LITHIUM ION; MAH;MC3200 HIGH CAPACITY BATTERY</t>
  </si>
  <si>
    <t>* Другие модели ТСД Motorola общего и промышленного назначения под запрос</t>
  </si>
  <si>
    <t>АТОЛ SMART.Lite Мобильный терминал (Android 7.0, 2D Imager SE4710, 4”, 2Гбх16Гб, Wi-Fi b/g/n, 5200 mAh, Bluetooth, БП). Маркировка</t>
  </si>
  <si>
    <t>АТОЛ SMART.Lite Мобильный терминал (Android 7.0, 2D Imager, 4”, 2Гбх16Гб, Wi-Fi b/g/n, 5200 mAh, Bluetooth, БП)</t>
  </si>
  <si>
    <t>Подставка для АТОЛ SMART.Lite [зарядка, обмен данными]</t>
  </si>
  <si>
    <t>Аккумулятор для АТОЛ SMART.Lite</t>
  </si>
  <si>
    <t>АТОЛ SMART.DROID Мобильный терминал (Android 4.4, 1D Laser, 3.5”, 1Гбх4Гб, Wi-Fi b/g/n, Bluetooth, БП)</t>
  </si>
  <si>
    <t>АТОЛ SMART.DROID Мобильный терминал (Android 4.4, 2D SE4710 Imager, 3.5”, 1Гбх4Гб, Wi-Fi b/g/n, Bluetooth, БП)</t>
  </si>
  <si>
    <t>АТОЛ SMART.DROID Мобильный терминал (Android 4.4, 2D SE4710 Imager, 3.5”, 3G, 1Гбх4Гб, Wi-Fi b/g/n, Bluetooth, БП)</t>
  </si>
  <si>
    <t>АТОЛ Smart.Touch Мобильный терминал (Android 7.0, 2D SE4710 Imager, 5.5”, 2Гбх16Гб, IP67, Wi-Fi a/b/g/n/ac, Bluetooth 4.1, 5000mAh)</t>
  </si>
  <si>
    <t>Аккумулятор для ТСД Smart.Droid (2880 мАч)</t>
  </si>
  <si>
    <t>Кредл для ТСД АТОЛ Smart.Droid (только зарядка)</t>
  </si>
  <si>
    <t xml:space="preserve">Ремешок на руку для ТСД Smart.Droid </t>
  </si>
  <si>
    <t>MobileBase</t>
  </si>
  <si>
    <t>DS5 Терминал сбора данных (3.5in, 2D imager, 3G, Wifi b/g/n, BT, WinEH 6.5, 512Mb RAM/1Gb ROM, Numeric RUS, IP67, АКБ 5200 mAh, подставка) - ЕГАИС</t>
  </si>
  <si>
    <t>ПРИНТЕРЫ ШТРИХ-КОДА</t>
  </si>
  <si>
    <t>GODEX</t>
  </si>
  <si>
    <t>А088342</t>
  </si>
  <si>
    <t>GODEX DT-2US Термопринтер печати этикеток, память 4MB Flash, 8MB SDRAM, до 54мм, скорость до 102мм/сек, USB/RS232</t>
  </si>
  <si>
    <t>А828444</t>
  </si>
  <si>
    <t>GODEX DT-2x Термопринтер печати этикеток, память 4MB Flash, 8MB SDRAM, до 54мм, скорость до 175мм/сек, USB/RS232/Ethernet</t>
  </si>
  <si>
    <t xml:space="preserve">А830688 </t>
  </si>
  <si>
    <t>GODEX DT-4x Термопринтер печати этикеток, память 4MB Flash, 8MB SDRAM, до 108мм, скорость до 175мм/сек, USB/RS232/Ethernet</t>
  </si>
  <si>
    <t>А0000735</t>
  </si>
  <si>
    <t>Модуль резака для DT-2, гильотинный</t>
  </si>
  <si>
    <t xml:space="preserve">ЦБ-06578   </t>
  </si>
  <si>
    <t>Модуль резака для DT-2x, гильотинный</t>
  </si>
  <si>
    <t xml:space="preserve">ЦБ-06579   </t>
  </si>
  <si>
    <t>Модуль резака для DT-4x, гильотинный</t>
  </si>
  <si>
    <t>А0000737</t>
  </si>
  <si>
    <t>Модуль отделителя этикеток для DT-2</t>
  </si>
  <si>
    <t>А0000738</t>
  </si>
  <si>
    <t>Модуль отделителя этикеток для DT-4</t>
  </si>
  <si>
    <t>Ч0039659</t>
  </si>
  <si>
    <t>Печатающая головка для принтера BZB-2/EZ-2/EZ-2P</t>
  </si>
  <si>
    <t>А0012219</t>
  </si>
  <si>
    <t>Печатающая головка для принтера DT2/DT2US/DT2x</t>
  </si>
  <si>
    <t>А0066019</t>
  </si>
  <si>
    <t>GODEX RT200 Термотрансферный принтер печати этикеток, 203 dpi, скорость 127мм/сек, ширина 54мм, риббон 0,5", USB/RS232/Ethernet</t>
  </si>
  <si>
    <t xml:space="preserve">А827312 </t>
  </si>
  <si>
    <t>GODEX RT230 Термотрансферный принтер печати этикеток, 300 dpi, скорость 102мм/сек, ширина 57мм, риббон 0,5", USB/RS232/Ethernet</t>
  </si>
  <si>
    <t>А0066021</t>
  </si>
  <si>
    <t>GODEX RT200i Термотрансферный принтер печати этикеток, 203 dpi, скорость 127мм/сек, ширина 54мм, ЖК дисплей, риббон 0,5", USB/RS232/Ethernet/USB Host</t>
  </si>
  <si>
    <t>А0066022</t>
  </si>
  <si>
    <t>GODEX RT230i Термотрансферный принтер печати этикеток, 300 dpi, скорость 102 мм/сек, ширина 57мм, ЖК дисплей, риббон 0,5", USB/RS232/Ethernet/USB Host</t>
  </si>
  <si>
    <t xml:space="preserve">А784013 </t>
  </si>
  <si>
    <t>Модуль резака для RT-20xx, гильотинный</t>
  </si>
  <si>
    <t xml:space="preserve">А784100 </t>
  </si>
  <si>
    <t>Модуль отделителя этикеток для RT-20xx</t>
  </si>
  <si>
    <t xml:space="preserve">ЦБ-06580   </t>
  </si>
  <si>
    <t>Печатающая головка для принтера RT200/RT200i</t>
  </si>
  <si>
    <t xml:space="preserve">ЦБ-06581   </t>
  </si>
  <si>
    <t>Печатающая головка для принтера RT230/RT230i</t>
  </si>
  <si>
    <t xml:space="preserve">А827309 </t>
  </si>
  <si>
    <t>GODEX G-300UES Термотрансферный принтер этикеток, до 108мм, скорость до 102мм/сек, разрешение 203dpi, память 4MB Flash, 16MB SDRAM, втулка 0.5", USB2.0/RS232/Ethernet</t>
  </si>
  <si>
    <t xml:space="preserve">А827308 </t>
  </si>
  <si>
    <t>GODEX G-330UES Термотрансферный принтер этикеток, до 106мм, скорость до 76,2мм/сек, разрешение 300dpi, память 4MB Flash, 16MB SDRAM, втулка 0.5", USB2.0/RS232/Ethernet</t>
  </si>
  <si>
    <t xml:space="preserve">ЦБ-03428   </t>
  </si>
  <si>
    <t>GODEX G-300US Термотрансферный принтер этикеток, до 108мм, скорость до 102мм/сек, разрешение 203dpi, память 4MB Flash, 16MB SDRAM, втулка 0.5", USB2.0/RS232</t>
  </si>
  <si>
    <t>А0063167</t>
  </si>
  <si>
    <t>GODEX G-500UES Термотрансферный принтер этикеток, до 108мм, скорость до 127мм/сек, разрешение 203dpi, память 4MB Flash, 16MB SDRAM, втулка 1", USB2.0/RS232/Ethernet</t>
  </si>
  <si>
    <t>А0066391</t>
  </si>
  <si>
    <t>GODEX G-500U Термотрансферный принтер этикеток, до 108мм, скорость до 127мм/сек, разрешение 203dpi, память 4MB Flash, 16MB SDRAM, втулка 1", USB2.0</t>
  </si>
  <si>
    <t xml:space="preserve">А827310 </t>
  </si>
  <si>
    <t>GODEX G-530UES Термотрансферный принтер этикеток, до 106мм, скорость до 101,6мм/сек, разрешение 300dpi, память 4MB Flash, 16MB SDRAM, втулка 1", USB2.0/RS232/Ethernet</t>
  </si>
  <si>
    <t>А0066023</t>
  </si>
  <si>
    <t>GODEX RT700 Термотрансферный принтер, 203 dpi, скорость 127мм/сек, ширина 108мм, риббон 1", USB/RS232/Ethernet</t>
  </si>
  <si>
    <t>А0066024</t>
  </si>
  <si>
    <t>GODEX RT730 Термотрансферный принтер, 300 dpi, скорость 102мм/сек, ширина 105,7мм, риббон 1", USB/RS232/Ethernet</t>
  </si>
  <si>
    <t>А0066025</t>
  </si>
  <si>
    <t>GODEX RT700i Термотрансферный принтер, 203 dpi, скорость 177мм/сек, ширина 108мм, риббон 1", ЖК-дисплей, USB/RS232/Ethernet/USB host</t>
  </si>
  <si>
    <t xml:space="preserve">А830700 </t>
  </si>
  <si>
    <t>GODEX RT863i Термотрансферный принтер, 600 dpi, скорость 76мм/сек, ширина 105,6мм, риббон 1", ЖК-дисплей, USB/RS232/Ethernet/USB host</t>
  </si>
  <si>
    <t>А0066694</t>
  </si>
  <si>
    <t>Модуль резака для Godex G500/G530, гильотинный</t>
  </si>
  <si>
    <t xml:space="preserve">А811316 </t>
  </si>
  <si>
    <t>Модуль резака для Godex G500, EZ-1100/1100+/1200+/1300+ (роторный)</t>
  </si>
  <si>
    <t>Ч0046932</t>
  </si>
  <si>
    <t>Модуль отделителя этикеток для G-500/530, EZ-1ХХХ+, EZPi</t>
  </si>
  <si>
    <t>Ч0042195</t>
  </si>
  <si>
    <t>Печатающая головка для принтера G300, G500, EZ-1100/1200, 1100+/1200+, DT4, 203 DPI</t>
  </si>
  <si>
    <t>А0026813</t>
  </si>
  <si>
    <t xml:space="preserve">Внешний держатель больших рулонов для EZ-DT2/DT4/EZ-1xx/EZPi </t>
  </si>
  <si>
    <t>А0027017</t>
  </si>
  <si>
    <t>EZ-1XXX+ 0.5" Ribbon Core, полдюймовая втулка для риббона</t>
  </si>
  <si>
    <t xml:space="preserve">А784099 </t>
  </si>
  <si>
    <t>GODEX EZ-2250i Промышленный термотрансферный принтер печати этикеток, до 104мм, втулка 1", металлический корпус, скорость до 178 мм/с, 203dpi, цветной ЖК дисплей, RS232/USB/TCPIP+USB HOST</t>
  </si>
  <si>
    <t>А0072344</t>
  </si>
  <si>
    <t>GODEX EZ-2350i Промышленный термотрансферный принтер печати этикеток, до 104мм, втулка 1", металлический корпус, скорость до 127 мм/с, 300dpi, цветной ЖК дисплей, RS232/USB/TCPIP+USB HOST</t>
  </si>
  <si>
    <t>P0000802</t>
  </si>
  <si>
    <t>GODEX EZ-6200+, Промышленный термотрансферный принтер печати этикеток, до 168мм, втулка 1", 203 dpi, память 4MB Flash, 16MB SDRAM, RS232/USB</t>
  </si>
  <si>
    <t>А0033758</t>
  </si>
  <si>
    <t>Печатающая головка для принтера EZ-2200+</t>
  </si>
  <si>
    <t xml:space="preserve">А811317 </t>
  </si>
  <si>
    <t>Модуль резака для Godex 2X00+, 2300+, 2250i, 2350i, гильотинный</t>
  </si>
  <si>
    <t>Ч0046573</t>
  </si>
  <si>
    <t>Модуль резака для Godex 2X00+, 2300+, 2250i, 2350i, роторный</t>
  </si>
  <si>
    <t>Ч0049034</t>
  </si>
  <si>
    <t>Отделитель этикеток с внутренним подмотчиком основы этикет-ленты для  EZ-2X00+ (031-22P004-000)</t>
  </si>
  <si>
    <t>Ч0038974</t>
  </si>
  <si>
    <t>Плата интерфейсная Ethernet для DT2/4, EZ-1XXX+, EZ-2XXX+, EZ-6XXX+</t>
  </si>
  <si>
    <t xml:space="preserve">А834944 </t>
  </si>
  <si>
    <t>Rewinder GODEX T10, обратный намотчик для любых принтеров GODEX</t>
  </si>
  <si>
    <t>GPrinter (Китай)</t>
  </si>
  <si>
    <t xml:space="preserve">ЦБ-04916   </t>
  </si>
  <si>
    <t>GP-58T Термопринтер печати этикеток, ширина печати 56мм, скорость печати до 127 мм/сек, 203 dpi, USB/RS232</t>
  </si>
  <si>
    <t xml:space="preserve">ЦБ-10219   </t>
  </si>
  <si>
    <t>GP-1524T USB Термотрансферный принтер этикеток, ширина печати до 104мм, скорочть печати 150мм/сек, втулка 1", 203 dpi</t>
  </si>
  <si>
    <t>POSCenter</t>
  </si>
  <si>
    <t>TSC</t>
  </si>
  <si>
    <t xml:space="preserve">А827338 </t>
  </si>
  <si>
    <t>TSC TТP 323 RS232/USB Термотрансферный принтер печати этикеток, ширина до 54мм, скорость 76мм/сек, 300dpi, втулка 0,5", в комплекте с USB кабелем, (руководство на русском языке), ПП BarTender UltraLight, белый</t>
  </si>
  <si>
    <t>А0052389</t>
  </si>
  <si>
    <t>TDP-225/TDP-225W Cutter (нож)</t>
  </si>
  <si>
    <t xml:space="preserve">А824368 </t>
  </si>
  <si>
    <t>TTP-225/TTP-323  Cutter module/Blue (нож)</t>
  </si>
  <si>
    <t>А0052390</t>
  </si>
  <si>
    <t>TDP-225/TDP-225W Peel-Off Module (отделитель)</t>
  </si>
  <si>
    <t xml:space="preserve">А824367 </t>
  </si>
  <si>
    <t>TTP-225/TTP-323 Peel-off kit/Blue (отделитель)</t>
  </si>
  <si>
    <t>А0052394</t>
  </si>
  <si>
    <t>Печатающая головка 203 dpi для TDP-225/TDP-225W</t>
  </si>
  <si>
    <t xml:space="preserve">А824365 </t>
  </si>
  <si>
    <t>Печатающая головка 203 dpi для TTP-225</t>
  </si>
  <si>
    <t xml:space="preserve">А824366 </t>
  </si>
  <si>
    <t>Печатающая головка 300 dpi для TTP-323</t>
  </si>
  <si>
    <t>А0057996</t>
  </si>
  <si>
    <t>Блок питания для TSC TDP-225/TDP-225W (без кабеля питания 220V)</t>
  </si>
  <si>
    <t xml:space="preserve">А824369 </t>
  </si>
  <si>
    <t>Блок питания для TSC TTP-243Plus/TTP-244Plus/TDP-244/TTP-225 (без кабеля питания 220V)</t>
  </si>
  <si>
    <t xml:space="preserve">ЦБ-09893   </t>
  </si>
  <si>
    <t>TSC TE210 RS232/Ethernet/USB Host Термотрансферный принтер, 203dpi, ширина до 108мм, скорость 152,4 мм/сек</t>
  </si>
  <si>
    <t xml:space="preserve">А810108 </t>
  </si>
  <si>
    <t>TSC TDP 247 USB/RS232/LPT Термопринтер печати этикеток, ширина до 108мм, скорость 178мм/сек, USB/RS232/LPT, в комплекте с USB кабелем, (руководство на русском языке), BarTender UltraLight</t>
  </si>
  <si>
    <t>А0060639</t>
  </si>
  <si>
    <t>TSC TTP 345 USB/RS/LPT Термотрансферный принтер печати этикеток, ширина до 106мм, скорость 127мм/сек, 300dpi, втулка 1", длина риббона до 300м, в комплекте с USB кабелем, (руководство на русском языке), BarTender UltraLight</t>
  </si>
  <si>
    <t xml:space="preserve">А824381 </t>
  </si>
  <si>
    <t>TDP-245/TDP-247 Cutter (нож)</t>
  </si>
  <si>
    <t xml:space="preserve">А824382 </t>
  </si>
  <si>
    <t>TDP-245/TDP-247 Peel-off module (отделитель)</t>
  </si>
  <si>
    <t xml:space="preserve">А787877 </t>
  </si>
  <si>
    <t>Печатающая головка 203 dpi для TDP-245/TDP-247 98-0260044-10LF</t>
  </si>
  <si>
    <t xml:space="preserve">А787878 </t>
  </si>
  <si>
    <t>Печатающая головка 203 dpi для TTP-245 Plus/TTP-247 98-0250128-30LF</t>
  </si>
  <si>
    <t xml:space="preserve">А824383 </t>
  </si>
  <si>
    <t>Блок питания для TSC TDP-247/TTP-247/TTP-245C (без кабеля питания 220V)</t>
  </si>
  <si>
    <t xml:space="preserve">А813856 </t>
  </si>
  <si>
    <t>TSC ME 240 USB/RS232 Термотрансферный принтер печати этикеток, ширина до 104мм, скорость 152мм/сек, втулка 1", длина риббона до 300м, 8 Mb SDRAM, 4 Mb Flash, в комплекте с USB кабелем, (руководство на русском языке), BarTender UltraLight</t>
  </si>
  <si>
    <t>А0052388</t>
  </si>
  <si>
    <t>TSC TTP 246 USB/RS232/LPT Промышленный термотрансферный принтер печати этикеток, металлический корпус, ширина до 108мм, скорость 203мм/сек, втулка 1", длина риббона до 600м, 4 MB Flash, 8 MB SDRAM, в комплекте с USB кабелем, (руководство на русском языке), BarTender UltraLight</t>
  </si>
  <si>
    <t>А0052396</t>
  </si>
  <si>
    <t>Печатающая головка для TTP-246M Plus (incl. screw M3x6)</t>
  </si>
  <si>
    <t xml:space="preserve">А784498 </t>
  </si>
  <si>
    <t>TSC TDP 225W Термопринтер печати медицинских браслетов, Ethernet</t>
  </si>
  <si>
    <t xml:space="preserve">А784499 </t>
  </si>
  <si>
    <t>TSC TDP 225W Термопринтер печати медицинских браслетов с резаком, Ethernet</t>
  </si>
  <si>
    <t xml:space="preserve">А820492 </t>
  </si>
  <si>
    <t xml:space="preserve">TSC ALPHA 3RW (WiFi) Мобильный термопринтер печати этикеток, ширина печати 72мм, скорость 102мм/сек, 203dpi </t>
  </si>
  <si>
    <t xml:space="preserve">А832645 </t>
  </si>
  <si>
    <t xml:space="preserve">TSC ALPHA 4L LCD (Bluetooth) Мобильный термопринтер печати этикеток, ширина печати 104мм, скорость 102мм/сек, 203dpi </t>
  </si>
  <si>
    <t xml:space="preserve">ЦБ-07207   </t>
  </si>
  <si>
    <t xml:space="preserve">TSC ALPHA 4L LCD (WiFi) Мобильный термопринтер печати этикеток, ширина печати 104мм, скорость 102мм/сек, 203dpi </t>
  </si>
  <si>
    <t>ZEBRA</t>
  </si>
  <si>
    <t>А0040130</t>
  </si>
  <si>
    <t>ZEBRA TLP2824SE PLUS (282P-101120-000) Термотрансферный принтер печати этикеток шириной до 56мм, втулка 0,5", скорость 102мм/с, RS232/USB, без кабеля</t>
  </si>
  <si>
    <t xml:space="preserve">ЦБ-11817   </t>
  </si>
  <si>
    <t>ZEBRA ZD410 (ZD41022-D0E000EZ) Термопринтер печати этикеток шириной до 56мм, скорость до 152мм/с, 203dpi, USB/USB Host, EZPL</t>
  </si>
  <si>
    <t xml:space="preserve">А833663 </t>
  </si>
  <si>
    <t>ZEBRA ZD410 (ZD41022-D0EE00EZ) Термопринтер печати этикеток шириной до 56мм, скорость до 152мм/с, 203dpi, USB/USB Host/Ethernet, BTLE, EZPL</t>
  </si>
  <si>
    <t xml:space="preserve">А833664 </t>
  </si>
  <si>
    <t>ZEBRA ZD410 (ZD41022-D0EW02EZ) Термопринтер печати этикеток шириной до 56мм, скорость до 152мм/с, 203dpi, USB/USB Host/WiFi/Bluetooth, BTLE, EZPL</t>
  </si>
  <si>
    <t xml:space="preserve">А833665 </t>
  </si>
  <si>
    <t>ZEBRA ZD410 (ZD41023-D0E000EZ) Термопринтер печати этикеток шириной до 56мм, скорость до 102мм/с, 300dpi, USB/USB Host, BTLE, EZPL</t>
  </si>
  <si>
    <t>А833666</t>
  </si>
  <si>
    <t>ZEBRA ZD410 (ZD41023-D0EE00EZ) Термопринтер печати этикеток шириной до 56мм, скорость до 102мм/с, 300dpi, USB/USB Host/Ethernet, BTLE, EZPL</t>
  </si>
  <si>
    <t>А833667</t>
  </si>
  <si>
    <t>ZEBRA ZD410 (ZD41023-D0EW02EZ) Термопринтер печати этикеток шириной до 56мм, скорость до 102мм/с, 300dpi, USB/USB Host/WiFi/Bluetooth, BTLE, EZPL</t>
  </si>
  <si>
    <t>А833528</t>
  </si>
  <si>
    <t>ZEBRA ZD420 (ZD42042-C0EM00EZ) Термотрансферный картриджный принтер печати этикеток шириной до 102мм, скорость до 152мм/с, 203dpi, USB/USB Host, BTLE, EZPL</t>
  </si>
  <si>
    <t xml:space="preserve">А833527 </t>
  </si>
  <si>
    <t>ZEBRA ZD420 (ZD42042-C0EE00EZ) Термотрансферный картриджный принтер печати этикеток шириной до 102мм, скорость до 152мм/с, 203dpi, USB/USB Host/Ethernet, BTLE, EZPL</t>
  </si>
  <si>
    <t xml:space="preserve">А099691    </t>
  </si>
  <si>
    <t>ZEBRA ZD420 (ZD42042-C0EW02EZ) Термотрансферный картриджный принтер печати этикеток шириной до 102мм, скорость до 152мм/с, 203dpi, USB/USB Host/WiFi/Bluetooth, BTLE, EZPL</t>
  </si>
  <si>
    <t xml:space="preserve">А833669 </t>
  </si>
  <si>
    <t>ZEBRA ZD420 (ZD42043-C0E000EZ) Термотрансферный картриджный принтер печати этикеток шириной до 102мм, скорость до 102мм/с, 300dpi, USB/USB Host, BTLE, EZPL</t>
  </si>
  <si>
    <t xml:space="preserve">А833670 </t>
  </si>
  <si>
    <t>ZEBRA ZD420 (ZD42043-C0EE00EZ) Термотрансферный картриджный принтер печати этикеток шириной до 102мм, скорость до 102мм/с, 300dpi, USB/USB Host/Ethernet, BTLE, EZPL</t>
  </si>
  <si>
    <t xml:space="preserve">А833671 </t>
  </si>
  <si>
    <t>ZEBRA ZD420 (ZD42043-C0EW02EZ) Термотрансферный картриджный принтер печати этикеток шириной до 102мм, скорость до 102мм/с, 300dpi, USB/USB Host/WiFi/Bluetooth, BTLE, EZPL</t>
  </si>
  <si>
    <t xml:space="preserve">А784405 </t>
  </si>
  <si>
    <t>ZEBRA GC420d (GC420-200520-000) Термопринтер печати этикеток, ширина до 104мм, скорость печати 102 мм/сек, EPL/ZPL, RS232/USB/LPT, серый, без кабеля</t>
  </si>
  <si>
    <t>А0074695</t>
  </si>
  <si>
    <t>ZEBRA GC420t (GC420-100520-000) Термотрансферный принтер печати этикеток, ширина до 104мм, втулка 0,5", скорость печати 102 мм/сек, EPL/ZPL, RS232/USB/LPT, серый, без кабеля</t>
  </si>
  <si>
    <t>А0039839</t>
  </si>
  <si>
    <t>ZEBRA GK420d (GK42-202520-000) Термопринтер печати этикеток, ширина до 102мм, скорость печати 127 мм/сек, RS232/USB/LPT, черный, без кабеля</t>
  </si>
  <si>
    <t xml:space="preserve">А785138    </t>
  </si>
  <si>
    <t>ZEBRA GK420t (GK42-102220-000) Термотрансферный принтер печати этикеток, ширина до 102мм, втулка 0,5", скорость печати 127 мм/сек, USB/Ethernet, черный, без кабеля</t>
  </si>
  <si>
    <t xml:space="preserve">12 мес </t>
  </si>
  <si>
    <t>А0019859</t>
  </si>
  <si>
    <t>ZEBRA GK420t (GK42-102520-000) Термотрансферный принтер печати этикеток, ширина до 102мм, втулка 0,5", скорость печати 127 мм/сек, RS232/USB/LPT, черный, без кабеля</t>
  </si>
  <si>
    <t xml:space="preserve">А806691 </t>
  </si>
  <si>
    <t>ZEBRA GT800 (GT800-100520-100) Термотрансферный принтер печати этикеток, ширина до 114мм, намотка красящей ленты 74м и 300м, скорость печати 127 мм/сек, RS232/USB/LPT, черный, без кабеля</t>
  </si>
  <si>
    <t>А0040401</t>
  </si>
  <si>
    <t>ZEBRA GX420d (GX42-202520-000) Термопринтер печати этикеток, ширина до 104мм, 203 dpi, скорость печати 152 мм/сек, RS232/USB/LPT, без кабеля</t>
  </si>
  <si>
    <t>А0040402</t>
  </si>
  <si>
    <t>ZEBRA GX420t (GX42-102520-000) Термотрансферный принтер этикеток, ширина до 104мм, втулка 0,5", 203 dpi, скорость печати 152 мм/сек,RS232/USB/LPT, без кабеля</t>
  </si>
  <si>
    <t>А0055675</t>
  </si>
  <si>
    <t>ZEBRA GX430t (GX43-102520-000) Термотрансферный принтер этикеток, ширина до 104мм, втулка 0,5", 300 dpi, скорость печати 102 мм/сек, RS232/USB/LPT, без кабеля</t>
  </si>
  <si>
    <t>G105910-048</t>
  </si>
  <si>
    <t>Печатающая головка для принтера GС420D/LP2844</t>
  </si>
  <si>
    <t>G105910-053</t>
  </si>
  <si>
    <t>Печатающая головка для принтера GС420t/TLP2844</t>
  </si>
  <si>
    <t>G105910-037</t>
  </si>
  <si>
    <t>Печатающая головка для принтера G-серии, термо 203dpi</t>
  </si>
  <si>
    <t>G105910-038</t>
  </si>
  <si>
    <t>Печатающая головка для принтера G-серии, термотрансферная 203dpi</t>
  </si>
  <si>
    <t xml:space="preserve">А073043 </t>
  </si>
  <si>
    <t>Набор чистящих карандашей для Zebra (коробка, 12 шт.)</t>
  </si>
  <si>
    <t>Ч0029623</t>
  </si>
  <si>
    <t>Cable USB А-B 1,8м</t>
  </si>
  <si>
    <t xml:space="preserve">А806693 </t>
  </si>
  <si>
    <t>ZEBRA ZT-220 (ZT22042-D0E000FZ) Промышленный термопринтер печати этикеток шириной до 104мм, скорость до 152 мм/сек, втулка 1", ОЗУ 128Mb, ПЗУ 128Mb, RS232/USB</t>
  </si>
  <si>
    <t xml:space="preserve">А821990 </t>
  </si>
  <si>
    <t>ZEBRA ZT-220 (ZT22042-T0E000FZ) Промышленный термотрансферный печати этикеток шириной до 104мм, скорость до 152 мм/сек, втулка 1", риббон до 300м, ОЗУ 128Mb, ПЗУ 128Mb, RS232/USB</t>
  </si>
  <si>
    <t>А0064539</t>
  </si>
  <si>
    <t>ZEBRA ZT-230 (ZT23042-T0E000FZ) Промышленный термотрансферный принтер печати этикеток шириной до 104мм, скорость до 152 мм/сек, втулка 1", риббон до 450м, 203dpi, ОЗУ 128Mb, ПЗУ 128Mb, RS232/USB</t>
  </si>
  <si>
    <t xml:space="preserve">А806694 </t>
  </si>
  <si>
    <t>ZEBRA ZT-230 (ZT23043-T0E000FZ) Промышленный термотрансферный принтер печати этикеток шириной до 104мм, скорость до 152 мм/сек, втулка 1",  риббон до 450м, 300dpi, ОЗУ 128Mb, ПЗУ 128Mb, RS232/USB</t>
  </si>
  <si>
    <t xml:space="preserve">А806695 </t>
  </si>
  <si>
    <t>ZEBRA ZT410 (ZT41042-T0E0000Z) Промышленный термотрансферный принтер печати этикеток шириной до 104мм, скорость до 356мм/сек, втулка 1", 203dpi, ОЗУ 256Mb, Flash 512Mb, Ethernet/RS232/USB</t>
  </si>
  <si>
    <t xml:space="preserve">А806696 </t>
  </si>
  <si>
    <t>ZEBRA ZT410 (ZT41043-T0E0000Z) Промышленный термотрансферный принтер печати этикеток шириной до 104мм, скорость до 356мм/сек, втулка 1", 300dpi, ОЗУ 256Mb, Flash 512Mb, Ethernet/RS232/USB</t>
  </si>
  <si>
    <t xml:space="preserve">А806697 </t>
  </si>
  <si>
    <t>ZEBRA ZT420 (ZT42062-T0E0000Z) Промышленный термотрансферный принтер печати этикеток шириной до 168мм, скорость до 305мм/сек, втулка 1", 203dpi, ОЗУ 256Mb, Flash 512Mb, Ethernet/RS232/USB</t>
  </si>
  <si>
    <t xml:space="preserve">А806698 </t>
  </si>
  <si>
    <t>ZEBRA ZT420 (ZT42063-T0E0000Z) Промышленный термотрансферный принтер печати этикеток шириной до 168мм, скорость до 305мм/сек, втулка 1", 300dpi, ОЗУ 256Mb, Flash 512Mb, Ethernet/RS232/USB</t>
  </si>
  <si>
    <t xml:space="preserve">А784500 </t>
  </si>
  <si>
    <t>Zebra HC-100 (HC-100-300E-1000) Термопринтер для печати медицинских браслетов, скорость 51мм/сек, 300dpi, RS232/USB, белый</t>
  </si>
  <si>
    <t>Мобильные принтеры</t>
  </si>
  <si>
    <t xml:space="preserve">А784406 </t>
  </si>
  <si>
    <t>Zebra QLn-220 (QN2-AUCAEM10-00) Мобильный принтер печати этикеток, ширина до 48 мм, скорость 100 мм/с, Bluetooth, RS232/USB</t>
  </si>
  <si>
    <t>А0009783</t>
  </si>
  <si>
    <t>ZEBRA QLn-220 (QN2-AUNAEM10-00) Мобильный принтер печати этикеток, ширина до 48 мм, скорость 100 мм/сек, WiFi (802.11a/b/g/n (Zebra Radio)), RS232/USB</t>
  </si>
  <si>
    <t xml:space="preserve">А834943 </t>
  </si>
  <si>
    <t>Zebra QLn-320 (QN3-AUCAEM11-00) Мобильный принтер печати этикеток, ширина до 72 мм, скорость 100 мм/с, Bluetooth,RS232/USB</t>
  </si>
  <si>
    <t xml:space="preserve">ЦБ-12706   </t>
  </si>
  <si>
    <t xml:space="preserve">Zebra ZQ620 (ZQ62-AUWAE11-00) Мобильный принтер печати этикеток, ширина до 72 мм, Wi-Fi/BT4.0, Linered
</t>
  </si>
  <si>
    <t xml:space="preserve">А784408 </t>
  </si>
  <si>
    <t>Zebra QLn-420 (QN4-AUCAEM11-00) Мобильный принтер печати этикеток, ширина до 104 мм, скорость 100 мм/с, Bluetooth, Ethernet/RS232/USB</t>
  </si>
  <si>
    <t>А0063805</t>
  </si>
  <si>
    <t>Zebra QLn-420 (QN4-AUNAEM11-00) Мобильный принтер печати этикеток, ширина до 104 мм, скорость 100 мм/с, WiFi (802.11n (Zebra Radio)), Ethernet/RS232/USB</t>
  </si>
  <si>
    <t xml:space="preserve">ЦБ-11751   </t>
  </si>
  <si>
    <t>Honeywell PC42D USB (PC42DHE030018) Термопринтер печати этикеток, 203 dpi, скорость печати до 100мм/сек, ширина печати до 104 мм, EU power cord</t>
  </si>
  <si>
    <t>ЦБ-11201</t>
  </si>
  <si>
    <t>Honeywell PC42D USB/RS232/Ethernet (PC42DLE033013) Термопринтер печати этикеток, 203 dpi, скорость печати до 100мм/сек, ширина печати до 104 мм, EU power cord</t>
  </si>
  <si>
    <t xml:space="preserve">ЦБ-11202   </t>
  </si>
  <si>
    <t>Honeywell PC42t USB/RS232 (PC42TWE01213) Термотрансферный принетр печати этикеток, 203 dpi, скорость печати до 100мм/сек, ширина печати до 104 мм, втулка риббона 1"</t>
  </si>
  <si>
    <t xml:space="preserve">ЦБ-01994   </t>
  </si>
  <si>
    <t>Honeywell PC42t USB/RS232/Ethernet (PC42TWE01313) Термотрансферный принетр печати этикеток, 203 dpi, скорость печати до 100мм/сек, ширина печати до 104 мм, втулка риббона 1"</t>
  </si>
  <si>
    <t xml:space="preserve">ЦБ-02466   </t>
  </si>
  <si>
    <t>Honeywell PC42t Plus USB (PC42TPE01013) Термотрансферный принтер печати этикеток, 203 dpi, скорость печати до 100мм/сек, ширина печати до 104 мм, втулка риббона 1"</t>
  </si>
  <si>
    <t xml:space="preserve">ЦБ-11203   </t>
  </si>
  <si>
    <t>Honeywell PC42t Plus USB/RS232 (PC42TPE01213) Термотрансферный принтер печати этикеток, 203 dpi, скорость печати до 100мм/сек, ширина печати до 104 мм, втулка риббона 1"</t>
  </si>
  <si>
    <t xml:space="preserve">ЦБ-11204   </t>
  </si>
  <si>
    <t>Honeywell PC42t Plus USB/RS232/Ethernet (PC42TPE01313) Термотрансферный принтер печати этикеток, 203 dpi, скорость печати до 100мм/сек, ширина печати до 104 мм, втулка риббона 1"</t>
  </si>
  <si>
    <t>А784888</t>
  </si>
  <si>
    <t>CITIZEN CL-S321 USB/RS232/Ethernet Термотрансферный принтер печати этикеток, ширина печати до 108мм, скорость печати 102ммс/сек, втулка 0,5", 16 Мб SDRAM, 8 Мб Flash, черный</t>
  </si>
  <si>
    <t>А0055220</t>
  </si>
  <si>
    <t xml:space="preserve">CITIZEN C-LS521G RS232/USB Термопринтер печати этикеток, ширина печати до 104мм, скорость до 100 мм/с, 8Mb SDRAM, без кабеля </t>
  </si>
  <si>
    <t>А0055302</t>
  </si>
  <si>
    <t>CITIZEN CL-S621 RS232/USB Термотрансферный принтер печати этикеток, ширина печати до 104мм, скорость до 100 мм/с, втулка 1", 8Mb SDRAM, без кабеля</t>
  </si>
  <si>
    <t xml:space="preserve">А815685 </t>
  </si>
  <si>
    <t>CITIZEN CL-S400DT Термопринтер печати билетов в комплекте с резаком, ширина до 104мм, скорость печати 152 мм/сек, RAM 16MB, Flash 8MB, RS/USB</t>
  </si>
  <si>
    <t xml:space="preserve">А805665 </t>
  </si>
  <si>
    <t>CITIZEN CL-S400DT Термопринтер печати билетов, ширина до 104мм, скорость печати 152 мм/сек, RAM 16MB, Flash 8MB, RS/USB</t>
  </si>
  <si>
    <t>Электронные весы</t>
  </si>
  <si>
    <t>ЭЛЕКТРОННЫЕ ВЕСЫ</t>
  </si>
  <si>
    <t>CAS</t>
  </si>
  <si>
    <t>Настольные (порционные) весы</t>
  </si>
  <si>
    <t>Ч0038036</t>
  </si>
  <si>
    <t>CAS SW-2 Весы порционные автономные, платформа 234x185, до 2кг, погр.до 1гр, дисп. LCD, работа от батарей</t>
  </si>
  <si>
    <t>Ч0059244</t>
  </si>
  <si>
    <t>CAS SW-5 Весы порционные автономные, платформа 234x185, до 5кг, погр.до 2гр, дисп. LCD, работа от батарей</t>
  </si>
  <si>
    <t>Ч0048393</t>
  </si>
  <si>
    <t>CAS SW-10 Весы порционные автономные, платформа 234x185, до 10кг, погр.до 5гр, дисп. LCD, работа от батарей</t>
  </si>
  <si>
    <t>Ч0063766</t>
  </si>
  <si>
    <t>CAS SW-20 Весы порционные автономные, платформа 234x185, до 20кг, погр.до 10гр, дисп. LCD, работа от батарей</t>
  </si>
  <si>
    <t>А0032707</t>
  </si>
  <si>
    <t>CAS SW-5W Весы порционные влагозащищенные, платформа 239х190, до 5кг, погр. до 2гр, ЖКИ</t>
  </si>
  <si>
    <t>А0064768</t>
  </si>
  <si>
    <t>CAS SW-10W Весы порционные влагозащищенные, платформа 239х190, до 10кг, погр. до 5гр, ЖКИ</t>
  </si>
  <si>
    <t>Ч0063767</t>
  </si>
  <si>
    <t>CAS SW-2DD Весы порционные автономные, платформа 234x185, до 2кг, погр.до 1гр, двусторонний дисплей LCD, работа от батарей</t>
  </si>
  <si>
    <t>Ч0063768</t>
  </si>
  <si>
    <t>CAS SW-5DD Весы порционные автономные, платформа 234x185, до 5кг, погр.до 2гр, двусторонний дисплей LCD, работа от батарей</t>
  </si>
  <si>
    <t>Ч0063769</t>
  </si>
  <si>
    <t>CAS SW-10DD Весы порционные автономные, платформа 234x185, до 10кг, погр.до 5гр, двусторонний дисплей LCD, работа от батарей</t>
  </si>
  <si>
    <t>Ч0063771</t>
  </si>
  <si>
    <t>CAS SW-20DD Весы порционные автономные, платформа 234x185, до 20кг, погр.до 10гр, двусторонний дисплей LCD, работа от батарей</t>
  </si>
  <si>
    <t>А0058310</t>
  </si>
  <si>
    <t>CAS SWII-2 Весы порционные автономные, повышенной точности, платформа 234x185, до 2кг, погр.до 0,5гр, счетный режим, дисп. LED, без стойки</t>
  </si>
  <si>
    <t>А0058595</t>
  </si>
  <si>
    <t>CAS SWII-5 Весы порционные автономные, повышенной точности, платформа 234x185, до 5кг, погр.до 1гр, счетный режим, дисп. LED, без стойки</t>
  </si>
  <si>
    <t>А0058596</t>
  </si>
  <si>
    <t>CAS SWII-10 Весы порционные автономные, повышенной точности, платформа 234x185, до 10кг, погр.до 2гр, счетный режим, дисп. LED, без стойки</t>
  </si>
  <si>
    <t>А0051666</t>
  </si>
  <si>
    <t>CAS SWII-30 Весы порционные автономные, повышенной точности, платформа 234x185, до 30кг, погр.до 10гр, счетный режим, дисп. LED, без стойки</t>
  </si>
  <si>
    <t>А0058597</t>
  </si>
  <si>
    <t>CAS SWII-5P Весы порционные автономные, повышенной точности, платформа 293x218, до 5кг, погр.до 1гр, счетный режим, дисп. LED, со стойкой</t>
  </si>
  <si>
    <t>А0058598</t>
  </si>
  <si>
    <t>CAS SWII-10P Весы порционные автономные, повышенной точности, платформа 293x218, до 10кг, погр.до 2гр, счетный режим, дисп. LED, со стойкой</t>
  </si>
  <si>
    <t>А0058599</t>
  </si>
  <si>
    <t>CAS SWII-30P Весы порционные автономные, повышенной точности, платформа 293x218, до 30кг, погр.до 10гр, счетный режим, дисп. LED, со стойкой</t>
  </si>
  <si>
    <t xml:space="preserve">ЦБ-01449   </t>
  </si>
  <si>
    <t>Порт RS232 для CAS SW</t>
  </si>
  <si>
    <t>Ч0039499</t>
  </si>
  <si>
    <t>CAS AD-2,5 Весы порционные, платформа 340х215, до 2,5 кг, погр. до 0,5гр, дисп. VFD</t>
  </si>
  <si>
    <t>А0011861</t>
  </si>
  <si>
    <t>CAS AD-5 Весы порционные, платформа 340х215, до 5 кг, погр. До 1гр, дисп. VFD</t>
  </si>
  <si>
    <t>Ч0047440</t>
  </si>
  <si>
    <t>CAS AD-10 Весы порционные, платформа 340х215, до 10 кг, погр. До 2гр, дисп. VFD</t>
  </si>
  <si>
    <t>Ч0049222</t>
  </si>
  <si>
    <t>CAS AD-25 Весы порционные, платформа 340х215, до 25 кг, погр. до 5гр, дисп. VFD</t>
  </si>
  <si>
    <t>Ч0036333</t>
  </si>
  <si>
    <t>CAS AD-5H Весы порционные, повышенной точности, платформа 340х215, до 5кг, погр. до 0,5гр, дисп. VFD</t>
  </si>
  <si>
    <t>P0000729</t>
  </si>
  <si>
    <t>CAS AD-10H Весы порционные, повышенной точности, платформа 340х215, до 10 кг, погр. до 1гр, дисп. VFD</t>
  </si>
  <si>
    <t>А0013801</t>
  </si>
  <si>
    <t>CAS AD-20H Весы порционные, повышенной точности, платформа 340х215, до 20 кг, погр. до 2гр, дисп. VFD</t>
  </si>
  <si>
    <t>А0059059</t>
  </si>
  <si>
    <t>Кабель RS232 для весов CAS CAS SW/AP/AD/ER/DBII., 9p-9m,1,5м</t>
  </si>
  <si>
    <t xml:space="preserve">А784504 </t>
  </si>
  <si>
    <t>CAS ED-3Н Весы порционные, платформа 306x222мм, до 3кг, погр. до 0,1гр, дисплей ЖКИ</t>
  </si>
  <si>
    <t>А0071061</t>
  </si>
  <si>
    <t>CAS ED-6Н Весы порционные, платформа 306x222мм, до 6кг, погр. до 0,2гр, дисплей ЖКИ</t>
  </si>
  <si>
    <t xml:space="preserve">А784505 </t>
  </si>
  <si>
    <t>CAS ED-15Н Весы порционные, платформа 306x222мм, до 15кг, погр. до 0,5гр, дисплей ЖКИ</t>
  </si>
  <si>
    <t xml:space="preserve">А784506 </t>
  </si>
  <si>
    <t>CAS ED-30Н Весы порционные, платформа 306x222мм, до 30кг, погр. до 1гр, дисплей ЖКИ</t>
  </si>
  <si>
    <t xml:space="preserve">А784507 </t>
  </si>
  <si>
    <t>CAS РW-2H Весы порционные автономные, платформа 220х150, до 2кг, погр. до 0,5гр</t>
  </si>
  <si>
    <t>Ч0063775</t>
  </si>
  <si>
    <t>CAS РW-5H Весы порционные автономные, платформа 220х150, до 5кг, погр. до 1гр</t>
  </si>
  <si>
    <t>Ч0063776</t>
  </si>
  <si>
    <t>CAS РW-10H Весы порционные автономные, платформа 220х150, до 10кг, погр. до 2гр</t>
  </si>
  <si>
    <t xml:space="preserve">А785991 </t>
  </si>
  <si>
    <t>CAS FW500-6Е Весы порционные водо- и пылезащищенные (IP 69), платформа 247х212 (нержавеющая сталь), до 6кг, погр 3гр, светодиодный дисплей, адаптер со шнуром 5м</t>
  </si>
  <si>
    <t xml:space="preserve">А785992 </t>
  </si>
  <si>
    <t>CAS FW500-15Е Весы порционные водо- и пылезащищенные (IP 69), платформа 247х212 (нержавеющая сталь), до 15кг, погр 6гр, светодиодный дисплей, адаптер со шнуром 5м</t>
  </si>
  <si>
    <t xml:space="preserve">А785993 </t>
  </si>
  <si>
    <t>CAS FW500-30Е Весы порционные водо- и пылезащищенные (IP 69), платформа 247х212 (нержавеющая сталь), до 30кг, погр 15гр, светодиодный дисплей, адаптер со шнуром 5м</t>
  </si>
  <si>
    <t>Торговые весы</t>
  </si>
  <si>
    <t xml:space="preserve">ЦБ-02748   </t>
  </si>
  <si>
    <t xml:space="preserve">CAS PR-6B (LCD, II) RS232 Весы торговые без стойки, платформа из нержавеющей стали 330х235мм, до 6кг, погр. до 2гр </t>
  </si>
  <si>
    <t xml:space="preserve">ЦБ-02749   </t>
  </si>
  <si>
    <t xml:space="preserve">CAS PR-6P (LCD, II) RS232 Весы торговые со стойкой, платформа из нержавеющей стали 330х235мм, до 6кг, погр. до 2гр </t>
  </si>
  <si>
    <t xml:space="preserve">ЦБ-02750   </t>
  </si>
  <si>
    <t xml:space="preserve">CAS PR-15B (LCD, II) RS232 Весы торговые без стойки, платформа из нержавеющей стали 330х235мм, до 15кг, погр. до 5гр </t>
  </si>
  <si>
    <t xml:space="preserve">ЦБ-02751   </t>
  </si>
  <si>
    <t xml:space="preserve">CAS PR-15P (LCD, II) RS232 Весы торговые со стойкой, платформа из нержавеющей стали 330х235мм, до 15кг, погр. до 5гр </t>
  </si>
  <si>
    <t xml:space="preserve">ЦБ-02752   </t>
  </si>
  <si>
    <t xml:space="preserve">CAS PR-30B (LCD, II) RS232 Весы торговые без стойки, платформа из нержавеющей стали 330х235мм, до 30кг, погр. до 10гр </t>
  </si>
  <si>
    <t xml:space="preserve">ЦБ-02753   </t>
  </si>
  <si>
    <t xml:space="preserve">CAS PR-30P (LCD, II) RS232 Весы торговые со стойкой, платформа из нержавеющей стали 330х235мм, до 30кг, погр. до 10гр </t>
  </si>
  <si>
    <t xml:space="preserve">ЦБ-02754   </t>
  </si>
  <si>
    <t xml:space="preserve">CAS PR-6B (LCD, II) USB Весы торговые без стойки, платформа из нержавеющей стали 330х235мм, до 6кг, погр. до 2гр </t>
  </si>
  <si>
    <t xml:space="preserve">ЦБ-02755   </t>
  </si>
  <si>
    <t xml:space="preserve">CAS PR-6P (LCD, II) USB Весы торговые со стойкой, платформа из нержавеющей стали 330х235мм, до 6кг, погр. до 2гр </t>
  </si>
  <si>
    <t xml:space="preserve">ЦБ-02756   </t>
  </si>
  <si>
    <t xml:space="preserve">CAS PR-15B (LCD, II) USB Весы торговые без стойки, платформа из нержавеющей стали 330х235мм, до 15кг, погр. до 5гр </t>
  </si>
  <si>
    <t xml:space="preserve">ЦБ-02757   </t>
  </si>
  <si>
    <t xml:space="preserve">CAS PR-15P (LCD, II) USB Весы торговые со стойкой, платформа из нержавеющей стали 330х235мм, до 15кг, погр. до 5гр </t>
  </si>
  <si>
    <t xml:space="preserve">ЦБ-02758   </t>
  </si>
  <si>
    <t xml:space="preserve">CAS PR-30B (LCD, II) USB Весы торговые без стойки, платформа из нержавеющей стали 330х235мм, до 30кг, погр. до 10гр </t>
  </si>
  <si>
    <t xml:space="preserve">ЦБ-02759   </t>
  </si>
  <si>
    <t xml:space="preserve">CAS PR-30P (LCD, II) USB Весы торговые со стойкой, платформа из нержавеющей стали 330х235мм, до 30кг, погр. до 10гр </t>
  </si>
  <si>
    <t>Ч0037446</t>
  </si>
  <si>
    <t>CAS AP-6M Весы торговые, платформа 340х215, 7 ячеек памяти, до 6кг, погр. до 2гр</t>
  </si>
  <si>
    <t>Ч0041795</t>
  </si>
  <si>
    <t>CAS AP-15М Весы торговые, платформа 340х215, 7 ячеек памяти, до 15кг, погр. до 5гр</t>
  </si>
  <si>
    <t>Ч0034849</t>
  </si>
  <si>
    <t>CAS AP-30М Весы торговые, платформа 340х215, 7 ячеек памяти, до 30кг, погр. до 10гр</t>
  </si>
  <si>
    <t>Ч0062744</t>
  </si>
  <si>
    <t>CAS AP-15M ВТ Весы торговые, увелич. платформа 440х275, 7 ячеек памяти, до15кг, погр. до 5гр</t>
  </si>
  <si>
    <t>Ч0049715</t>
  </si>
  <si>
    <t>CAS AP-30М ВТ Весы торговые, увелич. платформа 440х275, 7 ячеек памяти, до30кг, погр. до 10гр</t>
  </si>
  <si>
    <t>Ч0063783</t>
  </si>
  <si>
    <t>CAS AP-6ЕХ Весы торговые, платформа 340х215, 28 ячеек памяти, до 6кг, погр. до 2гр</t>
  </si>
  <si>
    <t>Ч0042071</t>
  </si>
  <si>
    <t>CAS AP-15ЕХ Весы торговые, платформа 340х215, 28 ячеек памяти, до 15кг, погр. до 5гр</t>
  </si>
  <si>
    <t>Ч0063784</t>
  </si>
  <si>
    <t>CAS AP-30ЕХ Весы торговые, платформа 340х215, 28 ячеек памяти, до 30кг, погр. до10гр</t>
  </si>
  <si>
    <t>А0025991</t>
  </si>
  <si>
    <t>CAS AP-15ЕХ BT Весы торговые, платформа 440х275, 28 ячеек памяти, до 15кг, погр. до 5гр</t>
  </si>
  <si>
    <t>А0025992</t>
  </si>
  <si>
    <t>CAS AP-30ЕХ BT Весы торговые, платформа 440х275, 28 ячеек памяти, до 30кг, погр. до10гр</t>
  </si>
  <si>
    <t>А0025999</t>
  </si>
  <si>
    <t>CAS ER JR-6СB Весы торговые, до 6кг. погр. 2гр, питание 9В/220В, платформа 290x209, ЖКИ-дисплей, без памяти, без стойки</t>
  </si>
  <si>
    <t>А0026001</t>
  </si>
  <si>
    <t>CAS ER JR-15СB Весы торговые, до 15кг. погр. 5гр, питание 9В/220В, платформа 290x209, ЖКИ-дисплей, без памяти, без стойки</t>
  </si>
  <si>
    <t>А0026003</t>
  </si>
  <si>
    <t>CAS ER JR-30СB Весы торговые, до 30кг. погр. 10гр, питание 9В/220В, платформа 290x209, ЖКИ-дисплей, без памяти, без стойки</t>
  </si>
  <si>
    <t>А0026000</t>
  </si>
  <si>
    <t>CAS ER JR-6СBU Весы торговые, до 6кг. погр. 2гр, питание 9В/220В, платформа 290x209, ЖКИ-дисплей, без памяти, со стойкой</t>
  </si>
  <si>
    <t>А0026002</t>
  </si>
  <si>
    <t>CAS ER JR-15СBU Весы торговые, до 15кг. погр. 5гр, питание 9В/220В, платформа 290x209, ЖКИ-дисплей, без памяти, со стойкой</t>
  </si>
  <si>
    <t>А0026004</t>
  </si>
  <si>
    <t>CAS ER JR-30СBU Весы торговые, до 30кг. погр. 10гр, питание 9В/220В, платформа 290x209, ЖКИ-дисплей, без памяти, со стойкой</t>
  </si>
  <si>
    <t xml:space="preserve">А784546 </t>
  </si>
  <si>
    <t>CAS PDSII-15H Весы торговые с возможностью установки сканера, платформа 299х299, до 15 кг, погр. до 10гр, платформа и корпус из нержавеющей стали, светодиодный дисплей, RS232</t>
  </si>
  <si>
    <t>А0061037</t>
  </si>
  <si>
    <t>CAS PDSII-30H Весы торговые с возможностью установки сканера, платформа 299х299, до 30 кг, погр. до 15гр, платформа и корпус из нержавеющей стали, светодиодный дисплей, RS232</t>
  </si>
  <si>
    <t>Торговые весы с печатью этикеток</t>
  </si>
  <si>
    <t xml:space="preserve">А824532 </t>
  </si>
  <si>
    <t>CAS CL3000-15В TCP-IP Весы торговые с принтером этикеток, без стойки, встроенный TCP IP, до 15 кг, погр. 2гр, платформа 376х246, дисплей ЖК</t>
  </si>
  <si>
    <t>А824534</t>
  </si>
  <si>
    <t>CAS CL3000-15P TCP-IP Весы торговые с принтером этикеток, со стойкой, встроенный TCP IP, до 15 кг, погр. 2гр, платформа 376х246, дисплей ЖК</t>
  </si>
  <si>
    <t>Ч0063786</t>
  </si>
  <si>
    <t>CAS CL5000-15P TCP-IP Весы торговые с принтером этикеток, со стойкой, встроенный TCP IP, до 15 кг, погр. 5гр, платформа 380х245, дисп. флуоресцентный +доп.ЖК</t>
  </si>
  <si>
    <t>А0054327</t>
  </si>
  <si>
    <t>CAS CL5000J-6IВ TCP-IP Весы торговые с принтером этикеток, без стойки, встроенный TCP IP, до 6 кг, погр. 3гр, платформа 380х244, дисп. графический</t>
  </si>
  <si>
    <t xml:space="preserve">ЦБ-14148   </t>
  </si>
  <si>
    <t xml:space="preserve">А785998 </t>
  </si>
  <si>
    <t>CAS CL5000J-30IВ TCP-IP Весы торговые с принтером этикеток, без стойки, встроенный TCP IP, до 30 кг, погр. 15гр, платформа 380х244, дисп. графический</t>
  </si>
  <si>
    <t>А0066193</t>
  </si>
  <si>
    <t>CAS CL5000J-6IP TCP-IP Весы торговые с принтером этикеток, со стойкой, встроенный TCP IP, до 6 кг, погр. 3гр, платформа 380х244, дисп. графический</t>
  </si>
  <si>
    <t>А0036497</t>
  </si>
  <si>
    <t>CAS CL5000J-15IP TCP-IP Весы торговые с принтером этикеток, со стойкой, встроенный TCP IP, до 15 кг, погр. 6гр, платформа 380х244, дисп. графический</t>
  </si>
  <si>
    <t xml:space="preserve">А786000 </t>
  </si>
  <si>
    <t>CAS CL5000J-30IP TCP-IP Весы торговые с принтером этикеток, со стойкой, встроенный TCP IP, до 30 кг, погр. 15гр, платформа 380х244, дисп. графический</t>
  </si>
  <si>
    <t>А785999</t>
  </si>
  <si>
    <t>CAS CL5000D-15D TCP-IP Весы торговые с принтером этикеток, со стойкой, встроенный TCP IP, до 15 кг, погр. 6гр, платформа 375х266, дисп. ЖКИ</t>
  </si>
  <si>
    <t>А0065551</t>
  </si>
  <si>
    <t>Термоголовка для весов CL5000J</t>
  </si>
  <si>
    <t>А0052890</t>
  </si>
  <si>
    <t>CAS CL5000J-15IS TCP-IP Весы торговые самообслуживания с печатью этикеток, с графическим дисплеем, встроенный TCP IP, до 15 кг, погр. 5гр, платформа 380х244, память на 6000 товаров</t>
  </si>
  <si>
    <t xml:space="preserve">А824536 </t>
  </si>
  <si>
    <t>CAS CL5000J-30IS TCP-IP Весы торговые самообслуживания с печатью этикеток, с графическим дисплеем, встроенный TCP IP, до 30 кг, погр. 15гр, платформа 380х244, память на 6000 товаров</t>
  </si>
  <si>
    <t xml:space="preserve">А824537 </t>
  </si>
  <si>
    <t>CAS CL7000-15S TCP-IP Весы торговые самообслуживания с сенсорным дисплеем 15", с печатью этикеток, встроенный TCP IP, до 15 кг, погр. 6гр, платформа 376х246</t>
  </si>
  <si>
    <t>Ч0063787</t>
  </si>
  <si>
    <t>CAS LP-6 Весы торговые с принтером этикеток, без стойки, версия 1.6, интерфейс RS232, до 6кг</t>
  </si>
  <si>
    <t>Ч0035647</t>
  </si>
  <si>
    <t>CAS LP-15 Весы торговые с принтером этикеток, без стойки, версия 1.6, интерфейс RS232, до 15кг</t>
  </si>
  <si>
    <t>Ч0055766</t>
  </si>
  <si>
    <t>CAS LP-30 Весы торговые с принтером этикеток, без стойки, версия 1.6, интерфейс RS232, до 30кг</t>
  </si>
  <si>
    <t>Ч0039401</t>
  </si>
  <si>
    <t>CAS LP-15 Весы торговые с принтером этикеток, без стойки, версия 1.6, TCP IP, до 15кг</t>
  </si>
  <si>
    <t>Ч0050291</t>
  </si>
  <si>
    <t>CAS LP-30 Весы торговые с принтером этикеток, без стойки, версия 1.6, TCP IP, до 30кг</t>
  </si>
  <si>
    <t>Ч0046603</t>
  </si>
  <si>
    <t>CAS LP-6R Весы торговые с принтером этикеток, со стойкой, версия 1.6, интерфейс RS232, до 6кг</t>
  </si>
  <si>
    <t>Ч0036100</t>
  </si>
  <si>
    <t>CAS LP-15R Весы торговые с принтером этикеток, со стойкой, версия 1.6, интерфейс RS232, 15кг</t>
  </si>
  <si>
    <t>Ч0063789</t>
  </si>
  <si>
    <t>CAS LP-30R Весы торговые с принтером этикеток, со стойкой, версия 1.6, интерфейс RS232, до 30кг</t>
  </si>
  <si>
    <t>Ч0036336</t>
  </si>
  <si>
    <t>CAS LP-15R Весы торговые с принтером этикеток, со стойкой, версия 1.6, TCP IP, до 15кг</t>
  </si>
  <si>
    <t>Ч0063790</t>
  </si>
  <si>
    <t>CAS LP-30R Весы торговые с принтером этикеток, со стойкой, версия 1.6, TCP IP, до 30кг</t>
  </si>
  <si>
    <t>А0049420</t>
  </si>
  <si>
    <t xml:space="preserve">Термоголовка для CAS LP </t>
  </si>
  <si>
    <t>А0059439</t>
  </si>
  <si>
    <t>Кабель RS232 для весов CAS LP</t>
  </si>
  <si>
    <t>Счетные весы</t>
  </si>
  <si>
    <t>Ч0063791</t>
  </si>
  <si>
    <t>CAS СS-2,5 Весы счетные, платформа 340х215, до 2,5 кг, погр. до 0,5гр, лимит веса/шт</t>
  </si>
  <si>
    <t>Ч0063792</t>
  </si>
  <si>
    <t>CAS СS-5 Весы счетные, платформа 340х215, до 5 кг, погр. до 1гр, лимит веса/шт</t>
  </si>
  <si>
    <t>Ч0052508</t>
  </si>
  <si>
    <t>CAS СS-10 Весы счетные, платформа 340х215, до 10 кг, погр. до 2гр, лимит веса/шт</t>
  </si>
  <si>
    <t>Ч0063793</t>
  </si>
  <si>
    <t>CAS СS-25 Весы счетные, платформа 340х215, до 25 кг, погр. до 5гр, лимит веса/шт</t>
  </si>
  <si>
    <t xml:space="preserve">А784512 </t>
  </si>
  <si>
    <t>CAS EC-3 Весы счетные, платформа 304х220, до 3 кг, погр. до 0,1гр, ЖКИ</t>
  </si>
  <si>
    <t xml:space="preserve">А784513 </t>
  </si>
  <si>
    <t>CAS EC-6 Весы счетные, платформа 304х220, до 6 кг, погр. до 0,2гр, ЖКИ</t>
  </si>
  <si>
    <t xml:space="preserve">А784514 </t>
  </si>
  <si>
    <t>CAS EC-15 Весы счетные, платформа 304х220, до 15 кг, погр. до 0,5гр, ЖКИ</t>
  </si>
  <si>
    <t xml:space="preserve">А784515 </t>
  </si>
  <si>
    <t>CAS EC-30 Весы счетные, платформа 306х222, до 30 кг, погр. до 1гр, ЖКИ</t>
  </si>
  <si>
    <t>Ч0063797</t>
  </si>
  <si>
    <t xml:space="preserve">CAS 50АС Весы со счетными функциями, с дисплеем, до 50 кг, погр до 10гр, платформа 390 x 510(из нержавеющей стали)
</t>
  </si>
  <si>
    <t>Ч0063799</t>
  </si>
  <si>
    <t xml:space="preserve">CAS 100АС Весы со счетными функциями, с дисплеем, до 100 кг, погр до 20гр, платформа 390 x 510(из нержавеющей стали)
</t>
  </si>
  <si>
    <t>Товарно-порционные весы</t>
  </si>
  <si>
    <t>Ч0063772</t>
  </si>
  <si>
    <t>CAS BW-06R Весы порционные со стойкой, водозащитная платформа 280х280, до 6 кг, погр. до 2гр</t>
  </si>
  <si>
    <t>Ч0063773</t>
  </si>
  <si>
    <t>CAS BW-15RB Весы порционные со стойкой, водозащитная платформа 280х280, до 15 кг, погр. до 5гр</t>
  </si>
  <si>
    <t>Ч0063774</t>
  </si>
  <si>
    <t>CAS BW-30RB Весы порционные со стойкой, водозащитная платформа 280х280, до 30 кг, погр. до 10гр</t>
  </si>
  <si>
    <t>А0002209</t>
  </si>
  <si>
    <t>CAS BW-60RB Весы товарные со стойкой, водозащитная платформа 405х525мм, до 60 кг, погр. до 20гр</t>
  </si>
  <si>
    <t>А0002210</t>
  </si>
  <si>
    <t>CAS BW-150RB Весы товарные со стойкой, водозащитная платформа 405х525мм, до150 кг, погр. до 50гр</t>
  </si>
  <si>
    <t>Ч0063801</t>
  </si>
  <si>
    <t>CAS BW-500 (ND-500) Весы товарные, платформа 465х645мм, до 500 кг, погр. до 150гр, дисплей ЖКИ, сеть/аккум</t>
  </si>
  <si>
    <t>Товарные (напольные) весы</t>
  </si>
  <si>
    <t>Ч0063800</t>
  </si>
  <si>
    <t>CAS DL-60N Весы товарные, платформа 300х410, до 60кг, погр. до 20гр, питание 9В/220В, дисплей ЖКИ, сеть/бат.</t>
  </si>
  <si>
    <t>Ч0040204</t>
  </si>
  <si>
    <t>CAS DL-100N Весы товарные, платформа 300х410, до 100кг, погр. до 50гр, питание 9В/220В, дисплей ЖКИ, сеть/бат.</t>
  </si>
  <si>
    <t>Ч0034707</t>
  </si>
  <si>
    <t>CAS DL-150N Весы товарные, платформа 370х500, до 150кг, погр. до 50гр, питание 9В/220В, дисплей ЖКИ, сеть/бат.</t>
  </si>
  <si>
    <t>Ч0047634</t>
  </si>
  <si>
    <t>CAS DL-200N Весы товарные, платформа 370х500, до 200кг, погр. до 100гр, питание 9В/220В, дисплей ЖКИ, сеть/бат.</t>
  </si>
  <si>
    <t>Ч0034706</t>
  </si>
  <si>
    <t>CAS DB-60H Весы товарные, платформа 370х500, до 60кг, погр. до 20гр, дисплей VFD, сеть</t>
  </si>
  <si>
    <t>Ч0048960</t>
  </si>
  <si>
    <t>CAS DB-150H Весы товарные, платформа 370х500, до 150кг, погр. до 50гр, дисплей VFD, сеть</t>
  </si>
  <si>
    <t xml:space="preserve">А784544 </t>
  </si>
  <si>
    <t>CAS DB-200Н Весы товарные, платформа 370х500, до 200кг, погр. до 50гр, дисплей VFD, сеть</t>
  </si>
  <si>
    <t>Ч0053345</t>
  </si>
  <si>
    <t>CAS ND-300E  Весы товарные, платформа 456x645, до 300кг, погр до 100гр, дисплей VFD, сеть</t>
  </si>
  <si>
    <t>А0063319</t>
  </si>
  <si>
    <t>CAS DBII-60E Весы товарные, платформа 360х460, до 60кг, погр. до 20гр, дисплей светодиодный, сеть/аккум</t>
  </si>
  <si>
    <t>А0054656</t>
  </si>
  <si>
    <t>CAS DBII-150E Весы товарные, платформа 360х460, до 150кг, погр.до 100гр, дисплей светодиодный, сеть/аккум</t>
  </si>
  <si>
    <t xml:space="preserve">А784534 </t>
  </si>
  <si>
    <t>CAS DBII-60W Весы товарные без стойки, платформа 400х520, до 60кг, погр. до 20гр, дисплей ЖКИ, сеть/аккум</t>
  </si>
  <si>
    <t>А0061258</t>
  </si>
  <si>
    <t>CAS DBII-150W Весы товарные без стойки, платформа 400х520, до 150кг, погр. до 50гр, дисплей ЖКИ, сеть/аккум</t>
  </si>
  <si>
    <t xml:space="preserve">А784535 </t>
  </si>
  <si>
    <t>CAS DBII-300 6070 Весы товарные, платформа 600х700, до 300кг, погр. до 100гр, дисплей ЖКИ, сеть/аккум</t>
  </si>
  <si>
    <t>А0061081</t>
  </si>
  <si>
    <t>CAS DBII-300 7080 Весы товарные, платформа 700х800, до 300кг, погр. до 100гр, дисплей ЖКИ, сеть/аккум</t>
  </si>
  <si>
    <t xml:space="preserve">А784536 </t>
  </si>
  <si>
    <t>CAS DBII-300 8090 Весы товарные, платформа 800х900, до 300кг, погр. до 100гр, дисплей ЖКИ, сеть/аккум</t>
  </si>
  <si>
    <t>А0042063</t>
  </si>
  <si>
    <t>CAS DBII-600 6070 Весы товарные, платформа 600х700, до 600кг, погр. до 200гр, дисплей ЖКИ, сеть/аккум</t>
  </si>
  <si>
    <t>А0039465</t>
  </si>
  <si>
    <t>CAS DBII-600 7080 Весы товарные, платформа 700х800, до 600кг, погр. до 200гр, дисплей ЖКИ, сеть/аккум</t>
  </si>
  <si>
    <t>А0051294</t>
  </si>
  <si>
    <t>CAS DBII-600 8090 Весы товарные, платформа 800х900, до 600кг, погр. до 200гр, дисплей ЖКИ, сеть/аккум</t>
  </si>
  <si>
    <t>А0053664</t>
  </si>
  <si>
    <t>CAS PB-30 Весы товарные переносные с ручкой, платформа 355х443, до 30 кг, погр. до 10гр, дисплей ЖКИ, сеть/бат.</t>
  </si>
  <si>
    <t xml:space="preserve">А784547 </t>
  </si>
  <si>
    <t>CAS PB-60 Весы товарные переносные с ручкой, платформа 355х443, до 60 кг, погр. до 20гр, дисплей ЖКИ, сеть/бат.</t>
  </si>
  <si>
    <t xml:space="preserve">А784548 </t>
  </si>
  <si>
    <t>CAS PB-150 Весы товарные переносные с ручкой, платформа 355х443, до 150 кг, погр. до 50гр, дисплей ЖКИ, сеть/бат.</t>
  </si>
  <si>
    <t xml:space="preserve">А784549 </t>
  </si>
  <si>
    <t>CAS PB-200 Весы товарные переносные с ручкой, платформа 355х443, до 200 кг, погр. до 100гр, дисплей ЖКИ, сеть/бат.</t>
  </si>
  <si>
    <t>Лабораторные весы</t>
  </si>
  <si>
    <t>А0020072</t>
  </si>
  <si>
    <t>CAS MWP-150 Весы лабораторные, счетные функции, до 150гр, погр. до 0,005гр, платформа d=116, сеть/батареи</t>
  </si>
  <si>
    <t>А0020073</t>
  </si>
  <si>
    <t>CAS MWP-300 Весы лабораторные, счетные функции, до 300гр, погр. до 0,01гр, платформа d=116, сеть/батареи</t>
  </si>
  <si>
    <t>А0009812</t>
  </si>
  <si>
    <t>CAS MWP-300H Весы лабораторные, счетные функции, до 300гр, погр. до 0,005гр, платформа 124х144мм, сеть/батареи</t>
  </si>
  <si>
    <t>А0009813</t>
  </si>
  <si>
    <t>CAS MWP-600 Весы лабораторные, счетные функции, до 600гр, погр. до 0,02гр, платформа d=116, сеть/батареи</t>
  </si>
  <si>
    <t>А0009814</t>
  </si>
  <si>
    <t>CAS MWP-1500 Весы лабораторные, счетные функции, до 1500гр, погр. до 0,05гр, платформа 124х144, сеть/батареи</t>
  </si>
  <si>
    <t>А0009815</t>
  </si>
  <si>
    <t>CAS MWP-3000H Весы лабораторные, счетные функции, до 3000гр, погр. до 0,01гр, платформа 124х144, дисплей ЖКИ, сеть/аккум</t>
  </si>
  <si>
    <t>А0058600</t>
  </si>
  <si>
    <t>CAS CBL-220H Весы лабораторные, счетные функции, ЖКИ, до 220гр, погр. до 0,001гр, платформа 100x100 сеть</t>
  </si>
  <si>
    <t>А0058601</t>
  </si>
  <si>
    <t>CAS CBL-320H Весы лабораторные, счетные функции, ЖКИ, до 320гр, погр. до 0,001гр, платформа 100x100 сеть</t>
  </si>
  <si>
    <t>А0058602</t>
  </si>
  <si>
    <t>CAS CBL-2200H Весы лабораторные, счетные функции, ЖКИ, до 2200гр, погр. до 0,01гр, платформа 100x100 сеть</t>
  </si>
  <si>
    <t>А0058603</t>
  </si>
  <si>
    <t>CAS CBL-3200H Весы лабораторные, счетные функции, ЖКИ, до 3200гр, погр. до 0,01гр, платформа 100x100 сеть</t>
  </si>
  <si>
    <t xml:space="preserve">ШТРИХ-ПРИНТ </t>
  </si>
  <si>
    <t>Штрих-принт ФI 15-2.5 Д2И1 (v.4.5) (2 Мб!)(ГОСТ OIML R76-1-2011)</t>
  </si>
  <si>
    <t>Штрих-принт M 15-2.5 Д1И1 (v.4.5) (2 Мб!)(ГОСТ OIML R76-1-2011)</t>
  </si>
  <si>
    <t>Штрих-принт 15-2.5 Д1И1 (v.4.5) (2Мб) (ГОСТ OIML R76-1-2011)</t>
  </si>
  <si>
    <t>Штрих-принт ПВ 15-2.5 Д1(н) (v.4.5) (2 Мб!) (ГОСТ Р 53228)</t>
  </si>
  <si>
    <t>Штрих-Принт С 15-2.5 Д1И1 120МК (v.4.5) (2 Мб!)(ГОСТ OIML R76-1-2011)</t>
  </si>
  <si>
    <t>ШТРИХ-СЛИМ, ШТРИХ-ПАК</t>
  </si>
  <si>
    <t>Штрих-Пак 110 Препакинг принтер</t>
  </si>
  <si>
    <t>Штрих-СЛИМ 200 3-0,5.1 ДП1 Ю (ДП1 POS USB) Весы фасовочные</t>
  </si>
  <si>
    <t>Штрих-СЛИМ 200 6-1.2 ДП1 Ю (ДП1 POS USB) Весы фасовочные</t>
  </si>
  <si>
    <t>Штрих-СЛИМ 300 15-2.5 ДП1 Ю (ДП1 POS USB) Весы фасовочные</t>
  </si>
  <si>
    <t>Штрих-СЛИМ 300 30-5.10 ДП1 Ю (ДП1 POS USB) Весы фасовочные</t>
  </si>
  <si>
    <t xml:space="preserve">Штрих-СЛИМ 400 30-5.10 ДП1 Ю (ДП1 POS USB) Весы фасовочные </t>
  </si>
  <si>
    <t>Штрих-СЛИМ 500  60-10.20 ДП1 Ю  (ДП1 POS USB) Весы фасовочные</t>
  </si>
  <si>
    <t>* Весы Штрих-Слим поставляются с RS (Д1) или USB (Д1Ю) портом. Уточнять при заказе. Комплектуются кабелем.</t>
  </si>
  <si>
    <t>Весовые модули</t>
  </si>
  <si>
    <t>Весовой модуль Штрих-ВМ-100А 15-2,5 Р (Datalogic Magellan 8302-8402), RS232, (без ДП1 и БП)</t>
  </si>
  <si>
    <t>Весовой модуль Штрих-ВМ-100А 15-2,5 Р (Datalogic Magellan 8302-8402), RS232, (компл. ДП1 и БП)</t>
  </si>
  <si>
    <t>Весовой модуль Штрих-ВМ-100В 15-2,5 Р (Honeywell 2420), RS232, (без ДП1 и БП)</t>
  </si>
  <si>
    <t>Весовой модуль Штрих-ВМ-100В 15-2,5 Р (Honeywell 2420), RS232, (компл. ДП1 и БП)</t>
  </si>
  <si>
    <t>* Другие модели весов Штрих-М поставляются "под запрос"</t>
  </si>
  <si>
    <t>Расходные материалы для принтеров ШК. Расходные материалы для ККМ</t>
  </si>
  <si>
    <t xml:space="preserve">      РАСХОДНЫЕ МАТЕРИАЛЫ</t>
  </si>
  <si>
    <t>ЧЕКОВАЯ ЛЕНТА</t>
  </si>
  <si>
    <t>ЦБ-06934</t>
  </si>
  <si>
    <t>57ммх10х12 Чековая лента, термо, намотка 10м (мин. заказ 1 коробка - 400шт)</t>
  </si>
  <si>
    <t xml:space="preserve">А822378 </t>
  </si>
  <si>
    <t>57ммх19х12 Чековая лента, термо, намотка 19м (для Verifon) (мин. заказ 1 коробка - 240шт)</t>
  </si>
  <si>
    <t>Ч0032488</t>
  </si>
  <si>
    <t xml:space="preserve">57ммх40х12 (29) Чековая лента, термо, намотка 29м </t>
  </si>
  <si>
    <t xml:space="preserve">ЦБ-03450   </t>
  </si>
  <si>
    <t xml:space="preserve">57ммх40х12 (40) Чековая лента, термо, намотка 40м </t>
  </si>
  <si>
    <t>Ч0032487</t>
  </si>
  <si>
    <t>57ммх80х12 (80) Чековая лента, термо, намотка 80м (Штрих) (мин. заказ 1 коробка - 60шт)</t>
  </si>
  <si>
    <t>Ч0034239</t>
  </si>
  <si>
    <t xml:space="preserve">76ммх60х12 Чековая лента однослойная (Star) </t>
  </si>
  <si>
    <t>под запрос</t>
  </si>
  <si>
    <t>Ч0034240</t>
  </si>
  <si>
    <t xml:space="preserve">80ммх80х12 (53) Чековая лента термо, намотка 53м </t>
  </si>
  <si>
    <t xml:space="preserve">ЦБ-03451   </t>
  </si>
  <si>
    <t xml:space="preserve">80ммх80х12 (80) Чековая лента термо, намотка 80м </t>
  </si>
  <si>
    <t xml:space="preserve">А0065483   </t>
  </si>
  <si>
    <t>80ммх150х26 (310) Чековая лента термо, намотка 310м, остаток на складе 7шт</t>
  </si>
  <si>
    <t>ЭТИКЕТКИ</t>
  </si>
  <si>
    <t>Ч0033947</t>
  </si>
  <si>
    <t>30х20 Термотрансферные этикетки 2000шт/рул</t>
  </si>
  <si>
    <t>Ч0029189</t>
  </si>
  <si>
    <t>43х25 Термотрансферные этикетки 1000шт/рул</t>
  </si>
  <si>
    <t>Ч0034703</t>
  </si>
  <si>
    <t>40х60 Термотрансферные этикетки  500шт/рул</t>
  </si>
  <si>
    <t>Ч0037896</t>
  </si>
  <si>
    <t>52х70 Термотрансферные этикетки 500шт./рулон</t>
  </si>
  <si>
    <t>А0061578</t>
  </si>
  <si>
    <t>58х30 Термотрансферные этикетки 900шт/рул</t>
  </si>
  <si>
    <t>Ч0033145</t>
  </si>
  <si>
    <t>58х40 Термотрансферные этикетки  700шт/рул</t>
  </si>
  <si>
    <t>58х40 Термотрансферные этикетки 500 эт/рул (оранжевые) РАСПРОДАЖА</t>
  </si>
  <si>
    <t>А0041072</t>
  </si>
  <si>
    <t>58х60 Термотрансферные этикетки 500 эт/рул</t>
  </si>
  <si>
    <t>Ч0028778</t>
  </si>
  <si>
    <t>102х45 Термотрансферные этикетки 500шт/рулон</t>
  </si>
  <si>
    <t>127х85Термотрансферные этикетки 1000 эт/рул (остаток 22 рулонов) РАСПРОДАЖА</t>
  </si>
  <si>
    <t>Ч0028772</t>
  </si>
  <si>
    <t>30х20 Термоэтикетки 2000шт./рулон</t>
  </si>
  <si>
    <t>Ч0028773</t>
  </si>
  <si>
    <t>43х25 Термоэтикетки 1000шт./рулон</t>
  </si>
  <si>
    <t>Ч0033556</t>
  </si>
  <si>
    <t>40х60 Термоэтикетки 500шт/рул</t>
  </si>
  <si>
    <t>А0019236</t>
  </si>
  <si>
    <t>58х30 Термоэтикетки 900шт./рулон</t>
  </si>
  <si>
    <t>Ч0028775</t>
  </si>
  <si>
    <t>58х40 Термоэтикетки 700шт./рулон</t>
  </si>
  <si>
    <t>Ч0028777</t>
  </si>
  <si>
    <t xml:space="preserve">58х60 Термоэтикетки 500шт./рулон </t>
  </si>
  <si>
    <t>Ч0029195</t>
  </si>
  <si>
    <t>52х70 Термоэтикетки 500шт./рулон</t>
  </si>
  <si>
    <t>Ч0029110</t>
  </si>
  <si>
    <t xml:space="preserve">102х45 Термоэтикетки 500шт./рулон </t>
  </si>
  <si>
    <t>А0072081</t>
  </si>
  <si>
    <t>58х30 Термоэтикетки препринт для весов 900шт./рулон</t>
  </si>
  <si>
    <t>Ч0032615</t>
  </si>
  <si>
    <t>58х40 Термоэтикетки препринт для весов 700шт./рулон</t>
  </si>
  <si>
    <t>А0072082</t>
  </si>
  <si>
    <t>58х60 Термоэтикетки препринт для весов 500шт./рулон</t>
  </si>
  <si>
    <t>*Широкий размерный ряд для изготовления этикеток под заказ. Минимальный объем, цены и сроки по запросу.</t>
  </si>
  <si>
    <t>ТЕКСТИЛЬНАЯ ЛЕНТА</t>
  </si>
  <si>
    <t xml:space="preserve">А821443 </t>
  </si>
  <si>
    <t>25ммх200м Текстильная лента, сатин, черный PS0268N</t>
  </si>
  <si>
    <t>А0069574</t>
  </si>
  <si>
    <t xml:space="preserve">45ммх200м Текстильная лента, нейлон, NT637 BT  </t>
  </si>
  <si>
    <t xml:space="preserve">А813839 </t>
  </si>
  <si>
    <t>30ммx201м Лента из продуктов полиприсоединения, PR-P2601-030-201 (Китай), полиэстер (нейлон)</t>
  </si>
  <si>
    <t xml:space="preserve">А813840 </t>
  </si>
  <si>
    <t>30ммx200м Лента из продуктов полиприсоединения, PT3000030200 (Испания), полиэстер (нейлон)</t>
  </si>
  <si>
    <t xml:space="preserve">А813838 </t>
  </si>
  <si>
    <t>30ммx200м Лента из продуктов полиприсоединения, PS0268N035200, полиэстер (нейлон)</t>
  </si>
  <si>
    <t>А0040792</t>
  </si>
  <si>
    <t>40ммх200м Лента из продуктов полиприсоединения, полиэстер, PT300040200</t>
  </si>
  <si>
    <t>А0072142</t>
  </si>
  <si>
    <t>45ммx200м Лента из продуктов полиприсоединения, полиэстер, PT300045200</t>
  </si>
  <si>
    <t>А0041291</t>
  </si>
  <si>
    <t>50ммx200м Лента из продуктов полиприсоединения, полиэстер, PT300050200</t>
  </si>
  <si>
    <t>А0058419</t>
  </si>
  <si>
    <t>65ммх200м Лента из продуктов полиприсоединения, полиэстер, PT300065200</t>
  </si>
  <si>
    <t>А0015718</t>
  </si>
  <si>
    <t>65ммх200м Лента из продуктов полиприсоединения, полиэстер уплотненный, 2300 TNK</t>
  </si>
  <si>
    <t>КРАСЯЩАЯ ЛЕНТА ДЛЯ ПРИНТЕРОВ ШК OUT</t>
  </si>
  <si>
    <t>ВОСК (WAX)</t>
  </si>
  <si>
    <t>Ч0058471</t>
  </si>
  <si>
    <t>33ммх74м Термотрансферная лента, втулка 57мм, 0,5" (Литва), wax</t>
  </si>
  <si>
    <t>Ч0063959</t>
  </si>
  <si>
    <t>33ммх74м Термотрансферная лента, втулка 110мм, 0,5" (Литва), wax</t>
  </si>
  <si>
    <t>А0003089</t>
  </si>
  <si>
    <t>55ммх74м Термотрансферная лента, втулка 57мм, 0,5" (Литва), wax</t>
  </si>
  <si>
    <t>А0003090</t>
  </si>
  <si>
    <t>55ммх74м Термотрансферная лента, втулка 110мм, 0,5" (Литва), wax</t>
  </si>
  <si>
    <t>А0059527</t>
  </si>
  <si>
    <t>57ммх74м Термотрансферная лента, втулка 57мм, 0,5" (Корея), wax</t>
  </si>
  <si>
    <t>Ч0063053</t>
  </si>
  <si>
    <t>57ммх74м Термотрансферная лента, втулка 57мм, 0,5" (Литва), wax</t>
  </si>
  <si>
    <t>А0010456</t>
  </si>
  <si>
    <t>57ммх74м Термотрансферная лента, втулка 110мм, 0,5" (Литва), wax</t>
  </si>
  <si>
    <t>А0054733</t>
  </si>
  <si>
    <t>57ммх74м Термотрансферная лента, втулка 110мм, 0,5" (Литва), с левой центровкой (Argox), wax</t>
  </si>
  <si>
    <t>А0042698</t>
  </si>
  <si>
    <t>60ммх75м Термотрансферная лента, втулка 110мм, 0,5", (Литва), с левой центровкой (Argox), wax</t>
  </si>
  <si>
    <t>А0013426</t>
  </si>
  <si>
    <t>64ммх74м Термотрансферная лента, втулка 110мм, 0,5" (Литва), wax</t>
  </si>
  <si>
    <t>А0042074</t>
  </si>
  <si>
    <t>110ммх74м Термотрансферная лента, втулка 110мм, 0,5" (Литва), wax</t>
  </si>
  <si>
    <t>Ч0050887</t>
  </si>
  <si>
    <t>35ммх300м Термотрансферная лента (Godex, Zebra, Citizen ), 1" с доп.втулкой, wax</t>
  </si>
  <si>
    <t xml:space="preserve">А822943 </t>
  </si>
  <si>
    <t>50ммх300м Термотрансферная лента (Godex, Zebra, Citizen ), 1" с доп.втулкой, wax</t>
  </si>
  <si>
    <t>Ч0034221</t>
  </si>
  <si>
    <t>60ммх300м Термотрансферная лента (Godex, Zebra, Citizen ), 1" с доп.втулкой, wax</t>
  </si>
  <si>
    <t>Ч0040206</t>
  </si>
  <si>
    <t>75ммх300м Термотрансферная лента (Godex, Zebra, Citizen ), 1" с доп.втулкой, wax</t>
  </si>
  <si>
    <t>А0012232</t>
  </si>
  <si>
    <t>110ммх300м Термотрансферная лента (Godex, Zebra, Citizen ), 1" с доп.втулкой, wax</t>
  </si>
  <si>
    <t>ВОСК/СМОЛА (WAX/RESIN)</t>
  </si>
  <si>
    <t>А0070940</t>
  </si>
  <si>
    <t>33ммх74м Термотрансферная лента, втулка 57мм, 0,5" (Литва), wax/resin</t>
  </si>
  <si>
    <t>А0070941</t>
  </si>
  <si>
    <t>33ммх74м Термотрансферная лента, втулка 110мм, 0,5" (Литва), wax/resin</t>
  </si>
  <si>
    <t>А0070938</t>
  </si>
  <si>
    <t>57ммх74м Термотрансферная лента, втулка 57мм, 0,5" (Литва), wax/resin</t>
  </si>
  <si>
    <t>А0021325</t>
  </si>
  <si>
    <t>57ммх74м Термотрансферная лента, втулка 110мм, 0,5" (Литва), wax/resin</t>
  </si>
  <si>
    <t>А0060055</t>
  </si>
  <si>
    <t>64ммх74м Термотрансферная лента, втулка 110мм, 0,5" (Литва), wax/resin</t>
  </si>
  <si>
    <t>А0033352</t>
  </si>
  <si>
    <t>110ммх74м Термотрансферная лента, втулка 110мм, 0,5" (Литва), wax/resin</t>
  </si>
  <si>
    <t>Ч0059692</t>
  </si>
  <si>
    <t>60ммх300м Термотрансферная лента (Godex, Zebra, Citizen ), 1" с доп.втулкой, wax/resin</t>
  </si>
  <si>
    <t>Ч0063961</t>
  </si>
  <si>
    <t>110ммх300м Термотрансферная лента (Godex, Zebra, Citizen ), 1" с доп.втулкой, wax/resin</t>
  </si>
  <si>
    <t>СМОЛА (RESIN)</t>
  </si>
  <si>
    <t>А0070942</t>
  </si>
  <si>
    <t>33ммх74м Термотрансферная лента, втулка 57мм, 0,5" (Литва), resin</t>
  </si>
  <si>
    <t>А0070943</t>
  </si>
  <si>
    <t>33ммх74м Термотрансферная лента, втулка 110мм, 0,5" (Литва), resin</t>
  </si>
  <si>
    <t>А0061478</t>
  </si>
  <si>
    <t>57ммх74м Термотрансферная лента, втулка 57мм, 0,5" (Литва), resin</t>
  </si>
  <si>
    <t>А0021326</t>
  </si>
  <si>
    <t>57ммх74м Термотрансферная лента, втулка 110мм, 0,5" (Литва), resin</t>
  </si>
  <si>
    <t>А0021680</t>
  </si>
  <si>
    <t>64ммх74м Термотрансферная лента, втулка 110мм, 0,5" (Литва), resin</t>
  </si>
  <si>
    <t>А0069527</t>
  </si>
  <si>
    <t>110ммх74м Термотрансферная лента, втулка 110мм, 0,5" (Литва), resin</t>
  </si>
  <si>
    <t>А0063209</t>
  </si>
  <si>
    <t>60ммх300м Термотрансферная лента (Godex, Zebra, Citizen ), 1" с доп.втулкой, resin</t>
  </si>
  <si>
    <t>А0063210</t>
  </si>
  <si>
    <t>110ммх300м Термотрансферная лента (Godex, Zebra, Citizen ), 1" с доп.втулкой, resin</t>
  </si>
  <si>
    <t>КРАСЯЩАЯ ЛЕНТА ДЛЯ ПРИНТЕРОВ ШК IN</t>
  </si>
  <si>
    <t>А0012270</t>
  </si>
  <si>
    <t>50ммх110м Термотрансферная лента, втулка 0,5", IN, wax</t>
  </si>
  <si>
    <t>А0012271</t>
  </si>
  <si>
    <t>64ммх110м Термотрансферная лента, втулка 1", IN, wax</t>
  </si>
  <si>
    <t>Ч0064536</t>
  </si>
  <si>
    <t>108ммх110м Термотрансферная лента, втулка 0,5", IN, wax</t>
  </si>
  <si>
    <t>А0012273</t>
  </si>
  <si>
    <t>40ммх360м Термотрансферная лента, втулка 1", IN, wax</t>
  </si>
  <si>
    <t>Ч0037274</t>
  </si>
  <si>
    <t>50ммх360м Термотрансферная лента, втулка 1", IN, wax</t>
  </si>
  <si>
    <t>А0012277</t>
  </si>
  <si>
    <t>64ммх360м Термотрансферная лента, втулка 1", IN, wax</t>
  </si>
  <si>
    <t>А0012278</t>
  </si>
  <si>
    <t>110ммх360м Термотрансферная лента, втулка 1", IN, wax</t>
  </si>
  <si>
    <t>А0012279</t>
  </si>
  <si>
    <t>40ммх360м Термотрансферная лента, втулка 1", IN, resin</t>
  </si>
  <si>
    <t>А0012280</t>
  </si>
  <si>
    <t>50ммх360м Термотрансферная лента, втулка 1", IN, resin</t>
  </si>
  <si>
    <t>А0012281</t>
  </si>
  <si>
    <t>64ммх360м Термотрансферная лента, втулка 1", IN, resin</t>
  </si>
  <si>
    <t>А0012282</t>
  </si>
  <si>
    <t>104ммх360м Термотрансферная лента, втулка 1", IN, resin</t>
  </si>
  <si>
    <r>
      <rPr>
        <b/>
        <sz val="14"/>
        <rFont val="Arial Cyr"/>
        <family val="0"/>
      </rPr>
      <t xml:space="preserve">ЛЕНТА ДЛЯ ЭТИКЕТ-ПИСТОЛЕТОВ </t>
    </r>
    <r>
      <rPr>
        <b/>
        <sz val="14"/>
        <color indexed="12"/>
        <rFont val="Arial Cyr"/>
        <family val="0"/>
      </rPr>
      <t>(существует минимальный заказ)*</t>
    </r>
  </si>
  <si>
    <t>А838178</t>
  </si>
  <si>
    <t>Лента для этикет-пистолета 26х12 мм белая (волна)(750шт)</t>
  </si>
  <si>
    <t xml:space="preserve">А820587 </t>
  </si>
  <si>
    <t xml:space="preserve">Лента для этикет-пистолета 26х12 мм цветная (волна)(750шт) </t>
  </si>
  <si>
    <t>А0039478</t>
  </si>
  <si>
    <t>Лента для этикет-пистолета 26х16 мм белая (прямая)(750шт)</t>
  </si>
  <si>
    <t>Ч0046033</t>
  </si>
  <si>
    <t xml:space="preserve">Лента для этикет-пистолета 26х16 мм белая (волна)(750шт) </t>
  </si>
  <si>
    <t>Ч0046034</t>
  </si>
  <si>
    <t xml:space="preserve">Лента для этикет-пистолета 26х16 мм цветная (прямая)(750шт) </t>
  </si>
  <si>
    <t xml:space="preserve">А820588 </t>
  </si>
  <si>
    <t xml:space="preserve">Лента для этикет-пистолета 26х16 мм цветная (волна)(750шт) </t>
  </si>
  <si>
    <t>А0025735</t>
  </si>
  <si>
    <t xml:space="preserve">Лента для этикет-пистолета 21х12мм белая (прямая)(950шт) </t>
  </si>
  <si>
    <t xml:space="preserve">А820589 </t>
  </si>
  <si>
    <t>Лента для этикет-пистолета 22х12мм белая (волна)(750шт)</t>
  </si>
  <si>
    <t xml:space="preserve">А820575 </t>
  </si>
  <si>
    <t xml:space="preserve">Лента для этикет-пистолета 21х12мм цветная (прямая)(950шт) </t>
  </si>
  <si>
    <t xml:space="preserve">А820590 </t>
  </si>
  <si>
    <t xml:space="preserve">Лента для этикет-пистолета 22х12мм цветная (волна)(750шт) </t>
  </si>
  <si>
    <t>*Минимальный заказ на этикет-ленту от 50 до 200 роликов, необходимо уточнять!!!</t>
  </si>
  <si>
    <t>ПЛАСТИКОВЫЕ КАРТЫ РАРУС</t>
  </si>
  <si>
    <t>А0002291</t>
  </si>
  <si>
    <t>Пластиковая магнитная карта HiCo, 1С-Рарус: Розница</t>
  </si>
  <si>
    <t>А0074670</t>
  </si>
  <si>
    <t>Пластиковая магнитная карта HiCo, Horeca, РестАрт (печать 2 ст., МК, нумерация)</t>
  </si>
  <si>
    <t>РАСХОДНЫЕ МАТЕРИАЛЫ ДЛЯ ИЗГОТОВЛЕНИЯ ПЛАСТИКОВЫХ КАРТ</t>
  </si>
  <si>
    <t>PPR-030</t>
  </si>
  <si>
    <t>800015-540 Полноцветная лента с прозрачной ламинацией, 330 отпечатков для принтеров 310i, 330i, 420i, 520i</t>
  </si>
  <si>
    <t>PPR-031</t>
  </si>
  <si>
    <t>800015-440 Полноцветная лента с прозрачной ламинацией, 200 отпечатков для принтеров 310i, 330i, 420i, 520i</t>
  </si>
  <si>
    <t>PPR-050</t>
  </si>
  <si>
    <t>800015-240 Полноцветный картридж для P210i на 100 отпечатков</t>
  </si>
  <si>
    <t>PPR-075</t>
  </si>
  <si>
    <t>800015-940 Полноцветная лента с прозрачной ламинацией (для печати фото с текстом), 200 отпечатков для 110i, 120i</t>
  </si>
  <si>
    <t>PPR-051</t>
  </si>
  <si>
    <t>800015-901 Монохромная лента, 1000 отпечатков (черная) для принтеров 110i, 120i</t>
  </si>
  <si>
    <t>PPR-057</t>
  </si>
  <si>
    <t>800015-904 Монохромная лента, 1000 отпечатков (синяя) для принтеров 110i, 120i</t>
  </si>
  <si>
    <t>PPR-052</t>
  </si>
  <si>
    <t>800015-909 Монохромная лента, 850 отпечатков (белая) для принтеров 110i, 120i</t>
  </si>
  <si>
    <t>PPR-032</t>
  </si>
  <si>
    <t>800015-101 Монохромная лента, 1000 отпечатков (черная) для принтеров 310F, 310i, 330i, 420i, 520i</t>
  </si>
  <si>
    <t>PPR-048</t>
  </si>
  <si>
    <t>800015-301 Монохромная лента, 1500 отпечатков (черная) для принтеров 310F, 310i, 330i, 420i, 520i</t>
  </si>
  <si>
    <t>PPR-034</t>
  </si>
  <si>
    <t>800015-102 Монохромная лента, 1000 отпечатков (красная) для принтеров 310F, 310i, 330i, 420i, 520i</t>
  </si>
  <si>
    <t>PPR-063</t>
  </si>
  <si>
    <t>800015-104 Монохромная лента, 1000 отпечатков (синяя) для принтеров 310F, 310i, 330i, 420i, 520i</t>
  </si>
  <si>
    <t>PPR-033</t>
  </si>
  <si>
    <t>800015-106 Монохромная лента, 1000 отпечатков (золото) для принтеров 310F, 310i, 330i, 420i, 430i, 520i</t>
  </si>
  <si>
    <t>PPR-074</t>
  </si>
  <si>
    <t>800015-107 Монохромная лента, 1000 отпечатков (серебро) для принтеров 310F, 310i, 330i, 420i, 430i, 520i</t>
  </si>
  <si>
    <t>PPR-049</t>
  </si>
  <si>
    <t>800015-185 Скрэтч (стираемое покрытие), 840 отпечатков для 310F, 310i, 330i, 420i, 520i</t>
  </si>
  <si>
    <t>Пластиковая карта без магнитной полосы, 0,76мм (серебро)</t>
  </si>
  <si>
    <t>Пластиковая магнитная карта LoCo, 0.76мм (голубая)</t>
  </si>
  <si>
    <t xml:space="preserve">Пластиковая магнитная карта LoCo, 0.76мм (красная) </t>
  </si>
  <si>
    <t>Пластиковая магнитная карта LoCo, 0.76мм (медная)</t>
  </si>
  <si>
    <t>Пластиковая магнитная карта LoCo, 0.76мм (серебро)</t>
  </si>
  <si>
    <t>Ч0040164</t>
  </si>
  <si>
    <t>Пластиковая карта с магнитной полосой (белая), HiCo, минимальная партия 500шт</t>
  </si>
  <si>
    <t>Счетчики банкнот. Детекторы валют. Темпокассы, Сортировщики, Упаковщики, Ламинаторы</t>
  </si>
  <si>
    <t>ДЕТЕКТОРЫ ВАЛЮТ</t>
  </si>
  <si>
    <t>PRO</t>
  </si>
  <si>
    <t xml:space="preserve">ЦБ-12329   </t>
  </si>
  <si>
    <t>PRO-4 LED Портативный УФ-детектор подлинности банкнот, питание от батарей</t>
  </si>
  <si>
    <t xml:space="preserve">ЦБ-12330   </t>
  </si>
  <si>
    <t>PRO-12 LED Настольный УФ-детектор подлинности банкнот, ценных бумаг и акцизных марок</t>
  </si>
  <si>
    <t xml:space="preserve">ЦБ-12331   </t>
  </si>
  <si>
    <t>PRO-12LPM LED Профессиональный детектор подлинности банкнот, ценных бумаг, акцизных марок, 4 вида детекции - ультрафиолет (2 лампы по 6Вт), донное освещение, магнитный датчик, лупа, автоматическое отключение лампы.</t>
  </si>
  <si>
    <t xml:space="preserve">ЦБ-02458   </t>
  </si>
  <si>
    <t>PRO CL-200 Детектор подлинности рублей, детекции - инфракрасная, магнитная, по уровню оптической плотности банкноты, по размеру: длина и ширина банкноты, определение номинала банкноты, суммирование</t>
  </si>
  <si>
    <t>А0066047</t>
  </si>
  <si>
    <t>PRO-1500 IRPM LCD Инфракрасный детектор подлинности банкнот, 4 вида детекции - магнитная детекция, инфракрасная детекция, ультрафиолет, детекция по плотности и размеру.</t>
  </si>
  <si>
    <t xml:space="preserve">А840012 </t>
  </si>
  <si>
    <t>MONIRON MOBILE Портативный автоматический детектор банкнот, Рубли</t>
  </si>
  <si>
    <t xml:space="preserve">А822118 </t>
  </si>
  <si>
    <t>MONIRON DEC POS Автоматический детектор подлинности банкнот, проверка: ИК и УФ-детекция, проверка видимого изображения, магнитная детекция, спектральный анализ краски, детекция по оптической плотности и по размеру банкноты, подключение к ПК через USB</t>
  </si>
  <si>
    <t xml:space="preserve">А840013 </t>
  </si>
  <si>
    <t>MONIRON DEC ERGO ONLINE Автоматический детектор подлинности банкнот: ИК/УФ-детекция, Магнитная детекция, Спектральный анализ краски, Оптическая детекция, Детекция по размеру 
Определение номинала, Калькулятор номиналов</t>
  </si>
  <si>
    <t xml:space="preserve">А821535 </t>
  </si>
  <si>
    <t>MONIRON DEC MULTI BLACK NEW Автоматический детектор подлинности банкнот, проверка: инфракрасная детекция, УФ детекция, проверка видимого изображения, магнитная детекция, спектральный анализ краски, детекция по оптической плотности, детекция по размеру банкноты. Сертифицирован ЭКЦ МВД РФ</t>
  </si>
  <si>
    <t>DORS</t>
  </si>
  <si>
    <t>А0020112</t>
  </si>
  <si>
    <t>DORS 10 Оптическая 10-кратная лупа с подсветкой</t>
  </si>
  <si>
    <t>А0020116</t>
  </si>
  <si>
    <t>DORS 25 Профессиональный детектор (визуализатор скрытых изображений защитных голограмм), автономная работа от батареек</t>
  </si>
  <si>
    <t>А0020118</t>
  </si>
  <si>
    <t>DORS 50 Ультрафиолетовый детектор валют и другой защищенной полиграфической продукции, 1 лампа 4 Вт, серый</t>
  </si>
  <si>
    <t xml:space="preserve">А784653 </t>
  </si>
  <si>
    <t>DORS 50 Ультрафиолетовый детектор валют и другой защищенной полиграфической продукции, 1 лампа 4 Вт, черный</t>
  </si>
  <si>
    <t>А0019577</t>
  </si>
  <si>
    <t>DORS 60 Ультрафиолетовый детектор валют, ц/б, документов, акцизных и специальных марок, 2 лампы по  4 Вт, серый</t>
  </si>
  <si>
    <t xml:space="preserve">А784652 </t>
  </si>
  <si>
    <t>DORS 60 Ультрафиолетовый детектор валют, ц/б, документов, акцизных и специальных марок, 2 лампы по  4 Вт, черный</t>
  </si>
  <si>
    <t>А0026016</t>
  </si>
  <si>
    <t xml:space="preserve">DORS 115 Профессиональный детектор подлинности валют, ц/б, документов, акцизных и специальных марок, 1 вид детекции - УФ-свет. </t>
  </si>
  <si>
    <t>А0026017</t>
  </si>
  <si>
    <t>DORS 125 Профессиональный детектор подлинности валют, ц/б, документов, акцизных и специальных марок, 3 вида детекции - УФ-свет, контроль в белом проходящем свете, по размеру, 2 лампы по 6 Вт</t>
  </si>
  <si>
    <t>А0026018</t>
  </si>
  <si>
    <t>DORS 135 Профессиональный детектор подлинности валют, ц/б, документов, акцизных и специальных марок, 3 вида детекции - УФ-свет, контроль в белом проходящем свете, по размеру, возможность подключения Dors 10/15, 2 лампы по 6 Вт</t>
  </si>
  <si>
    <t>А0026019</t>
  </si>
  <si>
    <t>DORS 145 Профессиональный детектор подлинности валют, ц/б, документов, акцизных и специальных марок, 3 вида детекции - УФ-свет, контроль в белом отраженном и проходящем свете, по размеру, возможность подключения Dors 10/15, 2 лампы по 6 Вт</t>
  </si>
  <si>
    <t xml:space="preserve">А786638 </t>
  </si>
  <si>
    <t>DORS 1000 М3 Gray Инфракрасный детектор подлинности валют и другой защищенной полиграфической продукции, экран ЖК</t>
  </si>
  <si>
    <t xml:space="preserve">А804473 </t>
  </si>
  <si>
    <t>DORS 1000 М3 Black Инфракрасный детектор подлинности валют и другой защищенной полиграфической продукции, экран ЖК</t>
  </si>
  <si>
    <t xml:space="preserve">ЦБ-03415   </t>
  </si>
  <si>
    <t>DORS 1050A Универсальный  просмотровый детектор</t>
  </si>
  <si>
    <t xml:space="preserve">ЦБ-14150   </t>
  </si>
  <si>
    <t>А824405</t>
  </si>
  <si>
    <t>DORS 210 RUB Автоматический детектор банкнот, модуль интеллектуального антистокс-контроля, многодиапазонный CIS-сканер, магнитные датчики, УФ-датчик, встроенная система автоматического определения номинала и анализа признаков подлинности, скорость до 100 банкнот в мин., сертифицировано ЭКЦ МВД</t>
  </si>
  <si>
    <t xml:space="preserve">А824213 </t>
  </si>
  <si>
    <t>DORS 230 RUB/USD/EUR/UAH/KZT с АКБ Автоматический мультивалютный детектор банкнот, 60 банкнот/мин, детекция - УФ, ИК, магнитная, по размеру, опт.плотности, дисплей ЖК  3,5"</t>
  </si>
  <si>
    <t>DoCash</t>
  </si>
  <si>
    <t>А0034885</t>
  </si>
  <si>
    <t xml:space="preserve"> DoCash 525 Компактный детектор подлинности банкнот, УФ детекция, просмотр в белом проходящем и падающем свете</t>
  </si>
  <si>
    <t>А0037179</t>
  </si>
  <si>
    <t>DoCash 530 Компактный детектор подлинности банкнот, УФ детекция 2х6 Вт, просмотр в белом проходящем свете</t>
  </si>
  <si>
    <t>А0062388</t>
  </si>
  <si>
    <t>DoCash mini IR Инфракрасный просмотровый детектор подлинности валют, экран 4.3”</t>
  </si>
  <si>
    <t>А0034888</t>
  </si>
  <si>
    <t xml:space="preserve"> DoCash Lite D Инфракрасный детектор подлинности банкнот, ИК детекция, ЖК дисплей сенсор.</t>
  </si>
  <si>
    <t xml:space="preserve">ЦБ-05004   </t>
  </si>
  <si>
    <t>DoCash Golf RUB (без АКБ) Компактный детектор подлинности банкнот, ИК детекция, 100 банкнот/мин</t>
  </si>
  <si>
    <t xml:space="preserve">А831063    </t>
  </si>
  <si>
    <t>DoCash Golf RUB (с АКБ) Компактный детектор подлинности банкнот, ИК детекция, 100 банкнот/мин</t>
  </si>
  <si>
    <t xml:space="preserve">ЦБ-04968   </t>
  </si>
  <si>
    <t>DoCash Vega (без АКБ) Детектор валют автоматический, 7 типов детекции, LED, более 100 банкнот/мин</t>
  </si>
  <si>
    <t xml:space="preserve">ЦБ-07662   </t>
  </si>
  <si>
    <t>DoCash Vega (с АКБ) Детектор валют автоматический, 7 типов детекции, LED, более 100 банкнот/мин</t>
  </si>
  <si>
    <t xml:space="preserve">СЧЕТЧИКИ БАНКНОТ  </t>
  </si>
  <si>
    <t>Ч0055565</t>
  </si>
  <si>
    <t>PRO-40UNEO Счетчик банкнот эконом-класса, детекция в УФ-свете и по оптической плотности, скорость 800банкнот/мин</t>
  </si>
  <si>
    <t>Ч0064183</t>
  </si>
  <si>
    <t xml:space="preserve">PRO-85 Счетчик банкнот, 2 вида детекции -  по оптической плотности , по ширине, 3 скорости 1500/1200/900 банкнот в минуту, загрузочный бункер - 500 банкнот, приемный бункер - 200 банкнот </t>
  </si>
  <si>
    <t>Ч0064185</t>
  </si>
  <si>
    <t xml:space="preserve">PRO-85UM Счетчик банкнот банковского типа, 4 вида детекции -  в УФ-свете, магнитная детекция, по оптической плотности, по ширине, 1500/1200/900 банкнот в минуту, загрузочный бункер - 500 банкнот, приемный бункер - 200 банкнот </t>
  </si>
  <si>
    <t>А073048</t>
  </si>
  <si>
    <t xml:space="preserve">PRO-150UM Профессиональный счетчик банкнот банковского типа с суммированием по номиналам (до 3 видов валют), режим фасовки банкнот, 3 вида детекции - в УФ-свете, по оптической плотности, по размеру, 4 скорости 600/1000/1500/2000 банкнот в минуту, загрузочный бункер - 700 банкнот, приемный бункер - 200 банкнот </t>
  </si>
  <si>
    <t>CASSIDA</t>
  </si>
  <si>
    <t xml:space="preserve">А784717 </t>
  </si>
  <si>
    <t>Cassida 5550 UV Счетчик банкнот эконом-класса с задней загрузкой банкнот, детекции - УФ-детекция, размер, оптическая плотность,звуковая индикация, скорость счета 1000 банкнот в мин., проверка на сдвоенность, загрузочный бункер - до 200, приемный бункер - до 200 банкнот</t>
  </si>
  <si>
    <t xml:space="preserve">А786432 </t>
  </si>
  <si>
    <t>Cassida 5550 UV/MG USD Счетчик банкнот эконом-класса с задней загрузкой банкнот, детекции - УФ-детекция, размер, оптическая плотность, магнитная и звуковая индикация, скорость счета 1000 банкнот в мин., проверка на сдвоенность, загрузочный бункер - до 200, приемный бункер - до 200 банкнот</t>
  </si>
  <si>
    <t>А0021904</t>
  </si>
  <si>
    <t xml:space="preserve">Cassida 6650 UV Счетчик банкнот, детекции - УФ, по размеру, по оптической плотности, на сдвоенность, скорость счета 1000 банкнот в мин.,валюты РУБ/USD/EUR/GBR/JAP, загрузочный бункер - до 400, приемный бункер - до 300 банкнот </t>
  </si>
  <si>
    <t>А0071853</t>
  </si>
  <si>
    <t xml:space="preserve">Cassida 6650UV/MG для РУБ Счетчик банкнот, детекции - УФ, MG для РУБ, по размеру, по оптической плотности, на сдвоенность, скорость счета 1000 банкнот в мин., валюты РУБ/USD/EUR/GBR/JAP, загрузочный бункер - до 400, приемный бункер - до 300 банкнот </t>
  </si>
  <si>
    <t xml:space="preserve">ЦБ-03186   </t>
  </si>
  <si>
    <t>Cassida ADVANTEC 75 Value SD/3D/UV/MG/ИК Счетчик банкнот, УФ-детекция, магнитная, детекция по размеру, функция определения номинала, скорость счета 800/1500 банкнот в мин., загрузочный бункер - до 499</t>
  </si>
  <si>
    <t>А0033494</t>
  </si>
  <si>
    <t>Dors 600 Счетчик банкнот, режим суммирования, автоматический и ручной старт, скорость 1200 банкнот в мин, стальной каркас корпуса</t>
  </si>
  <si>
    <t>А0057652</t>
  </si>
  <si>
    <t>DORS 700 Счетчик банкнот, УФ-детекция, на сдвоенность, оптическая плотность бумаги, скорость 1500 банкнот в минуту, загрузка - 500 банкнот, приемка - 100 банкнот</t>
  </si>
  <si>
    <t>DORS 750 Счетчик банкнот с распознованием номинала, УФ-детекция, на сдвоенность, оптическая плотность бумаги, скорость 1500 банкнот в минуту, загрузка - 500 банкнот, приемка - 150 банкнот АКЦИЯ!!!</t>
  </si>
  <si>
    <t xml:space="preserve">А824399 </t>
  </si>
  <si>
    <t>DORS 800 RUB Двухкарманный счетчик банкнот с распознованием номинала, 9 видов детекции, скорость 600/900/1200/1500 банкнот в минуту, загрузка - 800 банкнот, приемка - 200 банкнот, реджект - 100 банкнот</t>
  </si>
  <si>
    <t xml:space="preserve">А824400 </t>
  </si>
  <si>
    <t>DORS 800 RUB/USD/EURO Двухкарманный счетчик банкнот с распознованием номинала, 9 видов детекции, скорость 600/900/1200/1500 банкнот в минуту, загрузка - 800 банкнот, приемка - 200 банкнот, реджект - 100 банкнот</t>
  </si>
  <si>
    <t>MAGNER</t>
  </si>
  <si>
    <t>А0020097</t>
  </si>
  <si>
    <t>Magner 35-2003 Счетчик банкнот, детекция по длине и оптической плотности,  загрузка - 300 банкнот, приемка - 200 банкнот, скорость 1500 банкнот в мин, дисплей ЖК</t>
  </si>
  <si>
    <t>А0020099</t>
  </si>
  <si>
    <t>Magner 35S Счетчик банкнот, детекция по оптической плотности,  загрузка - 300 банкнот, приемка - 150 банкнот, скорость 1300 банкнот в мин., дисплей CCD</t>
  </si>
  <si>
    <t>А0020100</t>
  </si>
  <si>
    <t>Magner 75D Счетчик банкнот, детекция длине и оптической плотности,  загрузка - 500 банкнот, приемка - 150 банкнот, скорость 1500 банкнот в мин, дисплей ЖК</t>
  </si>
  <si>
    <t>А0020102</t>
  </si>
  <si>
    <t>Magner 75UD Счетчик банкнот, детекция по УФ, длине и оптической плотности,  загрузка - 500 банкнот, приемка - 150 банкнот, скорость 1500 банкнот в мин, дисплей ЖК</t>
  </si>
  <si>
    <t xml:space="preserve">А824401 </t>
  </si>
  <si>
    <t>Magner 175 Духкарманный профессиональный счетчик банкнот, детекция - по размеру, по оптической плотности, ультрафиолетовая, магнитная, инфракрасная,  сортировка - по номиналу, по ориентации, сканирование серийных номеров, загрузка - 800 банкнот, приемка - 300 банкнот, реджект - 100 банкнот, макс.скорость 1500 банкнот в мин., дисплей графический ЖК с подсветкой</t>
  </si>
  <si>
    <t xml:space="preserve">А824550 </t>
  </si>
  <si>
    <t xml:space="preserve">А824551 </t>
  </si>
  <si>
    <t xml:space="preserve">ЦБ-10635   </t>
  </si>
  <si>
    <t>DoCash 3040 Umi Счетчик банкнот, детекция в УФ-свете, магнитная, по размеру, скорость счета 1000 банкнот/мин, загрузочный бункер - до 200, приемный - 250</t>
  </si>
  <si>
    <t xml:space="preserve">ЦБ-10636   </t>
  </si>
  <si>
    <t>DoCash 3200 Value Счетчик банкнот с возможностью определения номиналов, сортировки, 7 типов детекции, скорость счета 900-1500 банкнот/мин.</t>
  </si>
  <si>
    <t>СЧЕТЧИКИ МОНЕТ</t>
  </si>
  <si>
    <t>А0026011</t>
  </si>
  <si>
    <t>PRO CS-80R LCD Счетчик монет, скорость счета 300 монет/мин, приемный бункер 2000 монет</t>
  </si>
  <si>
    <t>А0026009</t>
  </si>
  <si>
    <t>PRO CS-200A Счетчик монет, скорость счета 2300 монет в минуту, приемный бункер 7000 монет</t>
  </si>
  <si>
    <t>А0070560</t>
  </si>
  <si>
    <t>Magner 926 Счетчик монет, скорость счета до 2300 монет/мин, приемный бункер 4000 монет</t>
  </si>
  <si>
    <t>СОРТИРОВЩИКИ БАНКНОТ</t>
  </si>
  <si>
    <t xml:space="preserve">ЦБ-09862   </t>
  </si>
  <si>
    <t>Cassida Apollo Двухкарманный сортировщик банкнот, два CIS, цветной LCD дисплей, встроенный принтер</t>
  </si>
  <si>
    <t xml:space="preserve">А824404 </t>
  </si>
  <si>
    <t>Magner 175F RUB/USD/EUR Мультиивалютный счетчик-сортировщик банкнот, скорость до 1500 банкнот в мин., 6 видов детекции</t>
  </si>
  <si>
    <t>КУПЮРОПРИЕМНИКИ</t>
  </si>
  <si>
    <t xml:space="preserve">ЦБ-09863   </t>
  </si>
  <si>
    <t>Creator C-100 RUB Универсальный купюроприемник для платежных терминалов и других устройств приема платежей. Протестирован в СЦ Банка России, размещен на сайте ЦБ РФ.</t>
  </si>
  <si>
    <t>ДРАЙВЕРЫ И ПП ДРУГИХ ФИРМ</t>
  </si>
  <si>
    <t>КЛЕВЕРЕНС</t>
  </si>
  <si>
    <t>Драйвер ТСД для «1С:Предприятия»</t>
  </si>
  <si>
    <t>MS-1C-DRIVER Электронный ключ: Драйвер для «1С:Предприятия» на основе Mobile SMARTS</t>
  </si>
  <si>
    <t>MS-1C-WIFI-DRIVER</t>
  </si>
  <si>
    <t>MS-1C-WIFI-DRIVER Электронный ключ: Драйвер Wi-Fi  для «1С:Предприятие» на основе Mobile SMARTS для ТСД</t>
  </si>
  <si>
    <t>MS-1C-WIFI-DRIVER-PRO</t>
  </si>
  <si>
    <t>MS-1C-WIFI-DRIVER-PRO Электронный ключ: Драйвер Wi-Fi  для «1С:Предприятие» на основе Mobile SMARTS, ПРОФ для ТСД</t>
  </si>
  <si>
    <t>(KIT)MS-1C-WIFI-DRIVER-PRO-+AUTO</t>
  </si>
  <si>
    <t>(KIT)MS-1C-WIFI-DRIVER-PRO-+AUTO Лицензия ПРОФ + Модуль автоматической загрузки/выгрузки документов, на 1 (один) терминал сбора данных</t>
  </si>
  <si>
    <t>MS-1C-WIFI-DRIVER-PRO-AUTO</t>
  </si>
  <si>
    <t>MS-1C-WIFI-DRIVER-PRO-AUTO Модуль автоматической загрузки/выгрузки документов к лицензия ПРОФ, на 1 (один) терминал сбора данных</t>
  </si>
  <si>
    <t>MS-SERVER-DOCS</t>
  </si>
  <si>
    <t>MS-SERVER-DOCS Модуль коллективной работы с документами  к лицензия ПРОФ, на 1 (один) терминал сбора данных</t>
  </si>
  <si>
    <t>MS-1C-PRINT</t>
  </si>
  <si>
    <t>MS-1C-PRINT Модуль печати к драйверу терминала сбора данных для «1С:Предприятия» на основе Mobile SMARTS</t>
  </si>
  <si>
    <t>MS-CLIENT</t>
  </si>
  <si>
    <t>MS-CLIENT Лицензия Mobile SMARTS для терминала сбора данных, позволяет исполнять на ТСД конфигурации Mobile SMARTS в батч- и радио-режимах. Пакет средств разработки поставляется бесплатно.</t>
  </si>
  <si>
    <t>Драйвер для микрокиосков</t>
  </si>
  <si>
    <t>MS-1C-MK500-DRIVER</t>
  </si>
  <si>
    <t>MS-1C-MK500-DRIVER Драйвер микрокиосков Motorola MK500 для «1С:Предприятия» на основе Mobile SMARTS</t>
  </si>
  <si>
    <t>MS-1C-MK3000-DRIVER</t>
  </si>
  <si>
    <t>MS-1C-MK3000-DRIVER Драйвер микрокиосков Motorola MK3000 для «1С:Предприятия» на основе Mobile SMARTS</t>
  </si>
  <si>
    <t>MS-1C-MK4000-DRIVER</t>
  </si>
  <si>
    <t>MS-1C-MK4000-DRIVER Драйвер микрокиосков Motorola MK4000 для «1С:Предприятия» на основе Mobile SMARTS</t>
  </si>
  <si>
    <t>Драйвер для ТСД с RFID</t>
  </si>
  <si>
    <t>MS-KIZ-RFID</t>
  </si>
  <si>
    <t>MS-KIZ-RFID Лицензия для RFID терминалов сбора данных / на выбор батч или Wi-Fi / маркировка товара / запись меток / ввод остатков / проверка поступления / отгрузка / лицензия на 1 (одно) мобильное устройство / подписка на обновления на 1 (один) год.</t>
  </si>
  <si>
    <t>SSY1-MS-KIZ-RFID</t>
  </si>
  <si>
    <t>SSY1-MS-KIZ-RFID Продление подписки на обновления Mobile SMARTS: КИЗ, версия для работы на RFID, на 1 (одно) моб. устройство на 1 (один) год</t>
  </si>
  <si>
    <t>MS-CLIENT-RFID</t>
  </si>
  <si>
    <t>MS-CLIENT-RFID Клиентская лицензия Mobile SMARTS для терминала сбора данных с RFID-считывателем, позволяет исполнять на ТСД RFID-конфигурации Mobile SMARTS в батч- и радио-режимах. Пакет средств разработки поставляется бесплатно.</t>
  </si>
  <si>
    <t>Инвентаризация ОС</t>
  </si>
  <si>
    <t>MS-1C-INVENTORY-CHECKING-DRIVER</t>
  </si>
  <si>
    <t>MS-1C-INVENTORY-CHECKING-DRIVER Драйвер инвентаризации основных средств с помощью ТСД для «1С:Предприятия» на основе Mobile SMARTS</t>
  </si>
  <si>
    <t>MS-1C-DRIVER-SYNC</t>
  </si>
  <si>
    <t>MS-1C-DRIVER-SYNC Драйвер терминала сбора данных - Утилита терминального обмена данными с ТСД, дополнение к лицензии на 1ТСД</t>
  </si>
  <si>
    <t>Штрих-М: Драйвер ФР А4.0. Сетевая версия(USB-ключ)</t>
  </si>
  <si>
    <t>СКАНПОРТ</t>
  </si>
  <si>
    <t xml:space="preserve">А822975    </t>
  </si>
  <si>
    <t>DataMobile, версия Стандарт (Android)</t>
  </si>
  <si>
    <t xml:space="preserve">ЦБ-03228   </t>
  </si>
  <si>
    <t>DataMobile, версия Стандарт (Windows)</t>
  </si>
  <si>
    <t xml:space="preserve">А822976    </t>
  </si>
  <si>
    <t>DataMobile, версия Стандарт Pro (Android)</t>
  </si>
  <si>
    <t xml:space="preserve">ЦБ-03229   </t>
  </si>
  <si>
    <t>DataMobile, версия Стандарт Pro (Windows)</t>
  </si>
  <si>
    <t xml:space="preserve">ЦБ-03231   </t>
  </si>
  <si>
    <t>DataMobile, версия Online Lite (Android)</t>
  </si>
  <si>
    <t xml:space="preserve">А088729    </t>
  </si>
  <si>
    <t>DataMobile, версия Online Lite (Windows)</t>
  </si>
  <si>
    <t xml:space="preserve">А822977    </t>
  </si>
  <si>
    <t>DataMobile, версия Online (Android)</t>
  </si>
  <si>
    <t xml:space="preserve">ЦБ-03230   </t>
  </si>
  <si>
    <t>DataMobile, версия Online (Windows)</t>
  </si>
  <si>
    <t xml:space="preserve">А098458     </t>
  </si>
  <si>
    <t>DataMobile, версия Стандарт Pro ЕГАИС (Android)</t>
  </si>
  <si>
    <t xml:space="preserve">А098459    </t>
  </si>
  <si>
    <t>DataMobile, версия Стандарт Pro ЕГАИС (Windows)</t>
  </si>
  <si>
    <t xml:space="preserve">А098460    </t>
  </si>
  <si>
    <t>DataMobile, версия Online Lite ЕГАИС (Android)</t>
  </si>
  <si>
    <t xml:space="preserve">А098461    </t>
  </si>
  <si>
    <t>DataMobile, версия Online Lite ЕГАИС (Windows)</t>
  </si>
  <si>
    <t xml:space="preserve">А098462    </t>
  </si>
  <si>
    <t>DataMobile, версия Online ЕГАИС (Android)</t>
  </si>
  <si>
    <t xml:space="preserve">А098463    </t>
  </si>
  <si>
    <t>DataMobile, версия Online ЕГАИС (Windows)</t>
  </si>
  <si>
    <t xml:space="preserve">А098464    </t>
  </si>
  <si>
    <t>DataMobile, модуль ЕГАИС для версий Стандарт Pro, Online Lite, Online (Android)</t>
  </si>
  <si>
    <t xml:space="preserve">А098465    </t>
  </si>
  <si>
    <t>DataMobile, модуль ЕГАИС для версий Стандарт Pro, Online Lite, Online (Windows)</t>
  </si>
  <si>
    <t xml:space="preserve">ЦБ-11958   </t>
  </si>
  <si>
    <t>DataMobile, версия Стандарт PRO Маркировка (Android)</t>
  </si>
  <si>
    <t xml:space="preserve">ЦБ-11959   </t>
  </si>
  <si>
    <t>DataMobile, версия Online Lite Маркировка (Android)</t>
  </si>
  <si>
    <t xml:space="preserve">ЦБ-11960   </t>
  </si>
  <si>
    <t>DataMobile, версия Online Маркировка (Android)</t>
  </si>
  <si>
    <t xml:space="preserve">ЦБ-11961   </t>
  </si>
  <si>
    <t>DataMobile, модуль Маркировка для версий Стандарт PRO, Online Lite и Online (Android)</t>
  </si>
  <si>
    <t xml:space="preserve">ЦБ-11911   </t>
  </si>
  <si>
    <t>DataMobile, Инвентаризация ОС, версия Offline (Android)</t>
  </si>
  <si>
    <t xml:space="preserve">ЦБ-06780   </t>
  </si>
  <si>
    <t>DataMobile, Инвентаризация ОС RFID, версия Offline (Android)</t>
  </si>
  <si>
    <t xml:space="preserve">ЦБ-11962   </t>
  </si>
  <si>
    <t>DM.Прайс Чекер - программный продукт для прайс-чекеров (1 лицензия)</t>
  </si>
  <si>
    <t>MobileLogistics v.5.x</t>
  </si>
  <si>
    <t>Лицензии</t>
  </si>
  <si>
    <t>MobileLogistics v.5.x Лицензия Basic DOS</t>
  </si>
  <si>
    <t>MobileLogistics v.5.x Лицензия Basic Win</t>
  </si>
  <si>
    <t>MobileLogistics v.5.x Лицензия Basic-&gt; Pro DOS</t>
  </si>
  <si>
    <t>MobileLogistics v.5.x Лицензия Pro DOS</t>
  </si>
  <si>
    <t>MobileLogistics v.5.x Лицензия Pro Win</t>
  </si>
  <si>
    <t xml:space="preserve">Драйверы v.8.x </t>
  </si>
  <si>
    <t>Драйвер торгового оборудования v.8.x</t>
  </si>
  <si>
    <t>S007</t>
  </si>
  <si>
    <t>Frontol Driver Unit</t>
  </si>
  <si>
    <t>S008</t>
  </si>
  <si>
    <t>Frontol Driver Unit для терминальных сессий</t>
  </si>
  <si>
    <t>S601</t>
  </si>
  <si>
    <t>Ключ Guardant Stealth II USB</t>
  </si>
  <si>
    <t>Системы защиты от краж, системы контроля доступа</t>
  </si>
  <si>
    <t>Акустомагнитные системы от краж</t>
  </si>
  <si>
    <t xml:space="preserve">ZA1146-2 </t>
  </si>
  <si>
    <t>Система защиты Ultra 1,5 Dual, серая (1 антенна применик, 1 антенна передачик, кабель к системе Ultra 1.5 м, 4 м )</t>
  </si>
  <si>
    <t>ZA1145-D</t>
  </si>
  <si>
    <t>Ситема защиты Ultra 1.8m Dual ABS, серая (1 антенна Primary, 1 антенна Secondary, кабель 4м)</t>
  </si>
  <si>
    <t>ZA1014-2-4M</t>
  </si>
  <si>
    <t>Система Ultra Post VI (комплект из 2-х антенн: Антенна-передатчик, антенна-приёмник, кабель 4m)</t>
  </si>
  <si>
    <t>ZASI-E25G2-12M</t>
  </si>
  <si>
    <t>Система 1170 Dual цвет серый (кабель 12м, плата контроллера 9060 двухканальная, Кабель соединительный для внутренней для платы контроллера, 2 антенны 1180)</t>
  </si>
  <si>
    <t>ZASE-E20G2-12M</t>
  </si>
  <si>
    <t>Система 1175 Dual цвет серый (Контроллер 9060 в корпусе, 2-х канальный, 2 антенны 1175, кабель 12м - 2 шт., сетевая карта, фильтр помех сети Ethernet  для сетевой карты)</t>
  </si>
  <si>
    <t>ZASE-E25G2-12M</t>
  </si>
  <si>
    <t>Система 1180Dual цвет серый (Контроллер AMS9060 в корпусе, 2-х канальный 2 антенны, кабель 12м - 2 шт., сетевая карта, фильтр помех сети Ethernet  для сетевой карты)</t>
  </si>
  <si>
    <t>ZASE-E25BIA2-12M</t>
  </si>
  <si>
    <t>Система 1190Dual цвет серый (Контроллер AMS9060 в корпусе, 2-х канальный 2 антенны 1190 2.5m Acrylic, черная, кабель 12м - 2 шт., сетевая карта, фильтр помех сети Ethernet  для сетевой карты)</t>
  </si>
  <si>
    <t>Аксессуары АМ (диактиваторы, съёмники)</t>
  </si>
  <si>
    <t>ZK252XPE</t>
  </si>
  <si>
    <t>Деактиватор а/м коврик</t>
  </si>
  <si>
    <t>ZBAMB2011T</t>
  </si>
  <si>
    <t>Деактиватор AMB-2011 бесконтактный (настольная версия)</t>
  </si>
  <si>
    <t>ZBAMB1200</t>
  </si>
  <si>
    <t>Деактиватор AMB-1200 бесконтактный</t>
  </si>
  <si>
    <t>MK225</t>
  </si>
  <si>
    <t>Съемник для жестких бирок SuperTag механический</t>
  </si>
  <si>
    <t>MKD400-BL</t>
  </si>
  <si>
    <t xml:space="preserve">Съемник для жестких бирок UltraTag </t>
  </si>
  <si>
    <t>SD-301</t>
  </si>
  <si>
    <t>Детектор ручной, черный, 345Х75мм</t>
  </si>
  <si>
    <t>ZB002-F</t>
  </si>
  <si>
    <t>Ручной портативный а/м детектор (обыскивыатель)</t>
  </si>
  <si>
    <t>Расходные материалы АМ (датчики, этикетки и т.д.)</t>
  </si>
  <si>
    <t>ZL400A-G</t>
  </si>
  <si>
    <t>Бирка а/м UltraTag (для защиты одежды)</t>
  </si>
  <si>
    <t>ZLAMT4100P-G</t>
  </si>
  <si>
    <t>Бирка а/м UltraTag Pinless (датчик с прищепкой)</t>
  </si>
  <si>
    <t>ZL303-G</t>
  </si>
  <si>
    <t>Бирка а/м SuperTag III, серая (для защиты обуви)</t>
  </si>
  <si>
    <t>ZL303-B</t>
  </si>
  <si>
    <t>Бирка а/м SuperTag III, черная (для защиты обуви)</t>
  </si>
  <si>
    <t>ZL303L-4G</t>
  </si>
  <si>
    <t>Бирка а/м SuperTag III c тросиком, серая</t>
  </si>
  <si>
    <t>MJ200-B</t>
  </si>
  <si>
    <t>Клипса для бирки SuperTag (черная) (для защиты обуви)</t>
  </si>
  <si>
    <t>MJ200-G</t>
  </si>
  <si>
    <t>Клипса для бирки SuperTag (серая) (для защиты обуви)</t>
  </si>
  <si>
    <t>ZLFNSLE2</t>
  </si>
  <si>
    <t>Этикетка а/м MiniUltra Strip II ложный штрих-код 5000шт./упак.(одноконтурная)</t>
  </si>
  <si>
    <t xml:space="preserve">ZLDRCI5K2     </t>
  </si>
  <si>
    <t>Этикетка MiniUltra Strip III клиновидная, c ложным штрих-кодом, на листе, 5000шт</t>
  </si>
  <si>
    <t>ZLDRHT1</t>
  </si>
  <si>
    <t>Этикетка Ultra Strip III Hang Tag (Bag), белая, на листе, 1000 шт</t>
  </si>
  <si>
    <t>ОБЗОРНЫЕ ЗЕРКАЛА И ДРУГИЕ АКСЕССУАРЫ</t>
  </si>
  <si>
    <t>SM COUNTER</t>
  </si>
  <si>
    <t>Автономный счетчик числа посетителей SM COUNTER</t>
  </si>
  <si>
    <t>Зеркало обзорное 600мм</t>
  </si>
  <si>
    <t>Зеркало обзорное 400мм</t>
  </si>
  <si>
    <t>СЕТЕВЫЕ СИСТЕМЫ КОНТРОЛЯ ДОСТУПА</t>
  </si>
  <si>
    <t>А0049092</t>
  </si>
  <si>
    <t>Parsec NR-EH03 (черный) Считыватель Proximity узкий, накладной, расстояние считывания до 12 см, идентификаторы формата EM Marin и HID, выходной интерфейс Wiegand 26, Touch Memory.</t>
  </si>
  <si>
    <t>А0065866</t>
  </si>
  <si>
    <t>Parsec NR-EH03 (бежевый)) Считыватель Proximity узкий, накладной, расстояние считывания до 12 см, идентификаторы формата EM Marin и HID, выходной интерфейс Wiegand 26, Touch Memory.</t>
  </si>
  <si>
    <t>А0057979</t>
  </si>
  <si>
    <t>PR-EH08 Считыватель Proximity настольный, подключается к USB порту ПК без дополнительных устройств, расстояние считывания до 4 см, идентификаторы формата EM Marin и HID, питание осуществляется от USB-порта ПК. Комплект: считыватель, соединительный кабель,
компакт-диск с описанием и комплектом программ</t>
  </si>
  <si>
    <t xml:space="preserve">ЦБ-07717   </t>
  </si>
  <si>
    <t>Parsec PNR-EH19 (черный) Считыватель Proximity, накладной, расстояние считывания до 12 см, идентификаторы формата EM Marin и HID</t>
  </si>
  <si>
    <t>А804238</t>
  </si>
  <si>
    <t xml:space="preserve">КОДОС RD-1100 USB Считыватели СКУД стандарта Em-Marine и HID </t>
  </si>
  <si>
    <t xml:space="preserve">А839400    </t>
  </si>
  <si>
    <t>ACR1252U-M1 Считыватель NFC-карт, матовый корпус</t>
  </si>
  <si>
    <t>Прочее. Переходники. Этикет-пистолеты и аппликаторы этикеток</t>
  </si>
  <si>
    <t>Крепление для ПОС периферии (Россия, металл. Срок поставки 4 недели)</t>
  </si>
  <si>
    <t xml:space="preserve">ЦБ-07216   </t>
  </si>
  <si>
    <t>ES-base-500 Стойка базовая 500мм (в комплекте стойка, заглушка сквозная, кабель-канал)</t>
  </si>
  <si>
    <t xml:space="preserve">ЦБ-07217   </t>
  </si>
  <si>
    <t>ES-mon-min Кронштейн под монитор компактный</t>
  </si>
  <si>
    <t xml:space="preserve">ЦБ-07218   </t>
  </si>
  <si>
    <t>ES-mon-250 Кронштейн под монитор 250 мм</t>
  </si>
  <si>
    <t xml:space="preserve">ЦБ-07219   </t>
  </si>
  <si>
    <t>ES-mon-150-200 Кронштейн под монитор шарнирный 150+200 мм</t>
  </si>
  <si>
    <t xml:space="preserve">ЦБ-07220   </t>
  </si>
  <si>
    <t>ES-pin-270 Кронштейн под банковский терминал (пин-пад) 270 мм</t>
  </si>
  <si>
    <t xml:space="preserve">ЦБ-07221   </t>
  </si>
  <si>
    <t>ES-pin-150-200 Кронштейн под банковский терминал (пин-пад) шарнирный 150+200 мм</t>
  </si>
  <si>
    <t xml:space="preserve">ЦБ-07222   </t>
  </si>
  <si>
    <t>ES-print-270 Кронштейн под принтер 270 мм</t>
  </si>
  <si>
    <t xml:space="preserve">ЦБ-07223   </t>
  </si>
  <si>
    <t>ES-pin-150-200 Кронштейн под принтер шарнирный 150 + 200 мм</t>
  </si>
  <si>
    <t xml:space="preserve">ЦБ-07224   </t>
  </si>
  <si>
    <t>ES-scan-pin Кронштейн для сканера штрихкода (баркода)</t>
  </si>
  <si>
    <t xml:space="preserve">ЦБ-07225   </t>
  </si>
  <si>
    <t>ES-keys-160 Полка под клавиатуру 160 мм</t>
  </si>
  <si>
    <t xml:space="preserve">ЦБ-07226   </t>
  </si>
  <si>
    <t>ES-mini-pin-140 Кронштейн для банковского терминала (пин-пада) универсальный</t>
  </si>
  <si>
    <t xml:space="preserve">ЦБ-07227   </t>
  </si>
  <si>
    <t>ES-mini-pin-80-1 Кронштейн для банковского терминала (пин-пада) универсальный настенный</t>
  </si>
  <si>
    <t xml:space="preserve">ЦБ-07228   </t>
  </si>
  <si>
    <t>ES-mini-220 Кронштейн для мини-кассы</t>
  </si>
  <si>
    <t>ЭТИКЕТ-ПИСТОЛЕТЫ И АППЛИКАТОРЫ ЭТИКЕТОК</t>
  </si>
  <si>
    <t>Ч0032621</t>
  </si>
  <si>
    <t>MOTEX MX-2612 NEW Этикет-пистолет однострочный, 9 разрядов, лента 26х12 (Китай)</t>
  </si>
  <si>
    <t>А840017</t>
  </si>
  <si>
    <t>MOTEX MX-2612 NEW Этикет-пистолет однострочный, 9 разрядов, лента 26х12 (Корея)</t>
  </si>
  <si>
    <t>Ч0032406</t>
  </si>
  <si>
    <t>MOTEX MX-2616 NEW Этикет-пистолет двустрочный, 10х7 разрядов, лента 26х16 (Китай)</t>
  </si>
  <si>
    <t>А0054016</t>
  </si>
  <si>
    <t>MOTEX MX-2616 ACE Этикет-пистолет двустрочный, 10х7 разрядов, лента 26х16 (Корея)</t>
  </si>
  <si>
    <t>А0014813</t>
  </si>
  <si>
    <t>MOTEX МХ-5500 Этикет-пистолет однострочный, 8 разрядов (7рабочих+1(пустой или валюта), лента 21х12 (Китай)</t>
  </si>
  <si>
    <t xml:space="preserve">А787880 </t>
  </si>
  <si>
    <t>MOTEX МХ-5500 Этикет-пистолет однострочный, 8 разрядов (7рабочих+1(пустой или валюта), лента 21х12 (Корея)</t>
  </si>
  <si>
    <t>А840014</t>
  </si>
  <si>
    <t>Ролик красящий 20мм для МХ 5500 (Корея)</t>
  </si>
  <si>
    <t>А840015</t>
  </si>
  <si>
    <t>Ролик красящий 25мм для MX 2616/2612 (Корея)</t>
  </si>
  <si>
    <t>А840016</t>
  </si>
  <si>
    <t>Ролик красящий 20мм для МХ 5500 (Китай)</t>
  </si>
  <si>
    <t>Ч0034315</t>
  </si>
  <si>
    <t>Ролик красящий 25мм для MX 2616/2612 (Китай)</t>
  </si>
  <si>
    <t>Ч0034814</t>
  </si>
  <si>
    <t>TOWA65-30 Аппликатор для наклеивания этикеток шириной до 30мм.</t>
  </si>
  <si>
    <t>Ч0028853</t>
  </si>
  <si>
    <t>TOWA65-60 Аппликатор для наклеивания этикеток шириной до 60мм.</t>
  </si>
  <si>
    <t>Ч0031911</t>
  </si>
  <si>
    <t>TOWA65-100 Аппликатор для наклеивания этикеток шириной до 100мм.</t>
  </si>
  <si>
    <t>ПЕРЕХОДНИКИ, КОНВЕРТЕРЫ, РАЗЪЕМЫ, ПЛАТЫ</t>
  </si>
  <si>
    <t>OTH-012</t>
  </si>
  <si>
    <t>Плата мультипорт PCI -200LP (2 порта RS232)</t>
  </si>
  <si>
    <t>OTH-013</t>
  </si>
  <si>
    <t>Плата мультипорт PCI -200L (2 порта RS232)</t>
  </si>
  <si>
    <t>OTH-014</t>
  </si>
  <si>
    <t>Плата мультипорт PCI (4 порта RS232)</t>
  </si>
  <si>
    <t>OTH-015</t>
  </si>
  <si>
    <t>Плата мультипорт PCI (8 портов RS232)</t>
  </si>
  <si>
    <t>OTH-016</t>
  </si>
  <si>
    <t>Конвертер USB-RS232-9mini (1xRS232)</t>
  </si>
  <si>
    <t>OTH-017</t>
  </si>
  <si>
    <t>Конвертер USB-RS232 (2хRS232)</t>
  </si>
  <si>
    <t>OTH-018</t>
  </si>
  <si>
    <t>Конвертер USB-RS232 (4хRS232)</t>
  </si>
  <si>
    <t>OTH-020</t>
  </si>
  <si>
    <t>DS100R, TCP/IP сервер последовательного устройства (TCP/IP 10BaseT-RS232 DB9)</t>
  </si>
  <si>
    <t>OTH-021</t>
  </si>
  <si>
    <t>DS100B, (TCP/IP 10BaseT-RS485)</t>
  </si>
  <si>
    <t>OTH-022</t>
  </si>
  <si>
    <t>Кабель для подключения TIBBO к сети Ethernet, пачкорд (WAS-1499)</t>
  </si>
  <si>
    <t>OTH-023</t>
  </si>
  <si>
    <t>Кабель для подключения устройства RS232 к TIBBO (9pin м-9pin п) (WAS-P0004)</t>
  </si>
  <si>
    <t>OTH-024</t>
  </si>
  <si>
    <t>Адаптер стабилизированного питания 12В-0,5А для DS100</t>
  </si>
  <si>
    <t>Новые правила получения статуса "Центр компетенции по 54-ФЗ"</t>
  </si>
  <si>
    <t>МАТЕРИАЛЫ С ТОРГОВОЙ СЕКЦИИ НА ПАРТНЕРСКИХ СЕМИНАРАХ</t>
  </si>
  <si>
    <t>АТОЛ-50336</t>
  </si>
  <si>
    <t>ККТ АТОЛ 55Ф. Черный. ФН 1.1. 15 мес RS+USB+Ethernet (5.0)</t>
  </si>
  <si>
    <t>Ноутбук Prestigio PSB141C03 (14.1",1366х768,TN/Intel Atom X5-Z8350,4 ядра/4Gb/SSD 64Gb/WiFi 802.11 b/g/n,Bluetooth 4.0,1xUSB 2.0,1xUSB 3.0,mini SD,аудио,mini HDMI/Windows 10 PRO/1С:Касса для ПК)</t>
  </si>
  <si>
    <t>Ноутбук Prestigio PSB141C03 (14.1",1366х768,TN/Intel Atom X5-Z8350,4 ядра/4Gb/SSD 64Gb/WiFi 802.11 b/g/n,Bluetooth 4.0,1xUSB 2.0,1xUSB 3.0,mini SD,аудио,mini HDMI/Windows 10 PRO/1С:Касса для ПК) + ККМ Атол 11Ф Мобильный (без ФН)</t>
  </si>
  <si>
    <t>Ноутбук Prestigio PSB141C03 (14.1",1366х768,TN/Intel Atom X5-Z8350,4 ядра/4Gb/SSD 64Gb/WiFi 802.11 b/g/n,Bluetooth 4.0,1xUSB 2.0,1xUSB 3.0,mini SD,аудио,mini HDMI/Windows 10 PRO/1С:Касса для ПК) + ККМ Атол 11Ф Мобильный (ФН15)</t>
  </si>
  <si>
    <t>Ноутбук Prestigio PSB141C03 (14.1",1366х768,TN/Intel Atom X5-Z8350,4 ядра/4Gb/SSD 64Gb/WiFi 802.11 b/g/n,Bluetooth 4.0,1xUSB 2.0,1xUSB 3.0,mini SD,аудио,mini HDMI/Windows 10 PRO/1С:Касса для ПК) + ККМ Атол 11Ф Мобильный (ФН36)</t>
  </si>
  <si>
    <t>Ноутбук Prestigio PSB141C03 (14.1",1366х768,TN/Intel Atom X5-Z8350,4 ядра/4Gb/SSD 64Gb/WiFi 802.11 b/g/n,Bluetooth 4.0,1xUSB 2.0,1xUSB 3.0,mini SD,аудио,mini HDMI/Windows 10 PRO/1С:Касса для ПК) + ККМ Атол 30Ф (без ФН)</t>
  </si>
  <si>
    <t>Ноутбук Prestigio PSB141C03 (14.1",1366х768,TN/Intel Atom X5-Z8350,4 ядра/4Gb/SSD 64Gb/WiFi 802.11 b/g/n,Bluetooth 4.0,1xUSB 2.0,1xUSB 3.0,mini SD,аудио,mini HDMI/Windows 10 PRO/1С:Касса для ПК) + ККМ Атол 30Ф (ФН15)</t>
  </si>
  <si>
    <t>Ноутбук Prestigio PSB141C03 (14.1",1366х768,TN/Intel Atom X5-Z8350,4 ядра/4Gb/SSD 64Gb/WiFi 802.11 b/g/n,Bluetooth 4.0,1xUSB 2.0,1xUSB 3.0,mini SD,аудио,mini HDMI/Windows 10 PRO/1С:Касса для ПК) + ККМ Атол 30Ф (ФН36)</t>
  </si>
  <si>
    <t>Каталог ККТ и ТО от 1С по ссылке:  www.torg.1c.ru</t>
  </si>
  <si>
    <t>1. Сервера</t>
  </si>
  <si>
    <t xml:space="preserve">ЦБ-12755   </t>
  </si>
  <si>
    <t>Кабель соединительный ПИНПАД-ПК USB AM/MINI USB (FLAT MOLDING) L=2M BLACK</t>
  </si>
  <si>
    <t>3.</t>
  </si>
  <si>
    <t>2.</t>
  </si>
  <si>
    <t>1.</t>
  </si>
  <si>
    <t>11 мес</t>
  </si>
  <si>
    <t>АТОЛ 55Ф. Черный. Без ФН/ЕНВД. RS+USB+Ethernet</t>
  </si>
  <si>
    <t>* Все фискальные регистраторы Атол комплектуются кабелем USB</t>
  </si>
  <si>
    <t xml:space="preserve">ЦБ-02589   </t>
  </si>
  <si>
    <t>МГМ Массагабаритный макет (тестовый вариант ФН) версия 1.1</t>
  </si>
  <si>
    <t>4.</t>
  </si>
  <si>
    <t>4. ПОС-Периферия</t>
  </si>
  <si>
    <t>3. ККТ</t>
  </si>
  <si>
    <t>2. ПОС-Системы</t>
  </si>
  <si>
    <t>5. Сканеры</t>
  </si>
  <si>
    <t>6. ТСД</t>
  </si>
  <si>
    <t>7. Принтеры ШК</t>
  </si>
  <si>
    <t>8. Весы</t>
  </si>
  <si>
    <t>9. Расх.материалы</t>
  </si>
  <si>
    <t>10. Счетчики</t>
  </si>
  <si>
    <t>11. Драйверы и ПО</t>
  </si>
  <si>
    <t>12. Системы защиты</t>
  </si>
  <si>
    <t>13. Прочее</t>
  </si>
  <si>
    <t>12. Системы защ.</t>
  </si>
  <si>
    <t>5.</t>
  </si>
  <si>
    <t>СКАНЕРЫ ШТРИХ-КОДА</t>
  </si>
  <si>
    <t xml:space="preserve">ЦБ-11375   </t>
  </si>
  <si>
    <t>HONEYWELL MS1450g2DHR-2USBR USB Black "Voyager" Ручной Image-сканер, считывает 1D/PDF/2D ШК (в комплекте с кабелем, без подставки) (Россия)</t>
  </si>
  <si>
    <t>АТОЛ SB 1101 USB Лазерный сканер штрих-кода, без подставки, черный</t>
  </si>
  <si>
    <t>АТОЛ SB 1101 USB Plus Лазерный сканер штрих-кода, без подставки, черный</t>
  </si>
  <si>
    <t>147255</t>
  </si>
  <si>
    <t>VMC BurstScan Lite v2 USB Ручной image-сканер 2D (корпус Lite, с интерфейс. кабелем 2 м)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</si>
  <si>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</si>
  <si>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</si>
  <si>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</si>
  <si>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</si>
  <si>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</si>
  <si>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</si>
  <si>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</si>
  <si>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</si>
  <si>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ЦБ-10208   </t>
  </si>
  <si>
    <t>Urovo i6300 (MC6300-SH3S7E400H) Терминал сбора данных (Android 7.1/2D Imager Honeywell N6603 (soft decode)/Bluetooth/Wi-Fi/GSM/2G/3G/4G (LTE)/GPS/NFC/8.0MP (rear camera)/2.0MP (front camera)/RAM 2GB/ROM 16GB/Четырехъядерный/1.4GHz/5.0"/720x1280/5клавиш/4000mAh/290g/IP 65) + 1С:Мобильная торговля</t>
  </si>
  <si>
    <t xml:space="preserve">А820473 </t>
  </si>
  <si>
    <t xml:space="preserve">TSC ALPHA 3RB (Bluetooth) Мобильный термопринтер печати этикеток, ширина печати 72мм, скорость 102мм/сек, 203dpi </t>
  </si>
  <si>
    <t>DoCash mini IR/UV/AS Инфракрасный просмотровый детектор подлинности валют, экран 4.3”</t>
  </si>
  <si>
    <t>DoCash mini Combo Инфракрасный комбинированный детектор подлинности валют</t>
  </si>
  <si>
    <t>DoCash 3040 Счетчик банкнот без деткции, скорость счета 1000 банкнот/мин, загрузочный бункер - до 200</t>
  </si>
  <si>
    <t>DoCash 3040 UV Счетчик банкнот, детекция в УФ-свете и по размеру, скорость счета 1000 банкнот/мин, загрузочный бункер - до 200</t>
  </si>
  <si>
    <t xml:space="preserve">ЦБ-14452   </t>
  </si>
  <si>
    <t>DoCash 3000 LU Счетчик банкнот, детекция в УФ-свете и по размеру, скорость счета 1500 банкнот/мин, загрузочный бункер - до 300</t>
  </si>
  <si>
    <t xml:space="preserve">ЦБ-14453   </t>
  </si>
  <si>
    <t>DoCash DC-45V Счетчик банкнот 2-х карманный мультивалютный с функцией сортировки,  детекцией CIS, печать серийных номеров, скорость счета 800-1200 банкнот/мин.</t>
  </si>
  <si>
    <t xml:space="preserve">ЦБ-14454   </t>
  </si>
  <si>
    <t>DoCash DC-45F RUB/EUR/USD/CHF/GBP/CNY/JPY
"Рекомендовано ЦБ", 2 кармана, 7-валютная версия, Fitness на 1 валюту, 2 CIS, LAN порт</t>
  </si>
  <si>
    <t xml:space="preserve">ЦБ-14455   </t>
  </si>
  <si>
    <t>Axiom RUB/USD/EUR/CHF/GBP/JPY/CNY
 "Рекомендовано ЦБ", 2 кармана, 10-валютная версия, Fitness на 3 валюты, 2 CIS</t>
  </si>
  <si>
    <t>9. Расходные материалы</t>
  </si>
  <si>
    <t>МГМ</t>
  </si>
  <si>
    <t>Новые правила получения статуса «Центр компетенции по 54-ФЗ»</t>
  </si>
  <si>
    <t>1. Контрольно-кассовая техника</t>
  </si>
  <si>
    <t>2. Оборудование для контрольно-кассовой техники</t>
  </si>
  <si>
    <t>3. Оборудование для штрихкодирования</t>
  </si>
  <si>
    <t>4. Фискальные накопители</t>
  </si>
  <si>
    <t>5. ПИН-коды "Астрал.ОФД" при покупке в комплекте с ККТ или ФН от Фирмы 1С</t>
  </si>
  <si>
    <t>6. Программное обеспечение и сервисы системы "1С-ПРОСТО"</t>
  </si>
  <si>
    <t>"1C:Мобильная касса v3", базовая версия (через Google Play)</t>
  </si>
  <si>
    <t>"1C:Мобильная касса v3", расширенная версия (через Google Play), подписка помесячно</t>
  </si>
  <si>
    <t>99 р/мес</t>
  </si>
  <si>
    <t>IPP320_EvotorPay</t>
  </si>
  <si>
    <t>ПИН-пад IPP320_Эвотор.PAY_Plug&amp;Pay (Ingenico, USB)</t>
  </si>
  <si>
    <t>Повышение цен на модели линейки ЭВОТОР</t>
  </si>
  <si>
    <t>Антикризисный пакет решений 1С-Просто для малых розничных предприятий. Бесплатно до 01 июня 2020: Интернет-сервис "1С:Касса" + Мобильное приложение для курьеров "1С:Мобильная касса" + Интернет-магазин 1С-UMI</t>
  </si>
  <si>
    <t>Антикризисный пакет решений 1С-Просто: "1С:Касса" + Приложение для курьеров "1С:Мобильная касса" + Интернет-магазин 1С-UMI</t>
  </si>
  <si>
    <t>Снижены цены на линейки комплектов 1С-Атол МК 11Ф и 1С-Атол МК 30Ф</t>
  </si>
  <si>
    <t>МСК</t>
  </si>
  <si>
    <t>1С</t>
  </si>
  <si>
    <t>Регионы</t>
  </si>
  <si>
    <t>&gt;10</t>
  </si>
  <si>
    <t>Остатки на 02.04.2020</t>
  </si>
  <si>
    <t>ЯРУС M2100Ф исп.08 (Цветной дисплей, 3G Dual Sim, Wi-Fi, Contactless, АКБ 3000мАч, ФН-01, EFTkkm).</t>
  </si>
  <si>
    <r>
      <t xml:space="preserve">*Широкий модельный ряд ПОС-ситем производителей </t>
    </r>
    <r>
      <rPr>
        <b/>
        <sz val="12"/>
        <color indexed="12"/>
        <rFont val="Arial Black"/>
        <family val="2"/>
      </rPr>
      <t>Штрих и Атол</t>
    </r>
    <r>
      <rPr>
        <b/>
        <sz val="11"/>
        <color indexed="12"/>
        <rFont val="Arial Black"/>
        <family val="2"/>
      </rPr>
      <t xml:space="preserve"> осуществляется "под заказ".</t>
    </r>
  </si>
  <si>
    <t>*Поставки системных блоков других производителей осуществляются "под заказ".</t>
  </si>
  <si>
    <t>АТОЛ 11Ф. Мобильный. Без ФН. USB. RS-232. 2G. Bluetooth. Wi-Fi. АКБ., 5.0</t>
  </si>
  <si>
    <t>АТОЛ 11Ф. Мобильный. c ФН 1.1 15 мес. USB. RS-232. 2G. Bluetooth. Wi-Fi. АКБ., 5.0</t>
  </si>
  <si>
    <t>АТОЛ 1Ф. Черный. ФН 1.1. 36 мес. USB + БП.</t>
  </si>
  <si>
    <t>АТОЛ 1Ф. Черный. ФН 1.1. 36 мес. Питание от USB.</t>
  </si>
  <si>
    <t>АТОЛ 30Ф. Темно-серый. ФН 1.1.36 мес. USB (5.0)</t>
  </si>
  <si>
    <t>АТОЛ 30Ф+. ДЯ. Темно-серый. ФН 1.1.36 мес. USB (5.0)</t>
  </si>
  <si>
    <t>АТОЛ 11Ф. Черный. ФН 1.1. 36 мес. RS+USB (5.0)</t>
  </si>
  <si>
    <t>АТОЛ 11Ф. Мобильный. c ФН 1.1 36 мес. USB. RS-232. 2G. Bluetooth. Wi-Fi. АКБ., 5.0</t>
  </si>
  <si>
    <t>АТОЛ 50Ф. Темно-серый. ФН 1.1. 36 мес. USB (5.0)</t>
  </si>
  <si>
    <t>АТОЛ 55Ф. Белый. ФН 1.1. 36 мес RS+USB+Ethernet (5.0)</t>
  </si>
  <si>
    <t>АТОЛ 55Ф. Черный. ФН 1.1. 36 мес RS+USB+Ethernet (5.0)</t>
  </si>
  <si>
    <t>АТОЛ 20Ф. Темно-серый. ФН 1.1. 36 мес. USB (5.0)</t>
  </si>
  <si>
    <t>АТОЛ 25Ф. Черный. ФН 1.1. 36 мес RS+USB+Ethernet (5.0)</t>
  </si>
  <si>
    <t>АТОЛ FPrint-22ПТК. Белый. ФН 1.1. 36 мес RS+USB+Ethernet (5.0)</t>
  </si>
  <si>
    <t>АТОЛ FPrint-22ПТК. Черный. ФН 1.1. 36 мес RS+USB+Ethernet (5.0)</t>
  </si>
  <si>
    <t xml:space="preserve">Комплект модернизации FPrint-11 до АТОЛ 11Ф </t>
  </si>
  <si>
    <t xml:space="preserve">ЦБ-01116   </t>
  </si>
  <si>
    <t>АТОЛ PD-2800 USB Дисплей покупателя, черный, зеленый светофильтр АКЦИЯ!!!</t>
  </si>
  <si>
    <t>1 мес</t>
  </si>
  <si>
    <t xml:space="preserve">Posiflex PD-2800 Дисплей покупателя вакуумно-флюоресцентное, зеленый светофильтр, USB, серый </t>
  </si>
  <si>
    <t>ШТРИХ-miniCD Денежный ящик механический с ручным открыванием, 332x319,5x94, серый</t>
  </si>
  <si>
    <t xml:space="preserve">ШТРИХ-miniCD Денежный ящик механический с ручным открыванием, 332x319,5x94, черный </t>
  </si>
  <si>
    <t>ШТРИХ-midiCD Денежный ящик электромеханический с ручным открыванием, 344x360x97, серый</t>
  </si>
  <si>
    <t>ШТРИХ-midiCD Денежный ящик электромеханический с ручным открыванием, 344x360x97, черный</t>
  </si>
  <si>
    <t xml:space="preserve">А826920 </t>
  </si>
  <si>
    <t>HONEYWELL MS1450gHR2D USB Black "Voyager" Ручной Image-сканер, считывает 1D/PDF/2D ШК (в комплекте с кабелем, без подставки)</t>
  </si>
  <si>
    <t>А0054640</t>
  </si>
  <si>
    <t>TSC TТP 225 RS232/USB Термотрансферный принтер печати этикеток, ширина до 54мм, скорость 127мм/сек, втулка 0,5", в комплекте с USB кабелем, (руководство на русском языке), ПП BarTender UltraLight, белый</t>
  </si>
  <si>
    <t xml:space="preserve">ЦБ-05587   </t>
  </si>
  <si>
    <t>TSC TE200 USB Термотрансферный принтер, 203dpi, ширина до 108мм, скорость 152,4 мм/сек</t>
  </si>
  <si>
    <t>110ммх30м Термотрансферная лента, втулка 110мм (для Zebra P4T) wax/rezin (остаток 13 рулонов) РАСПРОДАЖА</t>
  </si>
  <si>
    <t xml:space="preserve">ЦБ-14733   </t>
  </si>
  <si>
    <t xml:space="preserve">ЦБ-14734   </t>
  </si>
  <si>
    <t>Цены указаны в рублях, цены действительны в коридоре валют: ДОЛЛАР США -  до 79р ЕВРО - до 86р
в случае превышения указанных курсов валют, уточняйте актуальные цены по эл. почте  partner@rarus.ru</t>
  </si>
  <si>
    <t>Важно! Временный регламент работы дистрибьютора Рарус-Софт по поставке ассортимента "Торговое оборудование"</t>
  </si>
  <si>
    <t>2. В структуру прайса владки "ТО от фирмы "1С"" добавлена информация по текущим товарным остаткам, доступным к заказу</t>
  </si>
  <si>
    <t>3.1. самовывозом из московского офиса дистрибьютора Рарус-Софт (https://rarus-soft.ru/city/moscow/)</t>
  </si>
  <si>
    <t>3.2. службой доставки дистрибьютора Рарус-Софт в пределах Москвы по договоренности (partner@rarus.ru)</t>
  </si>
  <si>
    <t>Временный регламент работы дистрибьютора Рарус-Софт по поставке ассортимента "Торговое оборудование"</t>
  </si>
  <si>
    <r>
      <rPr>
        <b/>
        <sz val="10"/>
        <rFont val="Arial Cyr"/>
        <family val="0"/>
      </rPr>
      <t>"1С"</t>
    </r>
    <r>
      <rPr>
        <sz val="10"/>
        <rFont val="Arial Cyr"/>
        <family val="0"/>
      </rPr>
      <t xml:space="preserve"> - остаток на московском складе фирмы "1С"</t>
    </r>
  </si>
  <si>
    <r>
      <rPr>
        <b/>
        <sz val="10"/>
        <rFont val="Arial Cyr"/>
        <family val="0"/>
      </rPr>
      <t>"МСК"</t>
    </r>
    <r>
      <rPr>
        <sz val="10"/>
        <rFont val="Arial Cyr"/>
        <family val="0"/>
      </rPr>
      <t xml:space="preserve"> - остаток на московском складе дистрибьютора Рарус-Софт</t>
    </r>
  </si>
  <si>
    <r>
      <rPr>
        <b/>
        <sz val="10"/>
        <rFont val="Arial Cyr"/>
        <family val="0"/>
      </rPr>
      <t>"Регионы"</t>
    </r>
    <r>
      <rPr>
        <sz val="10"/>
        <rFont val="Arial Cyr"/>
        <family val="0"/>
      </rPr>
      <t xml:space="preserve"> - суммарный остаток на других складах дистрибьютора Рарус-Софт (кроме московского)</t>
    </r>
  </si>
  <si>
    <r>
      <t xml:space="preserve">1. </t>
    </r>
    <r>
      <rPr>
        <b/>
        <sz val="10"/>
        <rFont val="Arial Cyr"/>
        <family val="0"/>
      </rPr>
      <t>Возможна</t>
    </r>
    <r>
      <rPr>
        <sz val="10"/>
        <rFont val="Arial Cyr"/>
        <family val="0"/>
      </rPr>
      <t xml:space="preserve"> поставка оборудования из вкладки данного прайс-листа </t>
    </r>
    <r>
      <rPr>
        <b/>
        <sz val="10"/>
        <rFont val="Arial Cyr"/>
        <family val="0"/>
      </rPr>
      <t>"ТО от Фирмы "1С""</t>
    </r>
    <r>
      <rPr>
        <sz val="10"/>
        <rFont val="Arial Cyr"/>
        <family val="0"/>
      </rPr>
      <t>:</t>
    </r>
  </si>
  <si>
    <t>5. Контакты для связи, время работы: пн-пт 10:00 - 19:00 (по мск)</t>
  </si>
  <si>
    <r>
      <rPr>
        <i/>
        <sz val="10"/>
        <rFont val="Arial Cyr"/>
        <family val="0"/>
      </rPr>
      <t xml:space="preserve">Телефоны: </t>
    </r>
    <r>
      <rPr>
        <sz val="10"/>
        <rFont val="Arial Cyr"/>
        <family val="0"/>
      </rPr>
      <t xml:space="preserve">
тел.: +7 (495) 642-78-78, доб. 53-03
8 (800) 333-78-78, доп. 2 (бесплатный)
</t>
    </r>
    <r>
      <rPr>
        <i/>
        <sz val="10"/>
        <rFont val="Arial Cyr"/>
        <family val="0"/>
      </rPr>
      <t>Линия в 1С-Сonnect:</t>
    </r>
    <r>
      <rPr>
        <sz val="10"/>
        <rFont val="Arial Cyr"/>
        <family val="0"/>
      </rPr>
      <t xml:space="preserve">
https://rarus-soft.ru/1C-Connect-TO/
</t>
    </r>
    <r>
      <rPr>
        <i/>
        <sz val="10"/>
        <rFont val="Arial Cyr"/>
        <family val="0"/>
      </rPr>
      <t>E-mail:</t>
    </r>
    <r>
      <rPr>
        <sz val="10"/>
        <rFont val="Arial Cyr"/>
        <family val="0"/>
      </rPr>
      <t xml:space="preserve"> partner@rarus.ru</t>
    </r>
  </si>
  <si>
    <t>1-9 шт.</t>
  </si>
  <si>
    <t xml:space="preserve">нет </t>
  </si>
  <si>
    <t>3. Варианты отгрузки оборудования из ассортимента "ТО от фирмы "1С"":</t>
  </si>
  <si>
    <r>
      <t xml:space="preserve">ПРАЙС-ЛИСТ НА ТОРГОВОЕ ОБОРУДОВАНИЕ действителен </t>
    </r>
    <r>
      <rPr>
        <b/>
        <sz val="18"/>
        <color indexed="10"/>
        <rFont val="Arial Cyr"/>
        <family val="0"/>
      </rPr>
      <t>с 03.04.2020</t>
    </r>
  </si>
  <si>
    <t>4. Возможность поставки оборудования из ассортимента "ТО других поставщиков", пожалуйста, уточняйте запросом.</t>
  </si>
  <si>
    <r>
      <t xml:space="preserve">3.3. внешними службами доставки в другие регионы (КСЭ, СДЭК, Байкал-Сервис и другие)
Прямая отправка за счет получателя (с частичной или полной компенсацией дистрибьютором).
</t>
    </r>
    <r>
      <rPr>
        <u val="single"/>
        <sz val="10"/>
        <rFont val="Arial Cyr"/>
        <family val="0"/>
      </rPr>
      <t>Расчет компенсации индивидуальный на каждый заказ  зависит от объема и структуры заказа.</t>
    </r>
  </si>
  <si>
    <r>
      <rPr>
        <b/>
        <i/>
        <sz val="10"/>
        <rFont val="Arial Cyr"/>
        <family val="0"/>
      </rPr>
      <t>Уважаемые партнеры!</t>
    </r>
    <r>
      <rPr>
        <i/>
        <sz val="10"/>
        <rFont val="Arial Cyr"/>
        <family val="0"/>
      </rPr>
      <t xml:space="preserve">
Принимаем заказы на торговое оборудование из ассортимента "1С" с доставкой до вас или вашего клиента.</t>
    </r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</si>
</sst>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&quot; шт.&quot;"/>
    <numFmt numFmtId="176" formatCode="\$\ #,##0"/>
    <numFmt numFmtId="177" formatCode="\$\ #,##0.00"/>
    <numFmt numFmtId="178" formatCode="\$\ #,##0.000"/>
    <numFmt numFmtId="179" formatCode="0.000"/>
    <numFmt numFmtId="180" formatCode="0.0000"/>
    <numFmt numFmtId="181" formatCode="#,##0&quot;р.&quot;"/>
    <numFmt numFmtId="182" formatCode="[$€-2]\ #,##0.00"/>
    <numFmt numFmtId="183" formatCode="[$€-2]\ #,##0"/>
    <numFmt numFmtId="184" formatCode="#,##0_р_."/>
    <numFmt numFmtId="185" formatCode="#,##0.00&quot;р.&quot;"/>
    <numFmt numFmtId="186" formatCode="#,##0\ [$€-1]"/>
    <numFmt numFmtId="187" formatCode="[$$-409]#,##0.00"/>
    <numFmt numFmtId="188" formatCode="[$$-409]#,##0"/>
    <numFmt numFmtId="189" formatCode="[$€-2]\ #,##0.0"/>
    <numFmt numFmtId="190" formatCode="[$$-409]#,##0.0"/>
    <numFmt numFmtId="191" formatCode="[$$-409]#,##0.000"/>
    <numFmt numFmtId="192" formatCode="[$€-2]\ #,##0.000"/>
    <numFmt numFmtId="193" formatCode="_-* #,##0_р_._-;\-* #,##0_р_._-;_-* &quot;-&quot;??_р_._-;_-@_-"/>
    <numFmt numFmtId="194" formatCode="0.0%"/>
    <numFmt numFmtId="195" formatCode="#,##0.00\ [$€-1]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€]#,###.00"/>
    <numFmt numFmtId="202" formatCode="#,##0.00_ ;[Red]\-#,##0.00\ "/>
    <numFmt numFmtId="203" formatCode="[$$-409]#,##0.00_ ;[Red]\-[$$-409]#,##0.00\ "/>
    <numFmt numFmtId="204" formatCode="[$$-409]#,##0.000_ ;[Red]\-[$$-409]#,##0.000\ "/>
    <numFmt numFmtId="205" formatCode="#.0%"/>
    <numFmt numFmtId="206" formatCode="#,##0.00\ [$€-81D]"/>
    <numFmt numFmtId="207" formatCode="#,##0.0\ [$€-1]"/>
    <numFmt numFmtId="208" formatCode="[$$-409]#,##0.0000_ ;[Red]\-[$$-409]#,##0.0000\ "/>
    <numFmt numFmtId="209" formatCode="[$€-2]\ #,##0.00;[Red]\-[$€-2]\ #,##0.00"/>
    <numFmt numFmtId="210" formatCode="[$$-409]#,##0_ ;[Red]\-[$$-409]#,##0\ "/>
    <numFmt numFmtId="211" formatCode="#,##0.0000_ ;[Red]\-#,##0.0000\ "/>
    <numFmt numFmtId="212" formatCode="0.00&quot; USD&quot;"/>
    <numFmt numFmtId="213" formatCode="#,##0.0&quot;р.&quot;"/>
    <numFmt numFmtId="214" formatCode="[$€-1809]#,##0.00"/>
    <numFmt numFmtId="215" formatCode="[$€-2]\ #,##0.0000"/>
    <numFmt numFmtId="216" formatCode="#,##0.00\ &quot;₽&quot;"/>
    <numFmt numFmtId="217" formatCode="#,##0\ &quot;₽&quot;"/>
    <numFmt numFmtId="218" formatCode="#,##0.0\ &quot;₽&quot;"/>
    <numFmt numFmtId="219" formatCode="#,##0\ _₽"/>
    <numFmt numFmtId="220" formatCode="#,##0.0\ [$₽-419]"/>
    <numFmt numFmtId="221" formatCode="0000000000"/>
    <numFmt numFmtId="222" formatCode="#,##0.00\ &quot;₽&quot;;[Red]#,##0.00\ &quot;₽&quot;"/>
    <numFmt numFmtId="223" formatCode="#,##0.0"/>
    <numFmt numFmtId="224" formatCode="d\-m"/>
  </numFmts>
  <fonts count="115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b/>
      <i/>
      <sz val="14"/>
      <name val="Arial Cyr"/>
      <family val="2"/>
    </font>
    <font>
      <b/>
      <sz val="15"/>
      <name val="Arial Cyr"/>
      <family val="2"/>
    </font>
    <font>
      <sz val="12"/>
      <name val="Arial"/>
      <family val="2"/>
    </font>
    <font>
      <sz val="14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"/>
      <family val="2"/>
    </font>
    <font>
      <i/>
      <sz val="14"/>
      <name val="Arial Cyr"/>
      <family val="0"/>
    </font>
    <font>
      <b/>
      <sz val="16"/>
      <name val="Arial Cyr"/>
      <family val="0"/>
    </font>
    <font>
      <b/>
      <u val="single"/>
      <sz val="11"/>
      <color indexed="12"/>
      <name val="Arial Cyr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name val="Arial Cyr"/>
      <family val="2"/>
    </font>
    <font>
      <b/>
      <sz val="24"/>
      <name val="Arial Cyr"/>
      <family val="0"/>
    </font>
    <font>
      <b/>
      <sz val="18"/>
      <color indexed="10"/>
      <name val="Arial Cyr"/>
      <family val="0"/>
    </font>
    <font>
      <u val="single"/>
      <sz val="14"/>
      <color indexed="12"/>
      <name val="Arial Cyr"/>
      <family val="0"/>
    </font>
    <font>
      <u val="single"/>
      <sz val="12"/>
      <color indexed="12"/>
      <name val="Arial"/>
      <family val="2"/>
    </font>
    <font>
      <b/>
      <i/>
      <sz val="8"/>
      <name val="Arial Cyr"/>
      <family val="2"/>
    </font>
    <font>
      <b/>
      <u val="single"/>
      <sz val="14"/>
      <name val="Arial Cyr"/>
      <family val="0"/>
    </font>
    <font>
      <b/>
      <sz val="14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20"/>
      <name val="Arial Cyr"/>
      <family val="0"/>
    </font>
    <font>
      <b/>
      <sz val="11"/>
      <color indexed="12"/>
      <name val="Arial Black"/>
      <family val="2"/>
    </font>
    <font>
      <sz val="10"/>
      <name val="Arial CYR"/>
      <family val="2"/>
    </font>
    <font>
      <sz val="11"/>
      <name val="Arial Cyr"/>
      <family val="2"/>
    </font>
    <font>
      <b/>
      <i/>
      <sz val="12"/>
      <name val="Arial Cyr"/>
      <family val="0"/>
    </font>
    <font>
      <b/>
      <sz val="12"/>
      <color indexed="12"/>
      <name val="Arial Black"/>
      <family val="2"/>
    </font>
    <font>
      <sz val="12"/>
      <color indexed="12"/>
      <name val="Arial Black"/>
      <family val="2"/>
    </font>
    <font>
      <sz val="12"/>
      <color indexed="8"/>
      <name val="Arial"/>
      <family val="2"/>
    </font>
    <font>
      <b/>
      <i/>
      <sz val="12"/>
      <color indexed="12"/>
      <name val="Arial Cyr"/>
      <family val="0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b/>
      <i/>
      <sz val="13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sz val="13"/>
      <name val="Arial Cyr"/>
      <family val="0"/>
    </font>
    <font>
      <b/>
      <sz val="12"/>
      <color indexed="12"/>
      <name val="Arial"/>
      <family val="2"/>
    </font>
    <font>
      <b/>
      <sz val="14"/>
      <color indexed="12"/>
      <name val="Arial Cyr"/>
      <family val="0"/>
    </font>
    <font>
      <b/>
      <sz val="14"/>
      <color indexed="12"/>
      <name val="Arial Black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color indexed="8"/>
      <name val="Calibri"/>
      <family val="2"/>
    </font>
    <font>
      <u val="single"/>
      <sz val="12"/>
      <name val="Arial Cyr"/>
      <family val="0"/>
    </font>
    <font>
      <b/>
      <u val="single"/>
      <sz val="14"/>
      <color indexed="12"/>
      <name val="Arial Cyr"/>
      <family val="0"/>
    </font>
    <font>
      <b/>
      <i/>
      <sz val="16"/>
      <name val="Arial Cyr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mo"/>
      <family val="0"/>
    </font>
    <font>
      <b/>
      <sz val="12"/>
      <color indexed="43"/>
      <name val="Arial Cyr"/>
      <family val="0"/>
    </font>
    <font>
      <b/>
      <sz val="13"/>
      <color indexed="43"/>
      <name val="Arial Cyr"/>
      <family val="0"/>
    </font>
    <font>
      <sz val="16"/>
      <color indexed="60"/>
      <name val="Arial Cyr"/>
      <family val="0"/>
    </font>
    <font>
      <b/>
      <sz val="12"/>
      <color indexed="56"/>
      <name val="Arial Cyr"/>
      <family val="0"/>
    </font>
    <font>
      <b/>
      <i/>
      <sz val="16"/>
      <color indexed="9"/>
      <name val="Arial Cyr"/>
      <family val="0"/>
    </font>
    <font>
      <b/>
      <sz val="12"/>
      <color indexed="62"/>
      <name val="Arial Cyr"/>
      <family val="2"/>
    </font>
    <font>
      <b/>
      <sz val="14"/>
      <color indexed="60"/>
      <name val="Arial Cyr"/>
      <family val="0"/>
    </font>
    <font>
      <b/>
      <i/>
      <sz val="8"/>
      <color indexed="9"/>
      <name val="Arial Cyr"/>
      <family val="2"/>
    </font>
    <font>
      <b/>
      <u val="single"/>
      <sz val="12"/>
      <color indexed="60"/>
      <name val="Arial Cyr"/>
      <family val="0"/>
    </font>
    <font>
      <sz val="10"/>
      <color indexed="60"/>
      <name val="Arial Cyr"/>
      <family val="0"/>
    </font>
    <font>
      <b/>
      <u val="single"/>
      <sz val="14"/>
      <color indexed="60"/>
      <name val="Arial Cyr"/>
      <family val="0"/>
    </font>
    <font>
      <b/>
      <u val="single"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6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60"/>
      <name val="Arial Cyr"/>
      <family val="0"/>
    </font>
    <font>
      <b/>
      <sz val="16"/>
      <color indexed="10"/>
      <name val="Arial Cyr"/>
      <family val="0"/>
    </font>
    <font>
      <b/>
      <sz val="14"/>
      <color indexed="43"/>
      <name val="Arial Cyr"/>
      <family val="0"/>
    </font>
    <font>
      <b/>
      <sz val="12"/>
      <color theme="2" tint="-0.09996999800205231"/>
      <name val="Arial Cyr"/>
      <family val="0"/>
    </font>
    <font>
      <b/>
      <sz val="13"/>
      <color theme="2" tint="-0.09996999800205231"/>
      <name val="Arial Cyr"/>
      <family val="0"/>
    </font>
    <font>
      <sz val="16"/>
      <color rgb="FFC00000"/>
      <name val="Arial Cyr"/>
      <family val="0"/>
    </font>
    <font>
      <b/>
      <sz val="12"/>
      <color rgb="FF002060"/>
      <name val="Arial Cyr"/>
      <family val="0"/>
    </font>
    <font>
      <b/>
      <i/>
      <sz val="16"/>
      <color theme="0"/>
      <name val="Arial Cyr"/>
      <family val="0"/>
    </font>
    <font>
      <b/>
      <sz val="12"/>
      <color theme="3" tint="-0.24997000396251678"/>
      <name val="Arial Cyr"/>
      <family val="2"/>
    </font>
    <font>
      <b/>
      <sz val="14"/>
      <color rgb="FFC00000"/>
      <name val="Arial Cyr"/>
      <family val="0"/>
    </font>
    <font>
      <b/>
      <i/>
      <sz val="8"/>
      <color theme="0"/>
      <name val="Arial Cyr"/>
      <family val="2"/>
    </font>
    <font>
      <b/>
      <u val="single"/>
      <sz val="12"/>
      <color rgb="FFC00000"/>
      <name val="Arial Cyr"/>
      <family val="0"/>
    </font>
    <font>
      <sz val="12"/>
      <color theme="1"/>
      <name val="Arial Cyr"/>
      <family val="0"/>
    </font>
    <font>
      <sz val="10"/>
      <color rgb="FFC00000"/>
      <name val="Arial Cyr"/>
      <family val="0"/>
    </font>
    <font>
      <b/>
      <u val="single"/>
      <sz val="14"/>
      <color rgb="FFC00000"/>
      <name val="Arial Cyr"/>
      <family val="0"/>
    </font>
    <font>
      <b/>
      <u val="single"/>
      <sz val="14"/>
      <color rgb="FFFF0000"/>
      <name val="Arial Cyr"/>
      <family val="0"/>
    </font>
    <font>
      <b/>
      <sz val="12"/>
      <color rgb="FFFF0000"/>
      <name val="Arial Cyr"/>
      <family val="0"/>
    </font>
    <font>
      <b/>
      <i/>
      <sz val="16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C00000"/>
      <name val="Arial Cyr"/>
      <family val="0"/>
    </font>
    <font>
      <b/>
      <sz val="10"/>
      <color rgb="FF333333"/>
      <name val="Arial"/>
      <family val="2"/>
    </font>
    <font>
      <b/>
      <sz val="16"/>
      <color rgb="FFFF0000"/>
      <name val="Arial Cyr"/>
      <family val="0"/>
    </font>
    <font>
      <b/>
      <sz val="14"/>
      <color theme="2" tint="-0.09996999800205231"/>
      <name val="Arial Cyr"/>
      <family val="0"/>
    </font>
  </fonts>
  <fills count="6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20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3" borderId="1" applyNumberFormat="0" applyAlignment="0" applyProtection="0"/>
    <xf numFmtId="0" fontId="20" fillId="5" borderId="2" applyNumberFormat="0" applyAlignment="0" applyProtection="0"/>
    <xf numFmtId="0" fontId="21" fillId="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5" fillId="11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>
      <alignment/>
      <protection/>
    </xf>
  </cellStyleXfs>
  <cellXfs count="1173">
    <xf numFmtId="0" fontId="0" fillId="0" borderId="0" xfId="0" applyAlignment="1">
      <alignment/>
    </xf>
    <xf numFmtId="0" fontId="0" fillId="5" borderId="0" xfId="0" applyFill="1" applyBorder="1" applyAlignment="1">
      <alignment horizontal="center"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/>
    </xf>
    <xf numFmtId="0" fontId="10" fillId="5" borderId="0" xfId="0" applyFont="1" applyFill="1" applyBorder="1" applyAlignment="1">
      <alignment vertical="top"/>
    </xf>
    <xf numFmtId="0" fontId="1" fillId="5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 indent="2"/>
    </xf>
    <xf numFmtId="0" fontId="1" fillId="16" borderId="0" xfId="0" applyFont="1" applyFill="1" applyBorder="1" applyAlignment="1">
      <alignment vertical="top" wrapText="1"/>
    </xf>
    <xf numFmtId="0" fontId="8" fillId="16" borderId="0" xfId="0" applyFont="1" applyFill="1" applyBorder="1" applyAlignment="1">
      <alignment vertical="top" wrapText="1"/>
    </xf>
    <xf numFmtId="0" fontId="8" fillId="16" borderId="0" xfId="0" applyFont="1" applyFill="1" applyBorder="1" applyAlignment="1">
      <alignment vertical="top"/>
    </xf>
    <xf numFmtId="0" fontId="5" fillId="16" borderId="0" xfId="0" applyFont="1" applyFill="1" applyBorder="1" applyAlignment="1">
      <alignment horizontal="center" vertical="center" wrapText="1"/>
    </xf>
    <xf numFmtId="0" fontId="95" fillId="17" borderId="10" xfId="0" applyFont="1" applyFill="1" applyBorder="1" applyAlignment="1">
      <alignment horizontal="center" vertical="center" wrapText="1"/>
    </xf>
    <xf numFmtId="0" fontId="95" fillId="17" borderId="11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9" fillId="16" borderId="0" xfId="0" applyFont="1" applyFill="1" applyBorder="1" applyAlignment="1">
      <alignment vertical="top"/>
    </xf>
    <xf numFmtId="1" fontId="12" fillId="18" borderId="12" xfId="0" applyNumberFormat="1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left" vertical="top" indent="2"/>
    </xf>
    <xf numFmtId="1" fontId="12" fillId="18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5" fillId="0" borderId="17" xfId="0" applyFont="1" applyFill="1" applyBorder="1" applyAlignment="1">
      <alignment horizontal="left" vertical="top" wrapText="1" indent="2"/>
    </xf>
    <xf numFmtId="0" fontId="5" fillId="0" borderId="18" xfId="0" applyFont="1" applyFill="1" applyBorder="1" applyAlignment="1">
      <alignment horizontal="left" vertical="top" wrapText="1" indent="2"/>
    </xf>
    <xf numFmtId="0" fontId="4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20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19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indent="2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center" vertical="center"/>
    </xf>
    <xf numFmtId="1" fontId="11" fillId="18" borderId="12" xfId="0" applyNumberFormat="1" applyFont="1" applyFill="1" applyBorder="1" applyAlignment="1">
      <alignment horizontal="center" vertical="center"/>
    </xf>
    <xf numFmtId="1" fontId="11" fillId="18" borderId="14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center" vertical="center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20" borderId="32" xfId="0" applyFont="1" applyFill="1" applyBorder="1" applyAlignment="1">
      <alignment vertical="top"/>
    </xf>
    <xf numFmtId="1" fontId="11" fillId="21" borderId="26" xfId="0" applyNumberFormat="1" applyFont="1" applyFill="1" applyBorder="1" applyAlignment="1">
      <alignment horizontal="center" vertical="center"/>
    </xf>
    <xf numFmtId="0" fontId="5" fillId="21" borderId="20" xfId="0" applyFont="1" applyFill="1" applyBorder="1" applyAlignment="1">
      <alignment horizontal="left" vertical="top" wrapText="1" indent="2"/>
    </xf>
    <xf numFmtId="0" fontId="96" fillId="17" borderId="33" xfId="0" applyFont="1" applyFill="1" applyBorder="1" applyAlignment="1">
      <alignment horizontal="center" vertical="center" wrapText="1"/>
    </xf>
    <xf numFmtId="0" fontId="95" fillId="17" borderId="34" xfId="0" applyFont="1" applyFill="1" applyBorder="1" applyAlignment="1">
      <alignment horizontal="center" vertical="center" wrapText="1"/>
    </xf>
    <xf numFmtId="0" fontId="0" fillId="22" borderId="35" xfId="0" applyFill="1" applyBorder="1" applyAlignment="1">
      <alignment/>
    </xf>
    <xf numFmtId="0" fontId="4" fillId="22" borderId="36" xfId="0" applyFont="1" applyFill="1" applyBorder="1" applyAlignment="1">
      <alignment horizontal="center"/>
    </xf>
    <xf numFmtId="0" fontId="97" fillId="22" borderId="36" xfId="0" applyFont="1" applyFill="1" applyBorder="1" applyAlignment="1">
      <alignment horizontal="center"/>
    </xf>
    <xf numFmtId="0" fontId="0" fillId="22" borderId="3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37" xfId="0" applyFill="1" applyBorder="1" applyAlignment="1">
      <alignment/>
    </xf>
    <xf numFmtId="0" fontId="0" fillId="22" borderId="38" xfId="0" applyFill="1" applyBorder="1" applyAlignment="1">
      <alignment/>
    </xf>
    <xf numFmtId="0" fontId="98" fillId="22" borderId="39" xfId="0" applyFont="1" applyFill="1" applyBorder="1" applyAlignment="1">
      <alignment/>
    </xf>
    <xf numFmtId="0" fontId="0" fillId="22" borderId="39" xfId="0" applyFill="1" applyBorder="1" applyAlignment="1">
      <alignment/>
    </xf>
    <xf numFmtId="0" fontId="0" fillId="22" borderId="32" xfId="0" applyFill="1" applyBorder="1" applyAlignment="1">
      <alignment/>
    </xf>
    <xf numFmtId="0" fontId="95" fillId="17" borderId="40" xfId="0" applyFont="1" applyFill="1" applyBorder="1" applyAlignment="1">
      <alignment horizontal="center" vertical="center" wrapText="1"/>
    </xf>
    <xf numFmtId="0" fontId="0" fillId="22" borderId="41" xfId="0" applyFill="1" applyBorder="1" applyAlignment="1">
      <alignment/>
    </xf>
    <xf numFmtId="0" fontId="5" fillId="0" borderId="42" xfId="0" applyFont="1" applyFill="1" applyBorder="1" applyAlignment="1">
      <alignment horizontal="left" vertical="top" wrapText="1" indent="2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99" fillId="23" borderId="41" xfId="47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>
      <alignment horizontal="left" vertical="top" wrapText="1" indent="2"/>
    </xf>
    <xf numFmtId="0" fontId="5" fillId="21" borderId="18" xfId="0" applyFont="1" applyFill="1" applyBorder="1" applyAlignment="1">
      <alignment horizontal="left" vertical="top" wrapText="1" indent="2"/>
    </xf>
    <xf numFmtId="14" fontId="12" fillId="5" borderId="0" xfId="0" applyNumberFormat="1" applyFont="1" applyFill="1" applyBorder="1" applyAlignment="1">
      <alignment horizontal="center"/>
    </xf>
    <xf numFmtId="0" fontId="41" fillId="5" borderId="0" xfId="47" applyFont="1" applyFill="1" applyBorder="1" applyAlignment="1" applyProtection="1">
      <alignment vertical="top"/>
      <protection/>
    </xf>
    <xf numFmtId="0" fontId="100" fillId="5" borderId="0" xfId="0" applyFont="1" applyFill="1" applyBorder="1" applyAlignment="1">
      <alignment vertical="top" wrapText="1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24" borderId="23" xfId="0" applyNumberFormat="1" applyFont="1" applyFill="1" applyBorder="1" applyAlignment="1">
      <alignment horizontal="center" vertical="center"/>
    </xf>
    <xf numFmtId="3" fontId="11" fillId="24" borderId="21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9" fontId="5" fillId="25" borderId="46" xfId="0" applyNumberFormat="1" applyFont="1" applyFill="1" applyBorder="1" applyAlignment="1">
      <alignment horizontal="left" vertical="top"/>
    </xf>
    <xf numFmtId="49" fontId="5" fillId="25" borderId="47" xfId="0" applyNumberFormat="1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5" fillId="25" borderId="49" xfId="0" applyNumberFormat="1" applyFont="1" applyFill="1" applyBorder="1" applyAlignment="1">
      <alignment horizontal="left" vertical="top"/>
    </xf>
    <xf numFmtId="1" fontId="5" fillId="25" borderId="46" xfId="0" applyNumberFormat="1" applyFont="1" applyFill="1" applyBorder="1" applyAlignment="1">
      <alignment horizontal="left" vertical="top"/>
    </xf>
    <xf numFmtId="1" fontId="11" fillId="21" borderId="48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55" xfId="0" applyNumberFormat="1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top" wrapText="1" indent="2"/>
    </xf>
    <xf numFmtId="1" fontId="11" fillId="0" borderId="59" xfId="0" applyNumberFormat="1" applyFont="1" applyFill="1" applyBorder="1" applyAlignment="1">
      <alignment horizontal="center" vertical="center"/>
    </xf>
    <xf numFmtId="1" fontId="11" fillId="0" borderId="60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top" wrapText="1" indent="2"/>
    </xf>
    <xf numFmtId="0" fontId="5" fillId="5" borderId="40" xfId="0" applyFont="1" applyFill="1" applyBorder="1" applyAlignment="1">
      <alignment vertical="top"/>
    </xf>
    <xf numFmtId="0" fontId="12" fillId="18" borderId="62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3" fontId="11" fillId="24" borderId="1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4" fillId="18" borderId="63" xfId="0" applyFont="1" applyFill="1" applyBorder="1" applyAlignment="1">
      <alignment horizontal="left" vertical="top" indent="2"/>
    </xf>
    <xf numFmtId="1" fontId="14" fillId="18" borderId="64" xfId="0" applyNumberFormat="1" applyFont="1" applyFill="1" applyBorder="1" applyAlignment="1">
      <alignment horizontal="center" vertical="center"/>
    </xf>
    <xf numFmtId="1" fontId="14" fillId="18" borderId="65" xfId="0" applyNumberFormat="1" applyFont="1" applyFill="1" applyBorder="1" applyAlignment="1">
      <alignment horizontal="center" vertical="center"/>
    </xf>
    <xf numFmtId="0" fontId="12" fillId="18" borderId="66" xfId="0" applyFont="1" applyFill="1" applyBorder="1" applyAlignment="1">
      <alignment horizontal="center" vertical="top"/>
    </xf>
    <xf numFmtId="0" fontId="12" fillId="18" borderId="6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5" fillId="21" borderId="19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indent="2"/>
    </xf>
    <xf numFmtId="0" fontId="12" fillId="26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top" wrapText="1" indent="2"/>
    </xf>
    <xf numFmtId="0" fontId="5" fillId="0" borderId="4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19" borderId="73" xfId="0" applyFont="1" applyFill="1" applyBorder="1" applyAlignment="1">
      <alignment horizontal="center" vertical="center"/>
    </xf>
    <xf numFmtId="0" fontId="101" fillId="5" borderId="0" xfId="0" applyFont="1" applyFill="1" applyBorder="1" applyAlignment="1">
      <alignment vertical="top"/>
    </xf>
    <xf numFmtId="0" fontId="5" fillId="0" borderId="7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vertical="top"/>
    </xf>
    <xf numFmtId="0" fontId="102" fillId="5" borderId="0" xfId="0" applyFont="1" applyFill="1" applyBorder="1" applyAlignment="1">
      <alignment vertical="top"/>
    </xf>
    <xf numFmtId="0" fontId="5" fillId="27" borderId="74" xfId="0" applyFont="1" applyFill="1" applyBorder="1" applyAlignment="1">
      <alignment horizontal="center" vertical="top"/>
    </xf>
    <xf numFmtId="0" fontId="5" fillId="27" borderId="61" xfId="0" applyFont="1" applyFill="1" applyBorder="1" applyAlignment="1">
      <alignment horizontal="left" vertical="top" wrapText="1" indent="2"/>
    </xf>
    <xf numFmtId="1" fontId="11" fillId="27" borderId="75" xfId="0" applyNumberFormat="1" applyFont="1" applyFill="1" applyBorder="1" applyAlignment="1">
      <alignment horizontal="center" vertical="center"/>
    </xf>
    <xf numFmtId="1" fontId="11" fillId="27" borderId="76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top" wrapText="1" indent="2"/>
    </xf>
    <xf numFmtId="3" fontId="11" fillId="27" borderId="23" xfId="0" applyNumberFormat="1" applyFont="1" applyFill="1" applyBorder="1" applyAlignment="1">
      <alignment horizontal="center" vertical="center"/>
    </xf>
    <xf numFmtId="3" fontId="11" fillId="27" borderId="21" xfId="0" applyNumberFormat="1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top"/>
    </xf>
    <xf numFmtId="0" fontId="5" fillId="27" borderId="17" xfId="0" applyFont="1" applyFill="1" applyBorder="1" applyAlignment="1">
      <alignment horizontal="left" vertical="top" wrapText="1" indent="2"/>
    </xf>
    <xf numFmtId="1" fontId="11" fillId="27" borderId="48" xfId="0" applyNumberFormat="1" applyFont="1" applyFill="1" applyBorder="1" applyAlignment="1">
      <alignment horizontal="center" vertical="center"/>
    </xf>
    <xf numFmtId="1" fontId="11" fillId="27" borderId="26" xfId="0" applyNumberFormat="1" applyFont="1" applyFill="1" applyBorder="1" applyAlignment="1">
      <alignment horizontal="center" vertical="center"/>
    </xf>
    <xf numFmtId="49" fontId="5" fillId="27" borderId="21" xfId="0" applyNumberFormat="1" applyFont="1" applyFill="1" applyBorder="1" applyAlignment="1">
      <alignment horizontal="center" vertical="top"/>
    </xf>
    <xf numFmtId="0" fontId="5" fillId="27" borderId="49" xfId="0" applyFont="1" applyFill="1" applyBorder="1" applyAlignment="1">
      <alignment horizontal="center" vertical="top"/>
    </xf>
    <xf numFmtId="0" fontId="5" fillId="27" borderId="23" xfId="0" applyNumberFormat="1" applyFont="1" applyFill="1" applyBorder="1" applyAlignment="1">
      <alignment horizontal="center" vertical="center"/>
    </xf>
    <xf numFmtId="1" fontId="11" fillId="27" borderId="21" xfId="0" applyNumberFormat="1" applyFont="1" applyFill="1" applyBorder="1" applyAlignment="1">
      <alignment horizontal="center" vertical="center"/>
    </xf>
    <xf numFmtId="1" fontId="5" fillId="25" borderId="77" xfId="0" applyNumberFormat="1" applyFont="1" applyFill="1" applyBorder="1" applyAlignment="1">
      <alignment horizontal="left" vertical="top"/>
    </xf>
    <xf numFmtId="3" fontId="11" fillId="0" borderId="78" xfId="0" applyNumberFormat="1" applyFont="1" applyFill="1" applyBorder="1" applyAlignment="1">
      <alignment horizontal="center" vertical="center"/>
    </xf>
    <xf numFmtId="3" fontId="11" fillId="0" borderId="79" xfId="0" applyNumberFormat="1" applyFont="1" applyFill="1" applyBorder="1" applyAlignment="1">
      <alignment horizontal="center" vertical="center"/>
    </xf>
    <xf numFmtId="0" fontId="0" fillId="22" borderId="80" xfId="0" applyFill="1" applyBorder="1" applyAlignment="1">
      <alignment/>
    </xf>
    <xf numFmtId="0" fontId="5" fillId="26" borderId="81" xfId="0" applyFont="1" applyFill="1" applyBorder="1" applyAlignment="1">
      <alignment horizontal="center" vertical="center"/>
    </xf>
    <xf numFmtId="0" fontId="12" fillId="18" borderId="12" xfId="0" applyFont="1" applyFill="1" applyBorder="1" applyAlignment="1">
      <alignment horizontal="center" vertical="top"/>
    </xf>
    <xf numFmtId="1" fontId="11" fillId="18" borderId="82" xfId="0" applyNumberFormat="1" applyFont="1" applyFill="1" applyBorder="1" applyAlignment="1">
      <alignment horizontal="center" vertical="center"/>
    </xf>
    <xf numFmtId="1" fontId="11" fillId="18" borderId="83" xfId="0" applyNumberFormat="1" applyFont="1" applyFill="1" applyBorder="1" applyAlignment="1">
      <alignment horizontal="center" vertical="center"/>
    </xf>
    <xf numFmtId="0" fontId="12" fillId="18" borderId="84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5" fillId="26" borderId="6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41" fillId="0" borderId="0" xfId="47" applyFont="1" applyAlignment="1" applyProtection="1">
      <alignment/>
      <protection/>
    </xf>
    <xf numFmtId="0" fontId="95" fillId="17" borderId="35" xfId="0" applyFont="1" applyFill="1" applyBorder="1" applyAlignment="1">
      <alignment horizontal="center" vertical="center" wrapText="1"/>
    </xf>
    <xf numFmtId="0" fontId="12" fillId="18" borderId="85" xfId="0" applyFont="1" applyFill="1" applyBorder="1" applyAlignment="1">
      <alignment horizontal="center" vertical="center"/>
    </xf>
    <xf numFmtId="0" fontId="12" fillId="18" borderId="86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top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03" fillId="22" borderId="39" xfId="47" applyFont="1" applyFill="1" applyBorder="1" applyAlignment="1" applyProtection="1">
      <alignment/>
      <protection/>
    </xf>
    <xf numFmtId="0" fontId="12" fillId="26" borderId="31" xfId="0" applyFont="1" applyFill="1" applyBorder="1" applyAlignment="1">
      <alignment horizontal="center" vertical="center"/>
    </xf>
    <xf numFmtId="0" fontId="5" fillId="26" borderId="31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2" fillId="26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top"/>
    </xf>
    <xf numFmtId="0" fontId="12" fillId="26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top"/>
    </xf>
    <xf numFmtId="0" fontId="12" fillId="26" borderId="9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26" borderId="30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28" borderId="29" xfId="0" applyFont="1" applyFill="1" applyBorder="1" applyAlignment="1">
      <alignment horizontal="center" vertical="center"/>
    </xf>
    <xf numFmtId="0" fontId="5" fillId="26" borderId="30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2" fontId="11" fillId="0" borderId="92" xfId="0" applyNumberFormat="1" applyFont="1" applyFill="1" applyBorder="1" applyAlignment="1">
      <alignment horizontal="center" vertical="center"/>
    </xf>
    <xf numFmtId="0" fontId="5" fillId="29" borderId="3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top"/>
    </xf>
    <xf numFmtId="0" fontId="5" fillId="29" borderId="73" xfId="0" applyFont="1" applyFill="1" applyBorder="1" applyAlignment="1">
      <alignment horizontal="center" vertical="center"/>
    </xf>
    <xf numFmtId="0" fontId="5" fillId="21" borderId="49" xfId="0" applyFont="1" applyFill="1" applyBorder="1" applyAlignment="1">
      <alignment horizontal="center" vertical="top"/>
    </xf>
    <xf numFmtId="0" fontId="5" fillId="30" borderId="93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top"/>
    </xf>
    <xf numFmtId="0" fontId="101" fillId="16" borderId="0" xfId="0" applyFont="1" applyFill="1" applyBorder="1" applyAlignment="1">
      <alignment vertical="top"/>
    </xf>
    <xf numFmtId="0" fontId="0" fillId="16" borderId="0" xfId="0" applyFill="1" applyBorder="1" applyAlignment="1">
      <alignment vertical="top"/>
    </xf>
    <xf numFmtId="0" fontId="41" fillId="16" borderId="0" xfId="47" applyFont="1" applyFill="1" applyAlignment="1" applyProtection="1">
      <alignment/>
      <protection/>
    </xf>
    <xf numFmtId="14" fontId="12" fillId="16" borderId="0" xfId="0" applyNumberFormat="1" applyFont="1" applyFill="1" applyBorder="1" applyAlignment="1">
      <alignment horizontal="center"/>
    </xf>
    <xf numFmtId="0" fontId="96" fillId="17" borderId="36" xfId="0" applyFont="1" applyFill="1" applyBorder="1" applyAlignment="1">
      <alignment horizontal="center" vertical="center" wrapText="1"/>
    </xf>
    <xf numFmtId="0" fontId="5" fillId="21" borderId="47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44" fillId="16" borderId="0" xfId="47" applyFont="1" applyFill="1" applyAlignment="1" applyProtection="1">
      <alignment/>
      <protection/>
    </xf>
    <xf numFmtId="0" fontId="33" fillId="16" borderId="0" xfId="47" applyFont="1" applyFill="1" applyAlignment="1" applyProtection="1">
      <alignment/>
      <protection/>
    </xf>
    <xf numFmtId="0" fontId="12" fillId="0" borderId="6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11" fillId="21" borderId="48" xfId="0" applyFont="1" applyFill="1" applyBorder="1" applyAlignment="1">
      <alignment horizontal="center" vertical="center"/>
    </xf>
    <xf numFmtId="0" fontId="11" fillId="21" borderId="2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 wrapText="1" indent="2"/>
    </xf>
    <xf numFmtId="0" fontId="12" fillId="0" borderId="3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left" vertical="top" wrapText="1" indent="2"/>
    </xf>
    <xf numFmtId="0" fontId="12" fillId="0" borderId="94" xfId="0" applyFont="1" applyFill="1" applyBorder="1" applyAlignment="1">
      <alignment horizontal="left" vertical="top" wrapText="1" indent="2"/>
    </xf>
    <xf numFmtId="0" fontId="5" fillId="31" borderId="47" xfId="0" applyFont="1" applyFill="1" applyBorder="1" applyAlignment="1">
      <alignment horizontal="center" vertical="top" wrapText="1"/>
    </xf>
    <xf numFmtId="0" fontId="5" fillId="31" borderId="0" xfId="0" applyFont="1" applyFill="1" applyBorder="1" applyAlignment="1">
      <alignment horizontal="left" vertical="top" wrapText="1" indent="2"/>
    </xf>
    <xf numFmtId="1" fontId="11" fillId="32" borderId="50" xfId="0" applyNumberFormat="1" applyFont="1" applyFill="1" applyBorder="1" applyAlignment="1">
      <alignment horizontal="center" vertical="center"/>
    </xf>
    <xf numFmtId="0" fontId="11" fillId="21" borderId="27" xfId="0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left" vertical="top" wrapText="1" indent="2"/>
    </xf>
    <xf numFmtId="0" fontId="5" fillId="21" borderId="19" xfId="0" applyFont="1" applyFill="1" applyBorder="1" applyAlignment="1">
      <alignment horizontal="left" vertical="top" wrapText="1" indent="2"/>
    </xf>
    <xf numFmtId="0" fontId="4" fillId="20" borderId="80" xfId="0" applyFont="1" applyFill="1" applyBorder="1" applyAlignment="1">
      <alignment vertical="top"/>
    </xf>
    <xf numFmtId="0" fontId="4" fillId="20" borderId="0" xfId="0" applyFont="1" applyFill="1" applyBorder="1" applyAlignment="1">
      <alignment vertical="top"/>
    </xf>
    <xf numFmtId="3" fontId="4" fillId="20" borderId="0" xfId="0" applyNumberFormat="1" applyFont="1" applyFill="1" applyBorder="1" applyAlignment="1">
      <alignment vertical="top"/>
    </xf>
    <xf numFmtId="0" fontId="4" fillId="33" borderId="38" xfId="0" applyFont="1" applyFill="1" applyBorder="1" applyAlignment="1">
      <alignment vertical="top"/>
    </xf>
    <xf numFmtId="12" fontId="104" fillId="34" borderId="95" xfId="0" applyNumberFormat="1" applyFont="1" applyFill="1" applyBorder="1" applyAlignment="1">
      <alignment horizontal="center" vertical="center" wrapText="1"/>
    </xf>
    <xf numFmtId="0" fontId="104" fillId="34" borderId="95" xfId="0" applyFont="1" applyFill="1" applyBorder="1" applyAlignment="1">
      <alignment vertical="center" wrapText="1"/>
    </xf>
    <xf numFmtId="0" fontId="104" fillId="34" borderId="95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2" fontId="104" fillId="34" borderId="97" xfId="0" applyNumberFormat="1" applyFont="1" applyFill="1" applyBorder="1" applyAlignment="1">
      <alignment horizontal="center" vertical="center" wrapText="1"/>
    </xf>
    <xf numFmtId="0" fontId="104" fillId="34" borderId="97" xfId="0" applyFont="1" applyFill="1" applyBorder="1" applyAlignment="1">
      <alignment vertical="center" wrapText="1"/>
    </xf>
    <xf numFmtId="0" fontId="104" fillId="34" borderId="97" xfId="0" applyFont="1" applyFill="1" applyBorder="1" applyAlignment="1">
      <alignment horizontal="center" vertical="center" wrapText="1"/>
    </xf>
    <xf numFmtId="3" fontId="104" fillId="34" borderId="97" xfId="0" applyNumberFormat="1" applyFont="1" applyFill="1" applyBorder="1" applyAlignment="1">
      <alignment horizontal="center" vertical="center" wrapText="1"/>
    </xf>
    <xf numFmtId="12" fontId="104" fillId="34" borderId="98" xfId="0" applyNumberFormat="1" applyFont="1" applyFill="1" applyBorder="1" applyAlignment="1">
      <alignment horizontal="center" vertical="center" wrapText="1"/>
    </xf>
    <xf numFmtId="0" fontId="104" fillId="34" borderId="98" xfId="0" applyFont="1" applyFill="1" applyBorder="1" applyAlignment="1">
      <alignment vertical="center" wrapText="1"/>
    </xf>
    <xf numFmtId="3" fontId="104" fillId="34" borderId="98" xfId="0" applyNumberFormat="1" applyFont="1" applyFill="1" applyBorder="1" applyAlignment="1">
      <alignment horizontal="center" vertical="center" wrapText="1"/>
    </xf>
    <xf numFmtId="0" fontId="104" fillId="34" borderId="98" xfId="0" applyFont="1" applyFill="1" applyBorder="1" applyAlignment="1">
      <alignment horizontal="center" vertical="center" wrapText="1"/>
    </xf>
    <xf numFmtId="0" fontId="5" fillId="16" borderId="72" xfId="0" applyFont="1" applyFill="1" applyBorder="1" applyAlignment="1">
      <alignment horizontal="center" vertical="center" wrapText="1"/>
    </xf>
    <xf numFmtId="12" fontId="5" fillId="35" borderId="95" xfId="0" applyNumberFormat="1" applyFont="1" applyFill="1" applyBorder="1" applyAlignment="1">
      <alignment horizontal="center" vertical="top" wrapText="1"/>
    </xf>
    <xf numFmtId="12" fontId="5" fillId="35" borderId="99" xfId="0" applyNumberFormat="1" applyFont="1" applyFill="1" applyBorder="1" applyAlignment="1">
      <alignment vertical="top"/>
    </xf>
    <xf numFmtId="12" fontId="5" fillId="35" borderId="95" xfId="0" applyNumberFormat="1" applyFont="1" applyFill="1" applyBorder="1" applyAlignment="1">
      <alignment vertical="top"/>
    </xf>
    <xf numFmtId="12" fontId="5" fillId="35" borderId="97" xfId="0" applyNumberFormat="1" applyFont="1" applyFill="1" applyBorder="1" applyAlignment="1">
      <alignment horizontal="center" vertical="top" wrapText="1"/>
    </xf>
    <xf numFmtId="12" fontId="5" fillId="35" borderId="43" xfId="0" applyNumberFormat="1" applyFont="1" applyFill="1" applyBorder="1" applyAlignment="1">
      <alignment vertical="top"/>
    </xf>
    <xf numFmtId="12" fontId="5" fillId="35" borderId="97" xfId="0" applyNumberFormat="1" applyFont="1" applyFill="1" applyBorder="1" applyAlignment="1">
      <alignment vertical="top"/>
    </xf>
    <xf numFmtId="12" fontId="5" fillId="35" borderId="43" xfId="0" applyNumberFormat="1" applyFont="1" applyFill="1" applyBorder="1" applyAlignment="1">
      <alignment horizontal="left" vertical="top"/>
    </xf>
    <xf numFmtId="12" fontId="5" fillId="35" borderId="100" xfId="0" applyNumberFormat="1" applyFont="1" applyFill="1" applyBorder="1" applyAlignment="1">
      <alignment vertical="top"/>
    </xf>
    <xf numFmtId="1" fontId="5" fillId="16" borderId="69" xfId="0" applyNumberFormat="1" applyFont="1" applyFill="1" applyBorder="1" applyAlignment="1">
      <alignment horizontal="center" vertical="top" wrapText="1"/>
    </xf>
    <xf numFmtId="0" fontId="5" fillId="16" borderId="19" xfId="0" applyFont="1" applyFill="1" applyBorder="1" applyAlignment="1">
      <alignment vertical="top" wrapText="1"/>
    </xf>
    <xf numFmtId="3" fontId="11" fillId="16" borderId="97" xfId="0" applyNumberFormat="1" applyFont="1" applyFill="1" applyBorder="1" applyAlignment="1">
      <alignment horizontal="center" vertical="center"/>
    </xf>
    <xf numFmtId="3" fontId="11" fillId="16" borderId="69" xfId="0" applyNumberFormat="1" applyFont="1" applyFill="1" applyBorder="1" applyAlignment="1">
      <alignment horizontal="center" vertical="center"/>
    </xf>
    <xf numFmtId="0" fontId="5" fillId="16" borderId="69" xfId="0" applyFont="1" applyFill="1" applyBorder="1" applyAlignment="1">
      <alignment horizontal="center" vertical="center"/>
    </xf>
    <xf numFmtId="1" fontId="5" fillId="16" borderId="70" xfId="0" applyNumberFormat="1" applyFont="1" applyFill="1" applyBorder="1" applyAlignment="1">
      <alignment horizontal="center" vertical="top" wrapText="1"/>
    </xf>
    <xf numFmtId="0" fontId="5" fillId="16" borderId="18" xfId="0" applyFont="1" applyFill="1" applyBorder="1" applyAlignment="1">
      <alignment vertical="top" wrapText="1"/>
    </xf>
    <xf numFmtId="3" fontId="11" fillId="16" borderId="70" xfId="0" applyNumberFormat="1" applyFont="1" applyFill="1" applyBorder="1" applyAlignment="1">
      <alignment horizontal="center" vertical="center"/>
    </xf>
    <xf numFmtId="0" fontId="5" fillId="16" borderId="70" xfId="0" applyFont="1" applyFill="1" applyBorder="1" applyAlignment="1">
      <alignment horizontal="center" vertical="center"/>
    </xf>
    <xf numFmtId="0" fontId="5" fillId="16" borderId="70" xfId="0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1" fontId="5" fillId="0" borderId="81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vertical="top" wrapText="1"/>
    </xf>
    <xf numFmtId="3" fontId="11" fillId="0" borderId="81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2" fontId="5" fillId="0" borderId="97" xfId="0" applyNumberFormat="1" applyFont="1" applyBorder="1" applyAlignment="1">
      <alignment horizontal="center" wrapText="1"/>
    </xf>
    <xf numFmtId="12" fontId="5" fillId="0" borderId="43" xfId="0" applyNumberFormat="1" applyFont="1" applyBorder="1" applyAlignment="1">
      <alignment/>
    </xf>
    <xf numFmtId="12" fontId="5" fillId="0" borderId="97" xfId="0" applyNumberFormat="1" applyFont="1" applyBorder="1" applyAlignment="1">
      <alignment/>
    </xf>
    <xf numFmtId="12" fontId="5" fillId="0" borderId="43" xfId="0" applyNumberFormat="1" applyFont="1" applyFill="1" applyBorder="1" applyAlignment="1">
      <alignment vertical="top" wrapText="1"/>
    </xf>
    <xf numFmtId="12" fontId="5" fillId="0" borderId="97" xfId="0" applyNumberFormat="1" applyFont="1" applyFill="1" applyBorder="1" applyAlignment="1">
      <alignment horizontal="center" vertical="center"/>
    </xf>
    <xf numFmtId="12" fontId="5" fillId="0" borderId="101" xfId="0" applyNumberFormat="1" applyFont="1" applyBorder="1" applyAlignment="1">
      <alignment horizontal="center" wrapText="1"/>
    </xf>
    <xf numFmtId="12" fontId="5" fillId="0" borderId="102" xfId="0" applyNumberFormat="1" applyFont="1" applyFill="1" applyBorder="1" applyAlignment="1">
      <alignment vertical="top" wrapText="1"/>
    </xf>
    <xf numFmtId="12" fontId="11" fillId="0" borderId="101" xfId="0" applyNumberFormat="1" applyFont="1" applyFill="1" applyBorder="1" applyAlignment="1">
      <alignment horizontal="center" vertical="center"/>
    </xf>
    <xf numFmtId="12" fontId="5" fillId="0" borderId="101" xfId="0" applyNumberFormat="1" applyFont="1" applyFill="1" applyBorder="1" applyAlignment="1">
      <alignment horizontal="center" vertical="center"/>
    </xf>
    <xf numFmtId="0" fontId="4" fillId="20" borderId="34" xfId="0" applyFont="1" applyFill="1" applyBorder="1" applyAlignment="1">
      <alignment vertical="top"/>
    </xf>
    <xf numFmtId="0" fontId="4" fillId="20" borderId="33" xfId="0" applyFont="1" applyFill="1" applyBorder="1" applyAlignment="1">
      <alignment vertical="top"/>
    </xf>
    <xf numFmtId="3" fontId="4" fillId="20" borderId="33" xfId="0" applyNumberFormat="1" applyFont="1" applyFill="1" applyBorder="1" applyAlignment="1">
      <alignment vertical="top"/>
    </xf>
    <xf numFmtId="0" fontId="4" fillId="20" borderId="103" xfId="0" applyFont="1" applyFill="1" applyBorder="1" applyAlignment="1">
      <alignment vertical="top"/>
    </xf>
    <xf numFmtId="0" fontId="5" fillId="0" borderId="104" xfId="0" applyFont="1" applyFill="1" applyBorder="1" applyAlignment="1">
      <alignment horizontal="center" vertical="center"/>
    </xf>
    <xf numFmtId="12" fontId="104" fillId="16" borderId="95" xfId="0" applyNumberFormat="1" applyFont="1" applyFill="1" applyBorder="1" applyAlignment="1">
      <alignment horizontal="center" vertical="center" wrapText="1"/>
    </xf>
    <xf numFmtId="0" fontId="104" fillId="16" borderId="95" xfId="0" applyFont="1" applyFill="1" applyBorder="1" applyAlignment="1">
      <alignment vertical="center" wrapText="1"/>
    </xf>
    <xf numFmtId="3" fontId="104" fillId="16" borderId="95" xfId="0" applyNumberFormat="1" applyFont="1" applyFill="1" applyBorder="1" applyAlignment="1">
      <alignment horizontal="center" vertical="center" wrapText="1"/>
    </xf>
    <xf numFmtId="0" fontId="104" fillId="16" borderId="105" xfId="0" applyFont="1" applyFill="1" applyBorder="1" applyAlignment="1">
      <alignment horizontal="center" vertical="center" wrapText="1"/>
    </xf>
    <xf numFmtId="0" fontId="104" fillId="16" borderId="95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/>
    </xf>
    <xf numFmtId="12" fontId="104" fillId="16" borderId="97" xfId="0" applyNumberFormat="1" applyFont="1" applyFill="1" applyBorder="1" applyAlignment="1">
      <alignment horizontal="center" vertical="center" wrapText="1"/>
    </xf>
    <xf numFmtId="0" fontId="104" fillId="16" borderId="97" xfId="0" applyFont="1" applyFill="1" applyBorder="1" applyAlignment="1">
      <alignment vertical="center" wrapText="1"/>
    </xf>
    <xf numFmtId="3" fontId="104" fillId="16" borderId="97" xfId="0" applyNumberFormat="1" applyFont="1" applyFill="1" applyBorder="1" applyAlignment="1">
      <alignment horizontal="center" vertical="center" wrapText="1"/>
    </xf>
    <xf numFmtId="3" fontId="104" fillId="16" borderId="43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0" fontId="104" fillId="16" borderId="43" xfId="0" applyFont="1" applyFill="1" applyBorder="1" applyAlignment="1">
      <alignment horizontal="center" vertical="center" wrapText="1"/>
    </xf>
    <xf numFmtId="0" fontId="104" fillId="16" borderId="97" xfId="0" applyFont="1" applyFill="1" applyBorder="1" applyAlignment="1">
      <alignment horizontal="center" vertical="center" wrapText="1"/>
    </xf>
    <xf numFmtId="12" fontId="104" fillId="16" borderId="98" xfId="0" applyNumberFormat="1" applyFont="1" applyFill="1" applyBorder="1" applyAlignment="1">
      <alignment horizontal="center" vertical="center" wrapText="1"/>
    </xf>
    <xf numFmtId="0" fontId="104" fillId="16" borderId="98" xfId="0" applyFont="1" applyFill="1" applyBorder="1" applyAlignment="1">
      <alignment vertical="center" wrapText="1"/>
    </xf>
    <xf numFmtId="3" fontId="104" fillId="16" borderId="98" xfId="0" applyNumberFormat="1" applyFont="1" applyFill="1" applyBorder="1" applyAlignment="1">
      <alignment horizontal="center" vertical="center" wrapText="1"/>
    </xf>
    <xf numFmtId="0" fontId="104" fillId="16" borderId="95" xfId="0" applyFont="1" applyFill="1" applyBorder="1" applyAlignment="1">
      <alignment wrapText="1"/>
    </xf>
    <xf numFmtId="12" fontId="5" fillId="0" borderId="108" xfId="0" applyNumberFormat="1" applyFont="1" applyFill="1" applyBorder="1" applyAlignment="1">
      <alignment horizontal="center" vertical="center"/>
    </xf>
    <xf numFmtId="0" fontId="104" fillId="16" borderId="97" xfId="0" applyFont="1" applyFill="1" applyBorder="1" applyAlignment="1">
      <alignment wrapText="1"/>
    </xf>
    <xf numFmtId="12" fontId="5" fillId="0" borderId="104" xfId="0" applyNumberFormat="1" applyFont="1" applyFill="1" applyBorder="1" applyAlignment="1">
      <alignment horizontal="center" vertical="center"/>
    </xf>
    <xf numFmtId="12" fontId="5" fillId="0" borderId="10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" fontId="5" fillId="0" borderId="25" xfId="0" applyNumberFormat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vertical="top" wrapText="1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 vertical="center"/>
    </xf>
    <xf numFmtId="1" fontId="5" fillId="25" borderId="68" xfId="0" applyNumberFormat="1" applyFont="1" applyFill="1" applyBorder="1" applyAlignment="1">
      <alignment horizontal="left" vertical="top"/>
    </xf>
    <xf numFmtId="0" fontId="5" fillId="19" borderId="87" xfId="0" applyFont="1" applyFill="1" applyBorder="1" applyAlignment="1">
      <alignment horizontal="center" vertical="center"/>
    </xf>
    <xf numFmtId="1" fontId="5" fillId="25" borderId="111" xfId="0" applyNumberFormat="1" applyFont="1" applyFill="1" applyBorder="1" applyAlignment="1">
      <alignment horizontal="left" vertical="top"/>
    </xf>
    <xf numFmtId="0" fontId="5" fillId="0" borderId="112" xfId="0" applyFont="1" applyFill="1" applyBorder="1" applyAlignment="1">
      <alignment horizontal="left" vertical="top" wrapText="1" indent="2"/>
    </xf>
    <xf numFmtId="3" fontId="11" fillId="0" borderId="113" xfId="0" applyNumberFormat="1" applyFont="1" applyFill="1" applyBorder="1" applyAlignment="1">
      <alignment horizontal="center" vertical="center"/>
    </xf>
    <xf numFmtId="3" fontId="11" fillId="0" borderId="114" xfId="0" applyNumberFormat="1" applyFont="1" applyFill="1" applyBorder="1" applyAlignment="1">
      <alignment horizontal="center" vertical="center"/>
    </xf>
    <xf numFmtId="0" fontId="5" fillId="19" borderId="1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 indent="2"/>
    </xf>
    <xf numFmtId="0" fontId="5" fillId="0" borderId="19" xfId="0" applyFont="1" applyFill="1" applyBorder="1" applyAlignment="1">
      <alignment horizontal="left" vertical="top" wrapText="1" indent="2"/>
    </xf>
    <xf numFmtId="0" fontId="12" fillId="0" borderId="19" xfId="0" applyFont="1" applyFill="1" applyBorder="1" applyAlignment="1">
      <alignment horizontal="left" vertical="top" wrapText="1" indent="2"/>
    </xf>
    <xf numFmtId="0" fontId="5" fillId="0" borderId="47" xfId="0" applyFont="1" applyFill="1" applyBorder="1" applyAlignment="1">
      <alignment horizontal="center" vertical="top" wrapText="1"/>
    </xf>
    <xf numFmtId="1" fontId="11" fillId="0" borderId="5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left" vertical="top" wrapText="1" indent="2"/>
    </xf>
    <xf numFmtId="0" fontId="5" fillId="26" borderId="66" xfId="0" applyFont="1" applyFill="1" applyBorder="1" applyAlignment="1">
      <alignment horizontal="center" vertical="top"/>
    </xf>
    <xf numFmtId="0" fontId="4" fillId="26" borderId="116" xfId="0" applyFont="1" applyFill="1" applyBorder="1" applyAlignment="1">
      <alignment horizontal="left" vertical="top" indent="2"/>
    </xf>
    <xf numFmtId="1" fontId="11" fillId="26" borderId="82" xfId="0" applyNumberFormat="1" applyFont="1" applyFill="1" applyBorder="1" applyAlignment="1">
      <alignment horizontal="center" vertical="center"/>
    </xf>
    <xf numFmtId="1" fontId="11" fillId="26" borderId="83" xfId="0" applyNumberFormat="1" applyFont="1" applyFill="1" applyBorder="1" applyAlignment="1">
      <alignment horizontal="center" vertical="center"/>
    </xf>
    <xf numFmtId="0" fontId="5" fillId="26" borderId="84" xfId="0" applyFont="1" applyFill="1" applyBorder="1" applyAlignment="1">
      <alignment horizontal="center" vertical="center"/>
    </xf>
    <xf numFmtId="0" fontId="5" fillId="19" borderId="49" xfId="0" applyFont="1" applyFill="1" applyBorder="1" applyAlignment="1">
      <alignment horizontal="center" vertical="top"/>
    </xf>
    <xf numFmtId="0" fontId="4" fillId="19" borderId="19" xfId="0" applyFont="1" applyFill="1" applyBorder="1" applyAlignment="1">
      <alignment horizontal="center" vertical="top" wrapText="1"/>
    </xf>
    <xf numFmtId="1" fontId="11" fillId="19" borderId="52" xfId="0" applyNumberFormat="1" applyFont="1" applyFill="1" applyBorder="1" applyAlignment="1">
      <alignment horizontal="center" vertical="center"/>
    </xf>
    <xf numFmtId="1" fontId="11" fillId="19" borderId="53" xfId="0" applyNumberFormat="1" applyFont="1" applyFill="1" applyBorder="1" applyAlignment="1">
      <alignment horizontal="center" vertical="center"/>
    </xf>
    <xf numFmtId="0" fontId="5" fillId="19" borderId="69" xfId="0" applyFont="1" applyFill="1" applyBorder="1" applyAlignment="1">
      <alignment horizontal="center" vertical="center"/>
    </xf>
    <xf numFmtId="0" fontId="5" fillId="19" borderId="117" xfId="0" applyFont="1" applyFill="1" applyBorder="1" applyAlignment="1">
      <alignment horizontal="center" vertical="center"/>
    </xf>
    <xf numFmtId="0" fontId="5" fillId="19" borderId="70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center" vertical="center"/>
    </xf>
    <xf numFmtId="0" fontId="5" fillId="19" borderId="69" xfId="0" applyFont="1" applyFill="1" applyBorder="1" applyAlignment="1">
      <alignment horizontal="center" vertical="center" wrapText="1"/>
    </xf>
    <xf numFmtId="0" fontId="5" fillId="36" borderId="6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1" fontId="11" fillId="37" borderId="48" xfId="0" applyNumberFormat="1" applyFont="1" applyFill="1" applyBorder="1" applyAlignment="1">
      <alignment horizontal="center" vertical="center"/>
    </xf>
    <xf numFmtId="1" fontId="11" fillId="37" borderId="26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top" wrapText="1"/>
    </xf>
    <xf numFmtId="0" fontId="5" fillId="30" borderId="70" xfId="0" applyFont="1" applyFill="1" applyBorder="1" applyAlignment="1">
      <alignment horizontal="center" vertical="center"/>
    </xf>
    <xf numFmtId="0" fontId="5" fillId="38" borderId="7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top" wrapText="1" indent="2"/>
    </xf>
    <xf numFmtId="0" fontId="5" fillId="19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39" borderId="49" xfId="0" applyFont="1" applyFill="1" applyBorder="1" applyAlignment="1">
      <alignment horizontal="center" vertical="top"/>
    </xf>
    <xf numFmtId="0" fontId="5" fillId="39" borderId="19" xfId="0" applyFont="1" applyFill="1" applyBorder="1" applyAlignment="1">
      <alignment horizontal="left" vertical="top" wrapText="1" indent="2"/>
    </xf>
    <xf numFmtId="1" fontId="11" fillId="40" borderId="48" xfId="0" applyNumberFormat="1" applyFont="1" applyFill="1" applyBorder="1" applyAlignment="1">
      <alignment horizontal="center" vertical="center"/>
    </xf>
    <xf numFmtId="1" fontId="11" fillId="40" borderId="26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top" wrapText="1" indent="2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19" borderId="81" xfId="0" applyFont="1" applyFill="1" applyBorder="1" applyAlignment="1">
      <alignment horizontal="center" vertical="center"/>
    </xf>
    <xf numFmtId="1" fontId="4" fillId="26" borderId="82" xfId="0" applyNumberFormat="1" applyFont="1" applyFill="1" applyBorder="1" applyAlignment="1">
      <alignment horizontal="center" vertical="center"/>
    </xf>
    <xf numFmtId="1" fontId="4" fillId="26" borderId="83" xfId="0" applyNumberFormat="1" applyFont="1" applyFill="1" applyBorder="1" applyAlignment="1">
      <alignment horizontal="center" vertical="center"/>
    </xf>
    <xf numFmtId="0" fontId="12" fillId="26" borderId="84" xfId="0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1" fontId="11" fillId="0" borderId="118" xfId="0" applyNumberFormat="1" applyFont="1" applyFill="1" applyBorder="1" applyAlignment="1">
      <alignment horizontal="center" vertical="center"/>
    </xf>
    <xf numFmtId="1" fontId="11" fillId="0" borderId="92" xfId="0" applyNumberFormat="1" applyFont="1" applyFill="1" applyBorder="1" applyAlignment="1">
      <alignment horizontal="center" vertical="center"/>
    </xf>
    <xf numFmtId="0" fontId="5" fillId="19" borderId="119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/>
    </xf>
    <xf numFmtId="0" fontId="5" fillId="26" borderId="120" xfId="0" applyFont="1" applyFill="1" applyBorder="1" applyAlignment="1">
      <alignment horizontal="center" vertical="top"/>
    </xf>
    <xf numFmtId="0" fontId="4" fillId="26" borderId="121" xfId="0" applyFont="1" applyFill="1" applyBorder="1" applyAlignment="1">
      <alignment horizontal="left" vertical="top" indent="2"/>
    </xf>
    <xf numFmtId="0" fontId="105" fillId="22" borderId="80" xfId="0" applyFont="1" applyFill="1" applyBorder="1" applyAlignment="1">
      <alignment/>
    </xf>
    <xf numFmtId="0" fontId="98" fillId="22" borderId="0" xfId="0" applyFont="1" applyFill="1" applyBorder="1" applyAlignment="1">
      <alignment/>
    </xf>
    <xf numFmtId="0" fontId="5" fillId="41" borderId="0" xfId="0" applyFont="1" applyFill="1" applyBorder="1" applyAlignment="1">
      <alignment vertical="center" wrapText="1"/>
    </xf>
    <xf numFmtId="0" fontId="34" fillId="41" borderId="0" xfId="0" applyFont="1" applyFill="1" applyBorder="1" applyAlignment="1">
      <alignment vertical="center" wrapText="1"/>
    </xf>
    <xf numFmtId="0" fontId="5" fillId="42" borderId="0" xfId="0" applyFont="1" applyFill="1" applyBorder="1" applyAlignment="1">
      <alignment vertical="center" wrapText="1"/>
    </xf>
    <xf numFmtId="1" fontId="14" fillId="26" borderId="82" xfId="0" applyNumberFormat="1" applyFont="1" applyFill="1" applyBorder="1" applyAlignment="1">
      <alignment horizontal="center" vertical="center"/>
    </xf>
    <xf numFmtId="1" fontId="14" fillId="26" borderId="83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left" vertical="top" wrapText="1" indent="2"/>
    </xf>
    <xf numFmtId="1" fontId="14" fillId="0" borderId="48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left" vertical="top" indent="2"/>
    </xf>
    <xf numFmtId="1" fontId="14" fillId="0" borderId="50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 indent="2"/>
    </xf>
    <xf numFmtId="0" fontId="4" fillId="0" borderId="18" xfId="0" applyFont="1" applyFill="1" applyBorder="1" applyAlignment="1">
      <alignment horizontal="center" vertical="top" wrapText="1"/>
    </xf>
    <xf numFmtId="0" fontId="11" fillId="37" borderId="48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left" vertical="top" wrapText="1" indent="2"/>
    </xf>
    <xf numFmtId="0" fontId="5" fillId="30" borderId="8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indent="2"/>
    </xf>
    <xf numFmtId="0" fontId="11" fillId="0" borderId="17" xfId="0" applyFont="1" applyFill="1" applyBorder="1" applyAlignment="1">
      <alignment horizontal="left" vertical="top" indent="2"/>
    </xf>
    <xf numFmtId="0" fontId="12" fillId="21" borderId="47" xfId="0" applyFont="1" applyFill="1" applyBorder="1" applyAlignment="1">
      <alignment horizontal="center" vertical="top"/>
    </xf>
    <xf numFmtId="0" fontId="12" fillId="21" borderId="20" xfId="0" applyFont="1" applyFill="1" applyBorder="1" applyAlignment="1">
      <alignment horizontal="left" vertical="top" wrapText="1" indent="2"/>
    </xf>
    <xf numFmtId="0" fontId="5" fillId="19" borderId="1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indent="2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top"/>
    </xf>
    <xf numFmtId="0" fontId="4" fillId="0" borderId="124" xfId="0" applyFont="1" applyFill="1" applyBorder="1" applyAlignment="1">
      <alignment horizontal="center" vertical="top" wrapText="1"/>
    </xf>
    <xf numFmtId="1" fontId="5" fillId="0" borderId="125" xfId="0" applyNumberFormat="1" applyFont="1" applyFill="1" applyBorder="1" applyAlignment="1">
      <alignment horizontal="center" vertical="center"/>
    </xf>
    <xf numFmtId="1" fontId="5" fillId="0" borderId="126" xfId="0" applyNumberFormat="1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1" fontId="5" fillId="19" borderId="70" xfId="0" applyNumberFormat="1" applyFont="1" applyFill="1" applyBorder="1" applyAlignment="1">
      <alignment horizontal="center" vertical="center"/>
    </xf>
    <xf numFmtId="1" fontId="11" fillId="0" borderId="46" xfId="60" applyNumberFormat="1" applyFont="1" applyFill="1" applyBorder="1" applyAlignment="1">
      <alignment horizontal="center" vertical="top" wrapText="1"/>
      <protection/>
    </xf>
    <xf numFmtId="0" fontId="11" fillId="0" borderId="18" xfId="60" applyNumberFormat="1" applyFont="1" applyFill="1" applyBorder="1" applyAlignment="1">
      <alignment horizontal="left" vertical="top" wrapText="1" indent="2"/>
      <protection/>
    </xf>
    <xf numFmtId="1" fontId="11" fillId="0" borderId="90" xfId="60" applyNumberFormat="1" applyFont="1" applyFill="1" applyBorder="1" applyAlignment="1">
      <alignment horizontal="center" vertical="top" wrapText="1"/>
      <protection/>
    </xf>
    <xf numFmtId="0" fontId="11" fillId="0" borderId="43" xfId="60" applyNumberFormat="1" applyFont="1" applyFill="1" applyBorder="1" applyAlignment="1">
      <alignment horizontal="left" vertical="top" wrapText="1" indent="2"/>
      <protection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1" fontId="11" fillId="0" borderId="49" xfId="60" applyNumberFormat="1" applyFont="1" applyFill="1" applyBorder="1" applyAlignment="1">
      <alignment horizontal="center" vertical="top" wrapText="1"/>
      <protection/>
    </xf>
    <xf numFmtId="0" fontId="11" fillId="0" borderId="0" xfId="60" applyNumberFormat="1" applyFont="1" applyFill="1" applyBorder="1" applyAlignment="1">
      <alignment horizontal="left" vertical="top" wrapText="1" indent="2"/>
      <protection/>
    </xf>
    <xf numFmtId="0" fontId="11" fillId="0" borderId="5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" fontId="11" fillId="0" borderId="68" xfId="60" applyNumberFormat="1" applyFont="1" applyFill="1" applyBorder="1" applyAlignment="1">
      <alignment horizontal="center" vertical="top" wrapText="1"/>
      <protection/>
    </xf>
    <xf numFmtId="0" fontId="11" fillId="0" borderId="58" xfId="60" applyNumberFormat="1" applyFont="1" applyFill="1" applyBorder="1" applyAlignment="1">
      <alignment horizontal="left" vertical="top" wrapText="1" indent="2"/>
      <protection/>
    </xf>
    <xf numFmtId="0" fontId="11" fillId="37" borderId="50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11" fillId="0" borderId="129" xfId="60" applyNumberFormat="1" applyFont="1" applyFill="1" applyBorder="1" applyAlignment="1">
      <alignment horizontal="left" vertical="top" wrapText="1" indent="2"/>
      <protection/>
    </xf>
    <xf numFmtId="0" fontId="11" fillId="0" borderId="19" xfId="60" applyNumberFormat="1" applyFont="1" applyFill="1" applyBorder="1" applyAlignment="1">
      <alignment horizontal="left" vertical="top" wrapText="1" indent="2"/>
      <protection/>
    </xf>
    <xf numFmtId="0" fontId="12" fillId="21" borderId="90" xfId="0" applyFont="1" applyFill="1" applyBorder="1" applyAlignment="1">
      <alignment horizontal="center" vertical="top"/>
    </xf>
    <xf numFmtId="0" fontId="12" fillId="21" borderId="43" xfId="0" applyFont="1" applyFill="1" applyBorder="1" applyAlignment="1">
      <alignment horizontal="left" vertical="top" wrapText="1" indent="2"/>
    </xf>
    <xf numFmtId="1" fontId="11" fillId="21" borderId="56" xfId="0" applyNumberFormat="1" applyFont="1" applyFill="1" applyBorder="1" applyAlignment="1">
      <alignment horizontal="center" vertical="center"/>
    </xf>
    <xf numFmtId="1" fontId="11" fillId="21" borderId="57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top" indent="2"/>
    </xf>
    <xf numFmtId="1" fontId="5" fillId="0" borderId="70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top" wrapText="1" indent="2"/>
    </xf>
    <xf numFmtId="1" fontId="11" fillId="0" borderId="130" xfId="0" applyNumberFormat="1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left" vertical="top" indent="2"/>
    </xf>
    <xf numFmtId="0" fontId="4" fillId="19" borderId="94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left" vertical="top" wrapText="1" indent="2"/>
    </xf>
    <xf numFmtId="0" fontId="5" fillId="0" borderId="131" xfId="0" applyFont="1" applyFill="1" applyBorder="1" applyAlignment="1">
      <alignment horizontal="center" vertical="top"/>
    </xf>
    <xf numFmtId="0" fontId="4" fillId="0" borderId="132" xfId="0" applyFont="1" applyFill="1" applyBorder="1" applyAlignment="1">
      <alignment horizontal="center" vertical="top" wrapText="1"/>
    </xf>
    <xf numFmtId="1" fontId="11" fillId="0" borderId="133" xfId="0" applyNumberFormat="1" applyFont="1" applyFill="1" applyBorder="1" applyAlignment="1">
      <alignment horizontal="center" vertical="center"/>
    </xf>
    <xf numFmtId="1" fontId="11" fillId="0" borderId="134" xfId="0" applyNumberFormat="1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left" vertical="top" wrapText="1" indent="2"/>
    </xf>
    <xf numFmtId="0" fontId="49" fillId="0" borderId="61" xfId="0" applyFont="1" applyFill="1" applyBorder="1" applyAlignment="1">
      <alignment horizontal="left" vertical="top" wrapText="1" indent="2"/>
    </xf>
    <xf numFmtId="0" fontId="5" fillId="0" borderId="97" xfId="0" applyFont="1" applyFill="1" applyBorder="1" applyAlignment="1">
      <alignment horizontal="center" vertical="center"/>
    </xf>
    <xf numFmtId="0" fontId="49" fillId="0" borderId="135" xfId="0" applyFont="1" applyFill="1" applyBorder="1" applyAlignment="1">
      <alignment horizontal="left" vertical="top" wrapText="1" indent="2"/>
    </xf>
    <xf numFmtId="0" fontId="5" fillId="26" borderId="136" xfId="0" applyFont="1" applyFill="1" applyBorder="1" applyAlignment="1">
      <alignment horizontal="center" vertical="center"/>
    </xf>
    <xf numFmtId="0" fontId="4" fillId="19" borderId="94" xfId="0" applyFont="1" applyFill="1" applyBorder="1" applyAlignment="1">
      <alignment horizontal="center" vertical="top" wrapText="1"/>
    </xf>
    <xf numFmtId="1" fontId="5" fillId="0" borderId="13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 indent="2"/>
    </xf>
    <xf numFmtId="0" fontId="5" fillId="0" borderId="93" xfId="0" applyFont="1" applyFill="1" applyBorder="1" applyAlignment="1">
      <alignment horizontal="center" vertical="center"/>
    </xf>
    <xf numFmtId="0" fontId="5" fillId="43" borderId="46" xfId="0" applyFont="1" applyFill="1" applyBorder="1" applyAlignment="1">
      <alignment horizontal="center" vertical="top"/>
    </xf>
    <xf numFmtId="0" fontId="5" fillId="43" borderId="17" xfId="0" applyFont="1" applyFill="1" applyBorder="1" applyAlignment="1">
      <alignment horizontal="left" vertical="top" wrapText="1" indent="2"/>
    </xf>
    <xf numFmtId="0" fontId="5" fillId="36" borderId="93" xfId="0" applyFont="1" applyFill="1" applyBorder="1" applyAlignment="1">
      <alignment horizontal="center" vertical="center"/>
    </xf>
    <xf numFmtId="0" fontId="5" fillId="21" borderId="58" xfId="0" applyFont="1" applyFill="1" applyBorder="1" applyAlignment="1">
      <alignment horizontal="left" vertical="top" wrapText="1" indent="2"/>
    </xf>
    <xf numFmtId="1" fontId="11" fillId="21" borderId="59" xfId="0" applyNumberFormat="1" applyFont="1" applyFill="1" applyBorder="1" applyAlignment="1">
      <alignment horizontal="center" vertical="center"/>
    </xf>
    <xf numFmtId="1" fontId="11" fillId="21" borderId="60" xfId="0" applyNumberFormat="1" applyFont="1" applyFill="1" applyBorder="1" applyAlignment="1">
      <alignment horizontal="center" vertical="center"/>
    </xf>
    <xf numFmtId="0" fontId="5" fillId="44" borderId="49" xfId="0" applyFont="1" applyFill="1" applyBorder="1" applyAlignment="1">
      <alignment horizontal="center" vertical="top"/>
    </xf>
    <xf numFmtId="0" fontId="5" fillId="21" borderId="61" xfId="0" applyFont="1" applyFill="1" applyBorder="1" applyAlignment="1">
      <alignment horizontal="left" vertical="top" wrapText="1" indent="2"/>
    </xf>
    <xf numFmtId="0" fontId="5" fillId="21" borderId="17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center" vertical="top" wrapText="1"/>
    </xf>
    <xf numFmtId="0" fontId="47" fillId="0" borderId="46" xfId="0" applyFont="1" applyFill="1" applyBorder="1" applyAlignment="1">
      <alignment horizontal="center" vertical="top"/>
    </xf>
    <xf numFmtId="0" fontId="47" fillId="0" borderId="17" xfId="0" applyFont="1" applyFill="1" applyBorder="1" applyAlignment="1">
      <alignment horizontal="left" vertical="top" wrapText="1" indent="2"/>
    </xf>
    <xf numFmtId="1" fontId="55" fillId="0" borderId="48" xfId="0" applyNumberFormat="1" applyFont="1" applyFill="1" applyBorder="1" applyAlignment="1">
      <alignment horizontal="center" vertical="center"/>
    </xf>
    <xf numFmtId="1" fontId="55" fillId="0" borderId="2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 indent="2"/>
    </xf>
    <xf numFmtId="0" fontId="11" fillId="0" borderId="4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top" wrapText="1" indent="2"/>
    </xf>
    <xf numFmtId="0" fontId="5" fillId="0" borderId="46" xfId="0" applyFont="1" applyFill="1" applyBorder="1" applyAlignment="1">
      <alignment horizontal="center" vertical="top"/>
    </xf>
    <xf numFmtId="0" fontId="56" fillId="21" borderId="17" xfId="0" applyFont="1" applyFill="1" applyBorder="1" applyAlignment="1">
      <alignment horizontal="left" vertical="top" wrapText="1" indent="2"/>
    </xf>
    <xf numFmtId="49" fontId="51" fillId="0" borderId="68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1" fontId="11" fillId="45" borderId="46" xfId="60" applyNumberFormat="1" applyFont="1" applyFill="1" applyBorder="1" applyAlignment="1">
      <alignment horizontal="center" vertical="top" wrapText="1"/>
      <protection/>
    </xf>
    <xf numFmtId="0" fontId="11" fillId="45" borderId="18" xfId="60" applyNumberFormat="1" applyFont="1" applyFill="1" applyBorder="1" applyAlignment="1">
      <alignment horizontal="left" vertical="top" wrapText="1" indent="2"/>
      <protection/>
    </xf>
    <xf numFmtId="1" fontId="11" fillId="45" borderId="48" xfId="0" applyNumberFormat="1" applyFont="1" applyFill="1" applyBorder="1" applyAlignment="1">
      <alignment horizontal="center" vertical="center"/>
    </xf>
    <xf numFmtId="1" fontId="11" fillId="45" borderId="26" xfId="0" applyNumberFormat="1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top" wrapText="1"/>
    </xf>
    <xf numFmtId="0" fontId="56" fillId="0" borderId="49" xfId="0" applyFont="1" applyFill="1" applyBorder="1" applyAlignment="1">
      <alignment horizontal="center" vertical="top"/>
    </xf>
    <xf numFmtId="0" fontId="56" fillId="0" borderId="17" xfId="0" applyFont="1" applyFill="1" applyBorder="1" applyAlignment="1">
      <alignment horizontal="left" vertical="top" wrapText="1" indent="2"/>
    </xf>
    <xf numFmtId="1" fontId="57" fillId="0" borderId="48" xfId="0" applyNumberFormat="1" applyFont="1" applyFill="1" applyBorder="1" applyAlignment="1">
      <alignment horizontal="center" vertical="center"/>
    </xf>
    <xf numFmtId="1" fontId="57" fillId="0" borderId="26" xfId="0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left" vertical="top" wrapText="1" indent="4"/>
    </xf>
    <xf numFmtId="0" fontId="5" fillId="0" borderId="6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 indent="2"/>
    </xf>
    <xf numFmtId="0" fontId="12" fillId="26" borderId="136" xfId="0" applyFont="1" applyFill="1" applyBorder="1" applyAlignment="1">
      <alignment horizontal="center" vertical="center"/>
    </xf>
    <xf numFmtId="0" fontId="5" fillId="43" borderId="49" xfId="0" applyFont="1" applyFill="1" applyBorder="1" applyAlignment="1">
      <alignment horizontal="center" vertical="top"/>
    </xf>
    <xf numFmtId="1" fontId="11" fillId="43" borderId="48" xfId="0" applyNumberFormat="1" applyFont="1" applyFill="1" applyBorder="1" applyAlignment="1">
      <alignment horizontal="center" vertical="center"/>
    </xf>
    <xf numFmtId="1" fontId="11" fillId="43" borderId="26" xfId="0" applyNumberFormat="1" applyFont="1" applyFill="1" applyBorder="1" applyAlignment="1">
      <alignment horizontal="center" vertical="center"/>
    </xf>
    <xf numFmtId="0" fontId="5" fillId="26" borderId="138" xfId="0" applyFont="1" applyFill="1" applyBorder="1" applyAlignment="1">
      <alignment horizontal="center" vertical="top"/>
    </xf>
    <xf numFmtId="0" fontId="4" fillId="26" borderId="139" xfId="0" applyFont="1" applyFill="1" applyBorder="1" applyAlignment="1">
      <alignment horizontal="left" vertical="top" indent="2"/>
    </xf>
    <xf numFmtId="1" fontId="11" fillId="26" borderId="140" xfId="0" applyNumberFormat="1" applyFont="1" applyFill="1" applyBorder="1" applyAlignment="1">
      <alignment horizontal="center" vertical="center" wrapText="1"/>
    </xf>
    <xf numFmtId="1" fontId="14" fillId="26" borderId="141" xfId="0" applyNumberFormat="1" applyFont="1" applyFill="1" applyBorder="1" applyAlignment="1">
      <alignment horizontal="center" vertical="center"/>
    </xf>
    <xf numFmtId="0" fontId="1" fillId="26" borderId="86" xfId="0" applyFont="1" applyFill="1" applyBorder="1" applyAlignment="1">
      <alignment horizontal="center" vertical="center"/>
    </xf>
    <xf numFmtId="0" fontId="5" fillId="26" borderId="142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top"/>
    </xf>
    <xf numFmtId="0" fontId="4" fillId="0" borderId="143" xfId="0" applyFont="1" applyFill="1" applyBorder="1" applyAlignment="1">
      <alignment horizontal="center" vertical="top" wrapText="1"/>
    </xf>
    <xf numFmtId="1" fontId="11" fillId="0" borderId="140" xfId="0" applyNumberFormat="1" applyFont="1" applyFill="1" applyBorder="1" applyAlignment="1">
      <alignment horizontal="center" vertical="center" wrapText="1"/>
    </xf>
    <xf numFmtId="1" fontId="14" fillId="0" borderId="141" xfId="0" applyNumberFormat="1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left" vertical="top" wrapText="1" indent="2"/>
    </xf>
    <xf numFmtId="1" fontId="5" fillId="0" borderId="70" xfId="0" applyNumberFormat="1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19" borderId="145" xfId="0" applyFont="1" applyFill="1" applyBorder="1" applyAlignment="1">
      <alignment horizontal="center" vertical="top"/>
    </xf>
    <xf numFmtId="0" fontId="5" fillId="19" borderId="146" xfId="0" applyFont="1" applyFill="1" applyBorder="1" applyAlignment="1">
      <alignment horizontal="left" vertical="top" wrapText="1" indent="2"/>
    </xf>
    <xf numFmtId="1" fontId="11" fillId="19" borderId="147" xfId="0" applyNumberFormat="1" applyFont="1" applyFill="1" applyBorder="1" applyAlignment="1">
      <alignment horizontal="center" vertical="center"/>
    </xf>
    <xf numFmtId="1" fontId="11" fillId="19" borderId="130" xfId="0" applyNumberFormat="1" applyFont="1" applyFill="1" applyBorder="1" applyAlignment="1">
      <alignment horizontal="center" vertical="center"/>
    </xf>
    <xf numFmtId="0" fontId="5" fillId="19" borderId="148" xfId="0" applyFont="1" applyFill="1" applyBorder="1" applyAlignment="1">
      <alignment horizontal="center" vertical="center"/>
    </xf>
    <xf numFmtId="0" fontId="5" fillId="19" borderId="149" xfId="0" applyFont="1" applyFill="1" applyBorder="1" applyAlignment="1">
      <alignment horizontal="center" vertical="center"/>
    </xf>
    <xf numFmtId="0" fontId="4" fillId="26" borderId="150" xfId="0" applyFont="1" applyFill="1" applyBorder="1" applyAlignment="1">
      <alignment horizontal="left" vertical="top" indent="2"/>
    </xf>
    <xf numFmtId="0" fontId="12" fillId="26" borderId="11" xfId="0" applyFont="1" applyFill="1" applyBorder="1" applyAlignment="1">
      <alignment horizontal="center" vertical="center"/>
    </xf>
    <xf numFmtId="0" fontId="12" fillId="26" borderId="103" xfId="0" applyFont="1" applyFill="1" applyBorder="1" applyAlignment="1">
      <alignment horizontal="center" vertical="center"/>
    </xf>
    <xf numFmtId="1" fontId="11" fillId="0" borderId="151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top" wrapText="1" indent="2"/>
    </xf>
    <xf numFmtId="0" fontId="58" fillId="0" borderId="17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5" fillId="0" borderId="152" xfId="0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left" vertical="top" wrapText="1" indent="2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top"/>
    </xf>
    <xf numFmtId="0" fontId="5" fillId="0" borderId="154" xfId="0" applyFont="1" applyFill="1" applyBorder="1" applyAlignment="1">
      <alignment horizontal="left" vertical="top" wrapText="1" indent="2"/>
    </xf>
    <xf numFmtId="1" fontId="11" fillId="0" borderId="155" xfId="0" applyNumberFormat="1" applyFont="1" applyFill="1" applyBorder="1" applyAlignment="1">
      <alignment horizontal="center" vertical="center"/>
    </xf>
    <xf numFmtId="1" fontId="11" fillId="0" borderId="15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53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top" wrapText="1" indent="2"/>
    </xf>
    <xf numFmtId="1" fontId="11" fillId="0" borderId="48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top"/>
    </xf>
    <xf numFmtId="0" fontId="5" fillId="39" borderId="18" xfId="0" applyFont="1" applyFill="1" applyBorder="1" applyAlignment="1">
      <alignment horizontal="left" vertical="top" wrapText="1" indent="2"/>
    </xf>
    <xf numFmtId="1" fontId="11" fillId="39" borderId="48" xfId="0" applyNumberFormat="1" applyFont="1" applyFill="1" applyBorder="1" applyAlignment="1">
      <alignment horizontal="center" vertical="center"/>
    </xf>
    <xf numFmtId="1" fontId="11" fillId="39" borderId="26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top" wrapText="1" indent="2"/>
    </xf>
    <xf numFmtId="0" fontId="4" fillId="0" borderId="18" xfId="0" applyFont="1" applyFill="1" applyBorder="1" applyAlignment="1">
      <alignment horizontal="center" vertical="top" wrapText="1"/>
    </xf>
    <xf numFmtId="1" fontId="5" fillId="0" borderId="50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left" vertical="top" wrapText="1" indent="2"/>
    </xf>
    <xf numFmtId="0" fontId="11" fillId="0" borderId="18" xfId="0" applyNumberFormat="1" applyFont="1" applyFill="1" applyBorder="1" applyAlignment="1">
      <alignment horizontal="left" wrapText="1" indent="2"/>
    </xf>
    <xf numFmtId="0" fontId="5" fillId="0" borderId="81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top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0" fontId="12" fillId="19" borderId="69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left" vertical="top" indent="2"/>
    </xf>
    <xf numFmtId="0" fontId="11" fillId="0" borderId="20" xfId="0" applyNumberFormat="1" applyFont="1" applyFill="1" applyBorder="1" applyAlignment="1">
      <alignment horizontal="left" vertical="top" indent="2"/>
    </xf>
    <xf numFmtId="0" fontId="11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left" vertical="top" wrapText="1" indent="2"/>
    </xf>
    <xf numFmtId="0" fontId="11" fillId="0" borderId="43" xfId="0" applyNumberFormat="1" applyFont="1" applyFill="1" applyBorder="1" applyAlignment="1">
      <alignment horizontal="left" vertical="top" wrapText="1" indent="2"/>
    </xf>
    <xf numFmtId="0" fontId="11" fillId="0" borderId="43" xfId="0" applyNumberFormat="1" applyFont="1" applyFill="1" applyBorder="1" applyAlignment="1">
      <alignment horizontal="left" vertical="top" indent="2"/>
    </xf>
    <xf numFmtId="0" fontId="11" fillId="0" borderId="0" xfId="0" applyNumberFormat="1" applyFont="1" applyFill="1" applyBorder="1" applyAlignment="1">
      <alignment horizontal="left" vertical="top" indent="2"/>
    </xf>
    <xf numFmtId="0" fontId="4" fillId="0" borderId="1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 indent="2"/>
    </xf>
    <xf numFmtId="1" fontId="4" fillId="0" borderId="157" xfId="0" applyNumberFormat="1" applyFont="1" applyFill="1" applyBorder="1" applyAlignment="1">
      <alignment horizontal="center" vertical="center"/>
    </xf>
    <xf numFmtId="1" fontId="4" fillId="0" borderId="158" xfId="0" applyNumberFormat="1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19" borderId="81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top"/>
    </xf>
    <xf numFmtId="0" fontId="5" fillId="19" borderId="20" xfId="0" applyFont="1" applyFill="1" applyBorder="1" applyAlignment="1">
      <alignment horizontal="left" vertical="top" wrapText="1" indent="2"/>
    </xf>
    <xf numFmtId="1" fontId="14" fillId="0" borderId="157" xfId="0" applyNumberFormat="1" applyFont="1" applyFill="1" applyBorder="1" applyAlignment="1">
      <alignment horizontal="center" vertical="center"/>
    </xf>
    <xf numFmtId="1" fontId="14" fillId="0" borderId="158" xfId="0" applyNumberFormat="1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left" vertical="top" wrapText="1" indent="2"/>
    </xf>
    <xf numFmtId="0" fontId="5" fillId="0" borderId="145" xfId="0" applyFont="1" applyFill="1" applyBorder="1" applyAlignment="1">
      <alignment horizontal="center" vertical="top"/>
    </xf>
    <xf numFmtId="0" fontId="5" fillId="0" borderId="146" xfId="0" applyFont="1" applyFill="1" applyBorder="1" applyAlignment="1">
      <alignment horizontal="left" vertical="top" wrapText="1" indent="2"/>
    </xf>
    <xf numFmtId="0" fontId="5" fillId="0" borderId="139" xfId="0" applyFont="1" applyFill="1" applyBorder="1" applyAlignment="1">
      <alignment horizontal="left" vertical="top" wrapText="1" indent="2"/>
    </xf>
    <xf numFmtId="0" fontId="5" fillId="0" borderId="77" xfId="0" applyFont="1" applyBorder="1" applyAlignment="1">
      <alignment horizontal="center" vertical="top"/>
    </xf>
    <xf numFmtId="0" fontId="5" fillId="0" borderId="71" xfId="0" applyFont="1" applyBorder="1" applyAlignment="1">
      <alignment horizontal="left" vertical="top" wrapText="1" indent="2"/>
    </xf>
    <xf numFmtId="1" fontId="11" fillId="19" borderId="118" xfId="0" applyNumberFormat="1" applyFont="1" applyFill="1" applyBorder="1" applyAlignment="1">
      <alignment horizontal="center" vertical="center"/>
    </xf>
    <xf numFmtId="1" fontId="11" fillId="19" borderId="92" xfId="0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1" fontId="5" fillId="26" borderId="82" xfId="0" applyNumberFormat="1" applyFont="1" applyFill="1" applyBorder="1" applyAlignment="1">
      <alignment horizontal="center" vertical="center" wrapText="1"/>
    </xf>
    <xf numFmtId="1" fontId="1" fillId="26" borderId="83" xfId="0" applyNumberFormat="1" applyFont="1" applyFill="1" applyBorder="1" applyAlignment="1">
      <alignment horizontal="center" vertical="center"/>
    </xf>
    <xf numFmtId="0" fontId="1" fillId="26" borderId="84" xfId="0" applyFont="1" applyFill="1" applyBorder="1" applyAlignment="1">
      <alignment horizontal="center" vertical="center"/>
    </xf>
    <xf numFmtId="0" fontId="5" fillId="26" borderId="8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top"/>
    </xf>
    <xf numFmtId="0" fontId="33" fillId="0" borderId="18" xfId="0" applyFont="1" applyFill="1" applyBorder="1" applyAlignment="1">
      <alignment horizontal="left" vertical="top"/>
    </xf>
    <xf numFmtId="0" fontId="5" fillId="0" borderId="70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center" vertical="center"/>
    </xf>
    <xf numFmtId="0" fontId="11" fillId="45" borderId="48" xfId="0" applyFont="1" applyFill="1" applyBorder="1" applyAlignment="1">
      <alignment horizontal="center" vertical="center"/>
    </xf>
    <xf numFmtId="0" fontId="11" fillId="45" borderId="26" xfId="0" applyFont="1" applyFill="1" applyBorder="1" applyAlignment="1">
      <alignment horizontal="center" vertical="center"/>
    </xf>
    <xf numFmtId="0" fontId="5" fillId="19" borderId="46" xfId="0" applyFont="1" applyFill="1" applyBorder="1" applyAlignment="1">
      <alignment horizontal="center" vertical="top"/>
    </xf>
    <xf numFmtId="0" fontId="5" fillId="19" borderId="18" xfId="0" applyFont="1" applyFill="1" applyBorder="1" applyAlignment="1">
      <alignment horizontal="left" vertical="top" wrapText="1" indent="2"/>
    </xf>
    <xf numFmtId="0" fontId="11" fillId="36" borderId="7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left" vertical="top"/>
    </xf>
    <xf numFmtId="0" fontId="5" fillId="45" borderId="46" xfId="0" applyFont="1" applyFill="1" applyBorder="1" applyAlignment="1">
      <alignment horizontal="center" vertical="top"/>
    </xf>
    <xf numFmtId="0" fontId="5" fillId="45" borderId="18" xfId="0" applyFont="1" applyFill="1" applyBorder="1" applyAlignment="1">
      <alignment horizontal="left" vertical="top" wrapText="1" indent="2"/>
    </xf>
    <xf numFmtId="0" fontId="5" fillId="19" borderId="7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1" fontId="1" fillId="0" borderId="56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" fillId="19" borderId="69" xfId="0" applyFont="1" applyFill="1" applyBorder="1" applyAlignment="1">
      <alignment horizontal="center" vertical="center"/>
    </xf>
    <xf numFmtId="0" fontId="5" fillId="19" borderId="69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1" fillId="0" borderId="52" xfId="0" applyNumberFormat="1" applyFont="1" applyFill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top"/>
    </xf>
    <xf numFmtId="0" fontId="33" fillId="0" borderId="18" xfId="0" applyFont="1" applyBorder="1" applyAlignment="1">
      <alignment horizontal="left" vertical="top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4" fillId="0" borderId="129" xfId="0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left" vertical="top" wrapText="1"/>
    </xf>
    <xf numFmtId="1" fontId="11" fillId="37" borderId="26" xfId="0" applyNumberFormat="1" applyFont="1" applyFill="1" applyBorder="1" applyAlignment="1">
      <alignment horizontal="center" vertical="center"/>
    </xf>
    <xf numFmtId="1" fontId="11" fillId="45" borderId="26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11" fillId="21" borderId="48" xfId="0" applyNumberFormat="1" applyFont="1" applyFill="1" applyBorder="1" applyAlignment="1">
      <alignment horizontal="center" vertical="center"/>
    </xf>
    <xf numFmtId="1" fontId="11" fillId="21" borderId="26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0" fontId="5" fillId="31" borderId="47" xfId="0" applyFont="1" applyFill="1" applyBorder="1" applyAlignment="1">
      <alignment horizontal="center" vertical="top"/>
    </xf>
    <xf numFmtId="0" fontId="5" fillId="31" borderId="20" xfId="0" applyFont="1" applyFill="1" applyBorder="1" applyAlignment="1">
      <alignment horizontal="left" vertical="top" wrapText="1" indent="2"/>
    </xf>
    <xf numFmtId="1" fontId="11" fillId="31" borderId="48" xfId="0" applyNumberFormat="1" applyFont="1" applyFill="1" applyBorder="1" applyAlignment="1">
      <alignment horizontal="center" vertical="center"/>
    </xf>
    <xf numFmtId="1" fontId="11" fillId="31" borderId="26" xfId="0" applyNumberFormat="1" applyFont="1" applyFill="1" applyBorder="1" applyAlignment="1">
      <alignment horizontal="center" vertical="center"/>
    </xf>
    <xf numFmtId="0" fontId="5" fillId="19" borderId="81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6" fillId="26" borderId="66" xfId="0" applyFont="1" applyFill="1" applyBorder="1" applyAlignment="1">
      <alignment horizontal="center" vertical="top"/>
    </xf>
    <xf numFmtId="1" fontId="11" fillId="26" borderId="82" xfId="0" applyNumberFormat="1" applyFont="1" applyFill="1" applyBorder="1" applyAlignment="1">
      <alignment horizontal="center" vertical="center"/>
    </xf>
    <xf numFmtId="1" fontId="11" fillId="26" borderId="83" xfId="0" applyNumberFormat="1" applyFont="1" applyFill="1" applyBorder="1" applyAlignment="1">
      <alignment horizontal="center" vertical="center"/>
    </xf>
    <xf numFmtId="0" fontId="4" fillId="26" borderId="84" xfId="0" applyFont="1" applyFill="1" applyBorder="1" applyAlignment="1">
      <alignment horizontal="center" vertical="center"/>
    </xf>
    <xf numFmtId="0" fontId="12" fillId="26" borderId="8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19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top" wrapText="1" indent="2"/>
    </xf>
    <xf numFmtId="1" fontId="5" fillId="19" borderId="118" xfId="0" applyNumberFormat="1" applyFont="1" applyFill="1" applyBorder="1" applyAlignment="1">
      <alignment horizontal="center" vertical="center"/>
    </xf>
    <xf numFmtId="1" fontId="5" fillId="19" borderId="92" xfId="0" applyNumberFormat="1" applyFont="1" applyFill="1" applyBorder="1" applyAlignment="1">
      <alignment horizontal="center" vertical="center"/>
    </xf>
    <xf numFmtId="0" fontId="6" fillId="19" borderId="119" xfId="0" applyFont="1" applyFill="1" applyBorder="1" applyAlignment="1">
      <alignment horizontal="center" vertical="center" wrapText="1"/>
    </xf>
    <xf numFmtId="0" fontId="6" fillId="26" borderId="66" xfId="0" applyFont="1" applyFill="1" applyBorder="1" applyAlignment="1">
      <alignment horizontal="center" vertical="top" wrapText="1"/>
    </xf>
    <xf numFmtId="0" fontId="1" fillId="26" borderId="13" xfId="0" applyFont="1" applyFill="1" applyBorder="1" applyAlignment="1">
      <alignment horizontal="center" vertical="center"/>
    </xf>
    <xf numFmtId="0" fontId="6" fillId="19" borderId="49" xfId="0" applyFont="1" applyFill="1" applyBorder="1" applyAlignment="1">
      <alignment horizontal="center" vertical="top" wrapText="1"/>
    </xf>
    <xf numFmtId="1" fontId="5" fillId="0" borderId="133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top" wrapText="1"/>
    </xf>
    <xf numFmtId="1" fontId="11" fillId="46" borderId="48" xfId="0" applyNumberFormat="1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top" wrapText="1"/>
    </xf>
    <xf numFmtId="0" fontId="5" fillId="39" borderId="20" xfId="0" applyFont="1" applyFill="1" applyBorder="1" applyAlignment="1">
      <alignment horizontal="left" vertical="top" wrapText="1" indent="2"/>
    </xf>
    <xf numFmtId="0" fontId="5" fillId="0" borderId="46" xfId="0" applyFont="1" applyFill="1" applyBorder="1" applyAlignment="1">
      <alignment horizontal="center" vertical="top" wrapText="1"/>
    </xf>
    <xf numFmtId="1" fontId="11" fillId="47" borderId="48" xfId="0" applyNumberFormat="1" applyFont="1" applyFill="1" applyBorder="1" applyAlignment="1">
      <alignment horizontal="center" vertical="center"/>
    </xf>
    <xf numFmtId="0" fontId="5" fillId="39" borderId="146" xfId="0" applyFont="1" applyFill="1" applyBorder="1" applyAlignment="1">
      <alignment horizontal="left" vertical="top" wrapText="1" indent="2"/>
    </xf>
    <xf numFmtId="0" fontId="5" fillId="0" borderId="131" xfId="0" applyFont="1" applyFill="1" applyBorder="1" applyAlignment="1">
      <alignment horizontal="center" vertical="top" wrapText="1"/>
    </xf>
    <xf numFmtId="0" fontId="5" fillId="39" borderId="90" xfId="0" applyFont="1" applyFill="1" applyBorder="1" applyAlignment="1">
      <alignment horizontal="center" vertical="top" wrapText="1"/>
    </xf>
    <xf numFmtId="0" fontId="5" fillId="39" borderId="43" xfId="0" applyFont="1" applyFill="1" applyBorder="1" applyAlignment="1">
      <alignment horizontal="left" vertical="top" wrapText="1" indent="2"/>
    </xf>
    <xf numFmtId="1" fontId="11" fillId="46" borderId="56" xfId="0" applyNumberFormat="1" applyFont="1" applyFill="1" applyBorder="1" applyAlignment="1">
      <alignment horizontal="center" vertical="center"/>
    </xf>
    <xf numFmtId="0" fontId="11" fillId="45" borderId="5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top" wrapText="1"/>
    </xf>
    <xf numFmtId="1" fontId="11" fillId="47" borderId="52" xfId="0" applyNumberFormat="1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top" wrapText="1"/>
    </xf>
    <xf numFmtId="0" fontId="5" fillId="43" borderId="49" xfId="0" applyFont="1" applyFill="1" applyBorder="1" applyAlignment="1">
      <alignment horizontal="center" vertical="top" wrapText="1"/>
    </xf>
    <xf numFmtId="0" fontId="5" fillId="43" borderId="1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top" wrapText="1"/>
    </xf>
    <xf numFmtId="0" fontId="5" fillId="39" borderId="138" xfId="0" applyFont="1" applyFill="1" applyBorder="1" applyAlignment="1">
      <alignment horizontal="center" vertical="top" wrapText="1"/>
    </xf>
    <xf numFmtId="0" fontId="5" fillId="39" borderId="139" xfId="0" applyFont="1" applyFill="1" applyBorder="1" applyAlignment="1">
      <alignment horizontal="left" vertical="top" wrapText="1" indent="2"/>
    </xf>
    <xf numFmtId="0" fontId="5" fillId="39" borderId="49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left" vertical="top" wrapText="1" indent="2"/>
    </xf>
    <xf numFmtId="1" fontId="11" fillId="19" borderId="48" xfId="0" applyNumberFormat="1" applyFont="1" applyFill="1" applyBorder="1" applyAlignment="1">
      <alignment horizontal="center" vertical="center"/>
    </xf>
    <xf numFmtId="1" fontId="11" fillId="19" borderId="2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 indent="2"/>
    </xf>
    <xf numFmtId="0" fontId="11" fillId="0" borderId="138" xfId="0" applyFont="1" applyFill="1" applyBorder="1" applyAlignment="1">
      <alignment horizontal="center" vertical="top" wrapText="1"/>
    </xf>
    <xf numFmtId="0" fontId="11" fillId="0" borderId="139" xfId="0" applyFont="1" applyFill="1" applyBorder="1" applyAlignment="1">
      <alignment horizontal="left" vertical="top" wrapText="1" indent="2"/>
    </xf>
    <xf numFmtId="0" fontId="11" fillId="0" borderId="4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0" fontId="11" fillId="0" borderId="6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 indent="2"/>
    </xf>
    <xf numFmtId="0" fontId="11" fillId="0" borderId="111" xfId="0" applyFont="1" applyFill="1" applyBorder="1" applyAlignment="1">
      <alignment horizontal="center" vertical="top" wrapText="1"/>
    </xf>
    <xf numFmtId="0" fontId="11" fillId="0" borderId="112" xfId="0" applyFont="1" applyFill="1" applyBorder="1" applyAlignment="1">
      <alignment horizontal="left" vertical="top" wrapText="1" indent="2"/>
    </xf>
    <xf numFmtId="0" fontId="5" fillId="21" borderId="46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 indent="2"/>
    </xf>
    <xf numFmtId="1" fontId="11" fillId="37" borderId="48" xfId="0" applyNumberFormat="1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left" vertical="top" wrapText="1" indent="2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 indent="2"/>
    </xf>
    <xf numFmtId="0" fontId="5" fillId="45" borderId="46" xfId="0" applyFont="1" applyFill="1" applyBorder="1" applyAlignment="1">
      <alignment horizontal="center" vertical="top" wrapText="1"/>
    </xf>
    <xf numFmtId="0" fontId="5" fillId="45" borderId="20" xfId="0" applyFont="1" applyFill="1" applyBorder="1" applyAlignment="1">
      <alignment horizontal="left" vertical="top" wrapText="1" indent="2"/>
    </xf>
    <xf numFmtId="1" fontId="11" fillId="45" borderId="48" xfId="0" applyNumberFormat="1" applyFont="1" applyFill="1" applyBorder="1" applyAlignment="1">
      <alignment horizontal="center" vertical="center"/>
    </xf>
    <xf numFmtId="0" fontId="5" fillId="45" borderId="47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left" vertical="top" indent="2"/>
    </xf>
    <xf numFmtId="0" fontId="1" fillId="43" borderId="46" xfId="0" applyFont="1" applyFill="1" applyBorder="1" applyAlignment="1">
      <alignment horizontal="center" vertical="top" wrapText="1"/>
    </xf>
    <xf numFmtId="0" fontId="1" fillId="43" borderId="20" xfId="0" applyFont="1" applyFill="1" applyBorder="1" applyAlignment="1">
      <alignment horizontal="left" vertical="top" wrapText="1" indent="2"/>
    </xf>
    <xf numFmtId="1" fontId="14" fillId="21" borderId="48" xfId="0" applyNumberFormat="1" applyFont="1" applyFill="1" applyBorder="1" applyAlignment="1">
      <alignment horizontal="center" vertical="center"/>
    </xf>
    <xf numFmtId="1" fontId="14" fillId="21" borderId="26" xfId="0" applyNumberFormat="1" applyFont="1" applyFill="1" applyBorder="1" applyAlignment="1">
      <alignment horizontal="center" vertical="center"/>
    </xf>
    <xf numFmtId="49" fontId="1" fillId="43" borderId="20" xfId="0" applyNumberFormat="1" applyFont="1" applyFill="1" applyBorder="1" applyAlignment="1">
      <alignment horizontal="left" vertical="top" wrapText="1" indent="2"/>
    </xf>
    <xf numFmtId="0" fontId="60" fillId="0" borderId="20" xfId="0" applyFont="1" applyFill="1" applyBorder="1" applyAlignment="1">
      <alignment horizontal="left" vertical="top" wrapText="1" indent="2"/>
    </xf>
    <xf numFmtId="0" fontId="5" fillId="19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top" wrapText="1"/>
    </xf>
    <xf numFmtId="1" fontId="11" fillId="0" borderId="118" xfId="0" applyNumberFormat="1" applyFont="1" applyFill="1" applyBorder="1" applyAlignment="1">
      <alignment horizontal="center" vertical="center"/>
    </xf>
    <xf numFmtId="1" fontId="11" fillId="0" borderId="92" xfId="0" applyNumberFormat="1" applyFont="1" applyFill="1" applyBorder="1" applyAlignment="1">
      <alignment horizontal="center" vertical="center"/>
    </xf>
    <xf numFmtId="0" fontId="5" fillId="19" borderId="135" xfId="0" applyFont="1" applyFill="1" applyBorder="1" applyAlignment="1">
      <alignment horizontal="center" vertical="center"/>
    </xf>
    <xf numFmtId="0" fontId="5" fillId="19" borderId="119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" fontId="1" fillId="19" borderId="51" xfId="0" applyNumberFormat="1" applyFont="1" applyFill="1" applyBorder="1" applyAlignment="1">
      <alignment horizontal="center" vertical="center"/>
    </xf>
    <xf numFmtId="1" fontId="1" fillId="19" borderId="28" xfId="0" applyNumberFormat="1" applyFont="1" applyFill="1" applyBorder="1" applyAlignment="1">
      <alignment horizontal="center" vertical="center"/>
    </xf>
    <xf numFmtId="0" fontId="1" fillId="19" borderId="94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left" vertical="top" indent="2"/>
    </xf>
    <xf numFmtId="0" fontId="55" fillId="0" borderId="160" xfId="0" applyFont="1" applyFill="1" applyBorder="1" applyAlignment="1" applyProtection="1">
      <alignment horizontal="left" vertical="top" wrapText="1" indent="2"/>
      <protection hidden="1"/>
    </xf>
    <xf numFmtId="0" fontId="11" fillId="0" borderId="160" xfId="0" applyFont="1" applyFill="1" applyBorder="1" applyAlignment="1" applyProtection="1">
      <alignment horizontal="left" vertical="top" wrapText="1" indent="2"/>
      <protection hidden="1"/>
    </xf>
    <xf numFmtId="0" fontId="11" fillId="0" borderId="0" xfId="0" applyFont="1" applyFill="1" applyBorder="1" applyAlignment="1" applyProtection="1">
      <alignment horizontal="left" vertical="top" wrapText="1" indent="2"/>
      <protection hidden="1"/>
    </xf>
    <xf numFmtId="0" fontId="11" fillId="0" borderId="18" xfId="0" applyFont="1" applyFill="1" applyBorder="1" applyAlignment="1" applyProtection="1">
      <alignment horizontal="left" vertical="top" wrapText="1" indent="2"/>
      <protection hidden="1"/>
    </xf>
    <xf numFmtId="0" fontId="11" fillId="0" borderId="161" xfId="0" applyFont="1" applyFill="1" applyBorder="1" applyAlignment="1" applyProtection="1">
      <alignment horizontal="left" vertical="top" wrapText="1" indent="2"/>
      <protection hidden="1"/>
    </xf>
    <xf numFmtId="0" fontId="6" fillId="0" borderId="1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48" borderId="7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top" wrapText="1" indent="2"/>
    </xf>
    <xf numFmtId="0" fontId="5" fillId="0" borderId="54" xfId="0" applyFont="1" applyFill="1" applyBorder="1" applyAlignment="1">
      <alignment horizontal="center" vertical="top"/>
    </xf>
    <xf numFmtId="0" fontId="11" fillId="0" borderId="70" xfId="0" applyNumberFormat="1" applyFont="1" applyFill="1" applyBorder="1" applyAlignment="1">
      <alignment horizontal="left" vertical="top" indent="2"/>
    </xf>
    <xf numFmtId="0" fontId="4" fillId="0" borderId="70" xfId="0" applyFont="1" applyFill="1" applyBorder="1" applyAlignment="1">
      <alignment horizontal="center" vertical="top" wrapText="1"/>
    </xf>
    <xf numFmtId="0" fontId="5" fillId="0" borderId="70" xfId="0" applyFont="1" applyFill="1" applyBorder="1" applyAlignment="1">
      <alignment horizontal="left" vertical="top" wrapText="1" indent="2"/>
    </xf>
    <xf numFmtId="0" fontId="5" fillId="0" borderId="122" xfId="0" applyFont="1" applyFill="1" applyBorder="1" applyAlignment="1">
      <alignment horizontal="left" vertical="top" wrapText="1" indent="2"/>
    </xf>
    <xf numFmtId="1" fontId="61" fillId="0" borderId="118" xfId="0" applyNumberFormat="1" applyFont="1" applyFill="1" applyBorder="1" applyAlignment="1">
      <alignment horizontal="center" vertical="center"/>
    </xf>
    <xf numFmtId="1" fontId="61" fillId="0" borderId="92" xfId="0" applyNumberFormat="1" applyFont="1" applyFill="1" applyBorder="1" applyAlignment="1">
      <alignment horizontal="center" vertical="center"/>
    </xf>
    <xf numFmtId="0" fontId="5" fillId="19" borderId="135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0" fillId="26" borderId="66" xfId="0" applyFont="1" applyFill="1" applyBorder="1" applyAlignment="1">
      <alignment horizontal="center" vertical="top"/>
    </xf>
    <xf numFmtId="1" fontId="5" fillId="26" borderId="162" xfId="0" applyNumberFormat="1" applyFont="1" applyFill="1" applyBorder="1" applyAlignment="1">
      <alignment horizontal="center" vertical="top" wrapText="1"/>
    </xf>
    <xf numFmtId="1" fontId="1" fillId="26" borderId="83" xfId="0" applyNumberFormat="1" applyFont="1" applyFill="1" applyBorder="1" applyAlignment="1">
      <alignment horizontal="center" vertical="top"/>
    </xf>
    <xf numFmtId="0" fontId="50" fillId="19" borderId="49" xfId="0" applyFont="1" applyFill="1" applyBorder="1" applyAlignment="1">
      <alignment horizontal="center" vertical="top"/>
    </xf>
    <xf numFmtId="1" fontId="5" fillId="19" borderId="52" xfId="0" applyNumberFormat="1" applyFont="1" applyFill="1" applyBorder="1" applyAlignment="1">
      <alignment horizontal="center" vertical="top"/>
    </xf>
    <xf numFmtId="1" fontId="5" fillId="19" borderId="53" xfId="0" applyNumberFormat="1" applyFont="1" applyFill="1" applyBorder="1" applyAlignment="1">
      <alignment horizontal="center" vertical="top"/>
    </xf>
    <xf numFmtId="0" fontId="5" fillId="19" borderId="94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top"/>
    </xf>
    <xf numFmtId="0" fontId="62" fillId="0" borderId="18" xfId="0" applyFont="1" applyFill="1" applyBorder="1" applyAlignment="1">
      <alignment horizontal="left" vertical="top" wrapText="1" indent="2"/>
    </xf>
    <xf numFmtId="1" fontId="5" fillId="0" borderId="48" xfId="0" applyNumberFormat="1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center" vertical="top"/>
    </xf>
    <xf numFmtId="0" fontId="52" fillId="0" borderId="18" xfId="0" applyFont="1" applyFill="1" applyBorder="1" applyAlignment="1">
      <alignment horizontal="left" vertical="top" wrapText="1" indent="2"/>
    </xf>
    <xf numFmtId="1" fontId="11" fillId="5" borderId="48" xfId="0" applyNumberFormat="1" applyFont="1" applyFill="1" applyBorder="1" applyAlignment="1">
      <alignment horizontal="center" vertical="center"/>
    </xf>
    <xf numFmtId="1" fontId="11" fillId="5" borderId="26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left" vertical="top" wrapText="1" indent="2"/>
    </xf>
    <xf numFmtId="0" fontId="5" fillId="19" borderId="77" xfId="0" applyFont="1" applyFill="1" applyBorder="1" applyAlignment="1">
      <alignment horizontal="center" vertical="top"/>
    </xf>
    <xf numFmtId="0" fontId="5" fillId="19" borderId="71" xfId="0" applyFont="1" applyFill="1" applyBorder="1" applyAlignment="1">
      <alignment horizontal="left" vertical="top" wrapText="1" indent="2"/>
    </xf>
    <xf numFmtId="1" fontId="5" fillId="19" borderId="118" xfId="0" applyNumberFormat="1" applyFont="1" applyFill="1" applyBorder="1" applyAlignment="1">
      <alignment horizontal="center" vertical="top"/>
    </xf>
    <xf numFmtId="1" fontId="5" fillId="19" borderId="92" xfId="0" applyNumberFormat="1" applyFont="1" applyFill="1" applyBorder="1" applyAlignment="1">
      <alignment horizontal="center" vertical="top"/>
    </xf>
    <xf numFmtId="0" fontId="5" fillId="19" borderId="119" xfId="0" applyFont="1" applyFill="1" applyBorder="1" applyAlignment="1">
      <alignment horizontal="center" vertical="center"/>
    </xf>
    <xf numFmtId="0" fontId="4" fillId="26" borderId="116" xfId="0" applyFont="1" applyFill="1" applyBorder="1" applyAlignment="1">
      <alignment horizontal="left" vertical="top" wrapText="1" indent="2"/>
    </xf>
    <xf numFmtId="1" fontId="5" fillId="26" borderId="162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top"/>
    </xf>
    <xf numFmtId="0" fontId="4" fillId="19" borderId="19" xfId="0" applyFont="1" applyFill="1" applyBorder="1" applyAlignment="1">
      <alignment horizontal="left" vertical="top" wrapText="1" indent="2"/>
    </xf>
    <xf numFmtId="1" fontId="1" fillId="19" borderId="163" xfId="0" applyNumberFormat="1" applyFont="1" applyFill="1" applyBorder="1" applyAlignment="1">
      <alignment horizontal="center" vertical="center"/>
    </xf>
    <xf numFmtId="1" fontId="1" fillId="19" borderId="53" xfId="0" applyNumberFormat="1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top"/>
    </xf>
    <xf numFmtId="2" fontId="61" fillId="0" borderId="48" xfId="0" applyNumberFormat="1" applyFont="1" applyFill="1" applyBorder="1" applyAlignment="1">
      <alignment horizontal="center" vertical="center"/>
    </xf>
    <xf numFmtId="2" fontId="61" fillId="0" borderId="26" xfId="0" applyNumberFormat="1" applyFont="1" applyFill="1" applyBorder="1" applyAlignment="1">
      <alignment horizontal="center" vertical="center"/>
    </xf>
    <xf numFmtId="1" fontId="11" fillId="43" borderId="48" xfId="0" applyNumberFormat="1" applyFont="1" applyFill="1" applyBorder="1" applyAlignment="1">
      <alignment horizontal="center" vertical="center"/>
    </xf>
    <xf numFmtId="1" fontId="11" fillId="43" borderId="26" xfId="0" applyNumberFormat="1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left" vertical="top" wrapText="1" indent="2"/>
    </xf>
    <xf numFmtId="1" fontId="1" fillId="0" borderId="54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left" vertical="top" wrapText="1" indent="2"/>
    </xf>
    <xf numFmtId="0" fontId="5" fillId="43" borderId="20" xfId="0" applyFont="1" applyFill="1" applyBorder="1" applyAlignment="1">
      <alignment horizontal="left" vertical="top" wrapText="1" indent="2"/>
    </xf>
    <xf numFmtId="1" fontId="5" fillId="43" borderId="48" xfId="0" applyNumberFormat="1" applyFont="1" applyFill="1" applyBorder="1" applyAlignment="1">
      <alignment horizontal="center" vertical="center"/>
    </xf>
    <xf numFmtId="1" fontId="5" fillId="43" borderId="26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top" wrapText="1" indent="2"/>
    </xf>
    <xf numFmtId="0" fontId="4" fillId="0" borderId="18" xfId="0" applyFont="1" applyFill="1" applyBorder="1" applyAlignment="1">
      <alignment horizontal="left" vertical="top" wrapText="1" indent="2"/>
    </xf>
    <xf numFmtId="1" fontId="1" fillId="0" borderId="152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61" fillId="0" borderId="48" xfId="0" applyNumberFormat="1" applyFont="1" applyFill="1" applyBorder="1" applyAlignment="1">
      <alignment horizontal="center" vertical="center"/>
    </xf>
    <xf numFmtId="1" fontId="61" fillId="0" borderId="26" xfId="0" applyNumberFormat="1" applyFont="1" applyFill="1" applyBorder="1" applyAlignment="1">
      <alignment horizontal="center" vertical="center"/>
    </xf>
    <xf numFmtId="1" fontId="5" fillId="0" borderId="16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top" wrapText="1" indent="2"/>
    </xf>
    <xf numFmtId="1" fontId="5" fillId="0" borderId="52" xfId="0" applyNumberFormat="1" applyFont="1" applyFill="1" applyBorder="1" applyAlignment="1">
      <alignment horizontal="center" vertical="center"/>
    </xf>
    <xf numFmtId="2" fontId="5" fillId="0" borderId="7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 indent="2"/>
    </xf>
    <xf numFmtId="2" fontId="5" fillId="0" borderId="81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top" wrapText="1" indent="2"/>
    </xf>
    <xf numFmtId="2" fontId="11" fillId="0" borderId="80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80" xfId="0" applyNumberFormat="1" applyFont="1" applyFill="1" applyBorder="1" applyAlignment="1">
      <alignment horizontal="center" vertical="center"/>
    </xf>
    <xf numFmtId="1" fontId="5" fillId="19" borderId="38" xfId="0" applyNumberFormat="1" applyFont="1" applyFill="1" applyBorder="1" applyAlignment="1">
      <alignment horizontal="center" vertical="center"/>
    </xf>
    <xf numFmtId="1" fontId="4" fillId="26" borderId="162" xfId="0" applyNumberFormat="1" applyFont="1" applyFill="1" applyBorder="1" applyAlignment="1">
      <alignment horizontal="center" vertical="top"/>
    </xf>
    <xf numFmtId="1" fontId="4" fillId="26" borderId="116" xfId="0" applyNumberFormat="1" applyFont="1" applyFill="1" applyBorder="1" applyAlignment="1">
      <alignment horizontal="center" vertical="top"/>
    </xf>
    <xf numFmtId="0" fontId="4" fillId="26" borderId="13" xfId="0" applyFont="1" applyFill="1" applyBorder="1" applyAlignment="1">
      <alignment horizontal="center" vertical="center"/>
    </xf>
    <xf numFmtId="0" fontId="4" fillId="26" borderId="84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top"/>
    </xf>
    <xf numFmtId="1" fontId="5" fillId="0" borderId="18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center"/>
    </xf>
    <xf numFmtId="0" fontId="5" fillId="30" borderId="70" xfId="0" applyNumberFormat="1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top"/>
    </xf>
    <xf numFmtId="0" fontId="5" fillId="37" borderId="20" xfId="0" applyFont="1" applyFill="1" applyBorder="1" applyAlignment="1">
      <alignment horizontal="left" vertical="top" wrapText="1" indent="2"/>
    </xf>
    <xf numFmtId="0" fontId="1" fillId="30" borderId="70" xfId="0" applyNumberFormat="1" applyFont="1" applyFill="1" applyBorder="1" applyAlignment="1">
      <alignment horizontal="center" vertical="center"/>
    </xf>
    <xf numFmtId="0" fontId="5" fillId="0" borderId="81" xfId="0" applyNumberFormat="1" applyFont="1" applyFill="1" applyBorder="1" applyAlignment="1">
      <alignment horizontal="center" vertical="center"/>
    </xf>
    <xf numFmtId="0" fontId="5" fillId="36" borderId="7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top" wrapText="1" indent="2"/>
    </xf>
    <xf numFmtId="1" fontId="5" fillId="0" borderId="15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top"/>
    </xf>
    <xf numFmtId="1" fontId="5" fillId="0" borderId="18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1" fontId="5" fillId="26" borderId="162" xfId="0" applyNumberFormat="1" applyFont="1" applyFill="1" applyBorder="1" applyAlignment="1">
      <alignment horizontal="center" vertical="top"/>
    </xf>
    <xf numFmtId="1" fontId="5" fillId="26" borderId="116" xfId="0" applyNumberFormat="1" applyFont="1" applyFill="1" applyBorder="1" applyAlignment="1">
      <alignment horizontal="center" vertical="top"/>
    </xf>
    <xf numFmtId="0" fontId="1" fillId="26" borderId="8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5" fillId="0" borderId="81" xfId="0" applyNumberFormat="1" applyFont="1" applyFill="1" applyBorder="1" applyAlignment="1">
      <alignment horizontal="center" vertical="center"/>
    </xf>
    <xf numFmtId="0" fontId="5" fillId="19" borderId="81" xfId="0" applyNumberFormat="1" applyFont="1" applyFill="1" applyBorder="1" applyAlignment="1">
      <alignment horizontal="center" vertical="center"/>
    </xf>
    <xf numFmtId="1" fontId="5" fillId="0" borderId="164" xfId="0" applyNumberFormat="1" applyFont="1" applyFill="1" applyBorder="1" applyAlignment="1">
      <alignment horizontal="center" vertical="top"/>
    </xf>
    <xf numFmtId="1" fontId="5" fillId="0" borderId="146" xfId="0" applyNumberFormat="1" applyFont="1" applyFill="1" applyBorder="1" applyAlignment="1">
      <alignment horizontal="center" vertical="top"/>
    </xf>
    <xf numFmtId="0" fontId="5" fillId="19" borderId="165" xfId="0" applyFont="1" applyFill="1" applyBorder="1" applyAlignment="1">
      <alignment horizontal="center" vertical="center"/>
    </xf>
    <xf numFmtId="0" fontId="5" fillId="19" borderId="148" xfId="0" applyNumberFormat="1" applyFont="1" applyFill="1" applyBorder="1" applyAlignment="1">
      <alignment horizontal="center" vertical="center"/>
    </xf>
    <xf numFmtId="0" fontId="5" fillId="19" borderId="120" xfId="0" applyFont="1" applyFill="1" applyBorder="1" applyAlignment="1">
      <alignment horizontal="center" vertical="top"/>
    </xf>
    <xf numFmtId="0" fontId="5" fillId="0" borderId="150" xfId="0" applyFont="1" applyFill="1" applyBorder="1" applyAlignment="1">
      <alignment horizontal="left" vertical="top" wrapText="1" indent="2"/>
    </xf>
    <xf numFmtId="0" fontId="5" fillId="19" borderId="121" xfId="0" applyFont="1" applyFill="1" applyBorder="1" applyAlignment="1">
      <alignment horizontal="center" vertical="center"/>
    </xf>
    <xf numFmtId="0" fontId="5" fillId="19" borderId="166" xfId="0" applyNumberFormat="1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5" fillId="19" borderId="153" xfId="0" applyFont="1" applyFill="1" applyBorder="1" applyAlignment="1">
      <alignment horizontal="center" vertical="top"/>
    </xf>
    <xf numFmtId="0" fontId="5" fillId="19" borderId="39" xfId="0" applyFont="1" applyFill="1" applyBorder="1" applyAlignment="1">
      <alignment horizontal="center" vertical="center"/>
    </xf>
    <xf numFmtId="0" fontId="5" fillId="19" borderId="40" xfId="0" applyNumberFormat="1" applyFont="1" applyFill="1" applyBorder="1" applyAlignment="1">
      <alignment horizontal="center" vertical="center"/>
    </xf>
    <xf numFmtId="1" fontId="5" fillId="26" borderId="47" xfId="0" applyNumberFormat="1" applyFont="1" applyFill="1" applyBorder="1" applyAlignment="1">
      <alignment horizontal="center" vertical="top" wrapText="1"/>
    </xf>
    <xf numFmtId="0" fontId="4" fillId="26" borderId="143" xfId="0" applyFont="1" applyFill="1" applyBorder="1" applyAlignment="1">
      <alignment horizontal="left" vertical="top" wrapText="1"/>
    </xf>
    <xf numFmtId="1" fontId="5" fillId="26" borderId="51" xfId="0" applyNumberFormat="1" applyFont="1" applyFill="1" applyBorder="1" applyAlignment="1">
      <alignment horizontal="center" vertical="center" wrapText="1"/>
    </xf>
    <xf numFmtId="1" fontId="1" fillId="26" borderId="37" xfId="0" applyNumberFormat="1" applyFont="1" applyFill="1" applyBorder="1" applyAlignment="1">
      <alignment horizontal="center" vertical="center" wrapText="1"/>
    </xf>
    <xf numFmtId="1" fontId="1" fillId="26" borderId="0" xfId="0" applyNumberFormat="1" applyFont="1" applyFill="1" applyBorder="1" applyAlignment="1">
      <alignment horizontal="center" vertical="center" wrapText="1"/>
    </xf>
    <xf numFmtId="0" fontId="1" fillId="26" borderId="86" xfId="0" applyFont="1" applyFill="1" applyBorder="1" applyAlignment="1">
      <alignment horizontal="center" vertical="center" wrapText="1"/>
    </xf>
    <xf numFmtId="1" fontId="5" fillId="18" borderId="66" xfId="0" applyNumberFormat="1" applyFont="1" applyFill="1" applyBorder="1" applyAlignment="1">
      <alignment horizontal="center" vertical="top" wrapText="1"/>
    </xf>
    <xf numFmtId="0" fontId="4" fillId="18" borderId="13" xfId="0" applyFont="1" applyFill="1" applyBorder="1" applyAlignment="1">
      <alignment horizontal="center" vertical="top" wrapText="1"/>
    </xf>
    <xf numFmtId="1" fontId="5" fillId="18" borderId="168" xfId="0" applyNumberFormat="1" applyFont="1" applyFill="1" applyBorder="1" applyAlignment="1">
      <alignment horizontal="center" vertical="center" wrapText="1"/>
    </xf>
    <xf numFmtId="1" fontId="5" fillId="18" borderId="103" xfId="0" applyNumberFormat="1" applyFont="1" applyFill="1" applyBorder="1" applyAlignment="1">
      <alignment horizontal="center" vertical="center" wrapText="1"/>
    </xf>
    <xf numFmtId="1" fontId="5" fillId="18" borderId="33" xfId="0" applyNumberFormat="1" applyFont="1" applyFill="1" applyBorder="1" applyAlignment="1">
      <alignment horizontal="center" vertical="center" wrapText="1"/>
    </xf>
    <xf numFmtId="0" fontId="5" fillId="18" borderId="84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left" vertical="top" wrapText="1" indent="2"/>
    </xf>
    <xf numFmtId="1" fontId="5" fillId="0" borderId="51" xfId="0" applyNumberFormat="1" applyFont="1" applyFill="1" applyBorder="1" applyAlignment="1">
      <alignment horizontal="center" vertical="center" wrapText="1"/>
    </xf>
    <xf numFmtId="1" fontId="5" fillId="0" borderId="169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top" wrapText="1"/>
    </xf>
    <xf numFmtId="0" fontId="5" fillId="0" borderId="94" xfId="0" applyFont="1" applyFill="1" applyBorder="1" applyAlignment="1">
      <alignment horizontal="left" vertical="top" wrapText="1" indent="2"/>
    </xf>
    <xf numFmtId="1" fontId="5" fillId="0" borderId="129" xfId="0" applyNumberFormat="1" applyFont="1" applyFill="1" applyBorder="1" applyAlignment="1">
      <alignment horizontal="center" vertical="center" wrapText="1"/>
    </xf>
    <xf numFmtId="0" fontId="5" fillId="30" borderId="69" xfId="0" applyFont="1" applyFill="1" applyBorder="1" applyAlignment="1">
      <alignment horizontal="center" vertical="center" wrapText="1"/>
    </xf>
    <xf numFmtId="0" fontId="5" fillId="30" borderId="70" xfId="0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left" vertical="top" wrapText="1"/>
    </xf>
    <xf numFmtId="1" fontId="5" fillId="0" borderId="170" xfId="0" applyNumberFormat="1" applyFont="1" applyFill="1" applyBorder="1" applyAlignment="1">
      <alignment horizontal="center" vertical="center" wrapText="1"/>
    </xf>
    <xf numFmtId="1" fontId="11" fillId="0" borderId="169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2" fontId="61" fillId="0" borderId="169" xfId="0" applyNumberFormat="1" applyFont="1" applyFill="1" applyBorder="1" applyAlignment="1">
      <alignment horizontal="center" vertical="center"/>
    </xf>
    <xf numFmtId="2" fontId="61" fillId="0" borderId="129" xfId="0" applyNumberFormat="1" applyFont="1" applyFill="1" applyBorder="1" applyAlignment="1">
      <alignment horizontal="center" vertical="center"/>
    </xf>
    <xf numFmtId="2" fontId="61" fillId="0" borderId="170" xfId="0" applyNumberFormat="1" applyFont="1" applyFill="1" applyBorder="1" applyAlignment="1">
      <alignment horizontal="center" vertical="center"/>
    </xf>
    <xf numFmtId="0" fontId="5" fillId="30" borderId="81" xfId="0" applyFont="1" applyFill="1" applyBorder="1" applyAlignment="1">
      <alignment horizontal="center" vertical="center" wrapText="1"/>
    </xf>
    <xf numFmtId="1" fontId="5" fillId="0" borderId="90" xfId="0" applyNumberFormat="1" applyFont="1" applyFill="1" applyBorder="1" applyAlignment="1">
      <alignment horizontal="center" vertical="top" wrapText="1"/>
    </xf>
    <xf numFmtId="1" fontId="11" fillId="0" borderId="56" xfId="0" applyNumberFormat="1" applyFont="1" applyFill="1" applyBorder="1" applyAlignment="1">
      <alignment horizontal="center" vertical="center"/>
    </xf>
    <xf numFmtId="1" fontId="5" fillId="0" borderId="88" xfId="0" applyNumberFormat="1" applyFont="1" applyFill="1" applyBorder="1" applyAlignment="1">
      <alignment horizontal="center" vertical="top" wrapText="1"/>
    </xf>
    <xf numFmtId="1" fontId="11" fillId="0" borderId="59" xfId="0" applyNumberFormat="1" applyFont="1" applyFill="1" applyBorder="1" applyAlignment="1">
      <alignment horizontal="center" vertical="center"/>
    </xf>
    <xf numFmtId="0" fontId="5" fillId="30" borderId="97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18" borderId="168" xfId="0" applyNumberFormat="1" applyFont="1" applyFill="1" applyBorder="1" applyAlignment="1">
      <alignment horizontal="center" vertical="center" wrapText="1"/>
    </xf>
    <xf numFmtId="1" fontId="5" fillId="18" borderId="103" xfId="0" applyNumberFormat="1" applyFont="1" applyFill="1" applyBorder="1" applyAlignment="1">
      <alignment horizontal="center" vertical="center" wrapText="1"/>
    </xf>
    <xf numFmtId="0" fontId="5" fillId="18" borderId="84" xfId="0" applyFont="1" applyFill="1" applyBorder="1" applyAlignment="1">
      <alignment horizontal="center" vertical="center" wrapText="1"/>
    </xf>
    <xf numFmtId="1" fontId="66" fillId="0" borderId="66" xfId="59" applyNumberFormat="1" applyFont="1" applyFill="1" applyBorder="1" applyAlignment="1">
      <alignment horizontal="center" vertical="top"/>
      <protection/>
    </xf>
    <xf numFmtId="0" fontId="67" fillId="0" borderId="13" xfId="59" applyNumberFormat="1" applyFont="1" applyFill="1" applyBorder="1" applyAlignment="1">
      <alignment horizontal="left"/>
      <protection/>
    </xf>
    <xf numFmtId="1" fontId="66" fillId="0" borderId="168" xfId="59" applyNumberFormat="1" applyFont="1" applyFill="1" applyBorder="1" applyAlignment="1">
      <alignment horizontal="center" vertical="center"/>
      <protection/>
    </xf>
    <xf numFmtId="1" fontId="66" fillId="0" borderId="103" xfId="59" applyNumberFormat="1" applyFont="1" applyFill="1" applyBorder="1" applyAlignment="1">
      <alignment horizontal="center" vertical="center"/>
      <protection/>
    </xf>
    <xf numFmtId="0" fontId="5" fillId="0" borderId="84" xfId="0" applyFont="1" applyFill="1" applyBorder="1" applyAlignment="1">
      <alignment horizontal="center" vertical="center" wrapText="1"/>
    </xf>
    <xf numFmtId="1" fontId="66" fillId="0" borderId="46" xfId="59" applyNumberFormat="1" applyFont="1" applyFill="1" applyBorder="1" applyAlignment="1">
      <alignment horizontal="center" vertical="top"/>
      <protection/>
    </xf>
    <xf numFmtId="0" fontId="66" fillId="0" borderId="17" xfId="59" applyNumberFormat="1" applyFont="1" applyFill="1" applyBorder="1" applyAlignment="1">
      <alignment horizontal="center"/>
      <protection/>
    </xf>
    <xf numFmtId="1" fontId="66" fillId="0" borderId="48" xfId="59" applyNumberFormat="1" applyFont="1" applyFill="1" applyBorder="1" applyAlignment="1">
      <alignment horizontal="center" vertical="center"/>
      <protection/>
    </xf>
    <xf numFmtId="1" fontId="66" fillId="0" borderId="129" xfId="59" applyNumberFormat="1" applyFont="1" applyFill="1" applyBorder="1" applyAlignment="1">
      <alignment horizontal="center" vertical="center"/>
      <protection/>
    </xf>
    <xf numFmtId="1" fontId="11" fillId="0" borderId="46" xfId="59" applyNumberFormat="1" applyFont="1" applyFill="1" applyBorder="1" applyAlignment="1">
      <alignment horizontal="center" vertical="top"/>
      <protection/>
    </xf>
    <xf numFmtId="0" fontId="11" fillId="0" borderId="94" xfId="59" applyNumberFormat="1" applyFont="1" applyFill="1" applyBorder="1" applyAlignment="1">
      <alignment horizontal="left" vertical="center" wrapText="1" indent="2"/>
      <protection/>
    </xf>
    <xf numFmtId="1" fontId="11" fillId="0" borderId="129" xfId="0" applyNumberFormat="1" applyFont="1" applyFill="1" applyBorder="1" applyAlignment="1">
      <alignment horizontal="center" vertical="center"/>
    </xf>
    <xf numFmtId="0" fontId="11" fillId="0" borderId="17" xfId="59" applyNumberFormat="1" applyFont="1" applyFill="1" applyBorder="1" applyAlignment="1">
      <alignment horizontal="left" vertical="center" wrapText="1" indent="2"/>
      <protection/>
    </xf>
    <xf numFmtId="1" fontId="11" fillId="0" borderId="47" xfId="59" applyNumberFormat="1" applyFont="1" applyFill="1" applyBorder="1" applyAlignment="1">
      <alignment horizontal="center" vertical="top"/>
      <protection/>
    </xf>
    <xf numFmtId="0" fontId="11" fillId="0" borderId="42" xfId="59" applyNumberFormat="1" applyFont="1" applyFill="1" applyBorder="1" applyAlignment="1">
      <alignment horizontal="left" vertical="center" wrapText="1" indent="2"/>
      <protection/>
    </xf>
    <xf numFmtId="1" fontId="11" fillId="0" borderId="170" xfId="0" applyNumberFormat="1" applyFont="1" applyFill="1" applyBorder="1" applyAlignment="1">
      <alignment horizontal="center" vertical="center"/>
    </xf>
    <xf numFmtId="0" fontId="67" fillId="0" borderId="13" xfId="5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1" fontId="66" fillId="0" borderId="68" xfId="59" applyNumberFormat="1" applyFont="1" applyFill="1" applyBorder="1" applyAlignment="1">
      <alignment horizontal="center" vertical="top"/>
      <protection/>
    </xf>
    <xf numFmtId="0" fontId="66" fillId="0" borderId="16" xfId="59" applyNumberFormat="1" applyFont="1" applyFill="1" applyBorder="1" applyAlignment="1">
      <alignment horizontal="center"/>
      <protection/>
    </xf>
    <xf numFmtId="1" fontId="66" fillId="0" borderId="52" xfId="59" applyNumberFormat="1" applyFont="1" applyFill="1" applyBorder="1" applyAlignment="1">
      <alignment horizontal="center" vertical="center"/>
      <protection/>
    </xf>
    <xf numFmtId="1" fontId="66" fillId="0" borderId="169" xfId="59" applyNumberFormat="1" applyFont="1" applyFill="1" applyBorder="1" applyAlignment="1">
      <alignment horizontal="center" vertical="center"/>
      <protection/>
    </xf>
    <xf numFmtId="1" fontId="11" fillId="0" borderId="48" xfId="59" applyNumberFormat="1" applyFont="1" applyFill="1" applyBorder="1" applyAlignment="1">
      <alignment horizontal="center" vertical="center"/>
      <protection/>
    </xf>
    <xf numFmtId="1" fontId="11" fillId="0" borderId="129" xfId="59" applyNumberFormat="1" applyFont="1" applyFill="1" applyBorder="1" applyAlignment="1">
      <alignment horizontal="center" vertical="center"/>
      <protection/>
    </xf>
    <xf numFmtId="1" fontId="5" fillId="0" borderId="153" xfId="0" applyNumberFormat="1" applyFont="1" applyBorder="1" applyAlignment="1">
      <alignment horizontal="center" vertical="top" wrapText="1"/>
    </xf>
    <xf numFmtId="0" fontId="0" fillId="0" borderId="154" xfId="0" applyFont="1" applyBorder="1" applyAlignment="1">
      <alignment vertical="top" wrapText="1"/>
    </xf>
    <xf numFmtId="1" fontId="0" fillId="0" borderId="155" xfId="0" applyNumberFormat="1" applyFont="1" applyBorder="1" applyAlignment="1">
      <alignment horizontal="center" vertical="center" wrapText="1"/>
    </xf>
    <xf numFmtId="1" fontId="0" fillId="0" borderId="17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1" fillId="26" borderId="66" xfId="0" applyFont="1" applyFill="1" applyBorder="1" applyAlignment="1" applyProtection="1">
      <alignment horizontal="center" vertical="top"/>
      <protection/>
    </xf>
    <xf numFmtId="0" fontId="4" fillId="26" borderId="116" xfId="0" applyFont="1" applyFill="1" applyBorder="1" applyAlignment="1" applyProtection="1">
      <alignment horizontal="left" vertical="center" wrapText="1" indent="2"/>
      <protection/>
    </xf>
    <xf numFmtId="1" fontId="5" fillId="49" borderId="34" xfId="0" applyNumberFormat="1" applyFont="1" applyFill="1" applyBorder="1" applyAlignment="1">
      <alignment horizontal="center" vertical="center" wrapText="1"/>
    </xf>
    <xf numFmtId="1" fontId="5" fillId="49" borderId="172" xfId="0" applyNumberFormat="1" applyFont="1" applyFill="1" applyBorder="1" applyAlignment="1">
      <alignment horizontal="center" vertical="center" wrapText="1"/>
    </xf>
    <xf numFmtId="0" fontId="5" fillId="49" borderId="17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top"/>
      <protection/>
    </xf>
    <xf numFmtId="0" fontId="12" fillId="0" borderId="18" xfId="0" applyFont="1" applyFill="1" applyBorder="1" applyAlignment="1" applyProtection="1">
      <alignment horizontal="left" vertical="top" wrapText="1" indent="2"/>
      <protection/>
    </xf>
    <xf numFmtId="1" fontId="5" fillId="37" borderId="52" xfId="0" applyNumberFormat="1" applyFont="1" applyFill="1" applyBorder="1" applyAlignment="1">
      <alignment horizontal="center" vertical="center"/>
    </xf>
    <xf numFmtId="1" fontId="5" fillId="37" borderId="53" xfId="0" applyNumberFormat="1" applyFont="1" applyFill="1" applyBorder="1" applyAlignment="1">
      <alignment horizontal="center" vertical="center"/>
    </xf>
    <xf numFmtId="0" fontId="5" fillId="3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top"/>
      <protection/>
    </xf>
    <xf numFmtId="0" fontId="12" fillId="0" borderId="19" xfId="0" applyFont="1" applyFill="1" applyBorder="1" applyAlignment="1" applyProtection="1">
      <alignment horizontal="left" vertical="top" wrapText="1" indent="2"/>
      <protection/>
    </xf>
    <xf numFmtId="0" fontId="4" fillId="0" borderId="18" xfId="0" applyFont="1" applyFill="1" applyBorder="1" applyAlignment="1" applyProtection="1">
      <alignment horizontal="left" vertical="center" wrapText="1" indent="2"/>
      <protection/>
    </xf>
    <xf numFmtId="0" fontId="5" fillId="0" borderId="4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5" fillId="0" borderId="46" xfId="0" applyFont="1" applyFill="1" applyBorder="1" applyAlignment="1" applyProtection="1">
      <alignment horizontal="center" vertical="top" wrapText="1"/>
      <protection/>
    </xf>
    <xf numFmtId="0" fontId="11" fillId="0" borderId="18" xfId="0" applyFont="1" applyFill="1" applyBorder="1" applyAlignment="1" applyProtection="1">
      <alignment horizontal="left" vertical="center" wrapText="1" indent="2"/>
      <protection/>
    </xf>
    <xf numFmtId="0" fontId="55" fillId="0" borderId="18" xfId="0" applyFont="1" applyFill="1" applyBorder="1" applyAlignment="1" applyProtection="1">
      <alignment horizontal="left" vertical="center" wrapText="1" indent="2"/>
      <protection/>
    </xf>
    <xf numFmtId="2" fontId="5" fillId="37" borderId="52" xfId="0" applyNumberFormat="1" applyFont="1" applyFill="1" applyBorder="1" applyAlignment="1">
      <alignment horizontal="center" vertical="center"/>
    </xf>
    <xf numFmtId="2" fontId="5" fillId="37" borderId="53" xfId="0" applyNumberFormat="1" applyFont="1" applyFill="1" applyBorder="1" applyAlignment="1">
      <alignment horizontal="center" vertical="center"/>
    </xf>
    <xf numFmtId="0" fontId="11" fillId="0" borderId="145" xfId="0" applyFont="1" applyFill="1" applyBorder="1" applyAlignment="1" applyProtection="1">
      <alignment horizontal="center" vertical="top"/>
      <protection/>
    </xf>
    <xf numFmtId="0" fontId="5" fillId="0" borderId="146" xfId="0" applyFont="1" applyFill="1" applyBorder="1" applyAlignment="1" applyProtection="1">
      <alignment horizontal="left" vertical="center" wrapText="1" indent="2"/>
      <protection/>
    </xf>
    <xf numFmtId="1" fontId="5" fillId="0" borderId="174" xfId="0" applyNumberFormat="1" applyFont="1" applyFill="1" applyBorder="1" applyAlignment="1" applyProtection="1">
      <alignment horizontal="center" vertical="top"/>
      <protection/>
    </xf>
    <xf numFmtId="1" fontId="5" fillId="0" borderId="130" xfId="0" applyNumberFormat="1" applyFont="1" applyFill="1" applyBorder="1" applyAlignment="1" applyProtection="1">
      <alignment horizontal="center" vertical="top"/>
      <protection/>
    </xf>
    <xf numFmtId="2" fontId="5" fillId="19" borderId="175" xfId="0" applyNumberFormat="1" applyFont="1" applyFill="1" applyBorder="1" applyAlignment="1">
      <alignment horizontal="center" vertical="center"/>
    </xf>
    <xf numFmtId="0" fontId="5" fillId="26" borderId="66" xfId="0" applyFont="1" applyFill="1" applyBorder="1" applyAlignment="1" applyProtection="1">
      <alignment horizontal="center" vertical="top"/>
      <protection/>
    </xf>
    <xf numFmtId="1" fontId="5" fillId="26" borderId="176" xfId="0" applyNumberFormat="1" applyFont="1" applyFill="1" applyBorder="1" applyAlignment="1" applyProtection="1">
      <alignment horizontal="center" vertical="top"/>
      <protection/>
    </xf>
    <xf numFmtId="1" fontId="5" fillId="26" borderId="83" xfId="0" applyNumberFormat="1" applyFont="1" applyFill="1" applyBorder="1" applyAlignment="1" applyProtection="1">
      <alignment horizontal="center" vertical="top"/>
      <protection/>
    </xf>
    <xf numFmtId="2" fontId="5" fillId="26" borderId="67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left" vertical="center" wrapText="1" indent="2"/>
      <protection/>
    </xf>
    <xf numFmtId="0" fontId="5" fillId="30" borderId="29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top"/>
      <protection/>
    </xf>
    <xf numFmtId="0" fontId="11" fillId="0" borderId="20" xfId="0" applyFont="1" applyFill="1" applyBorder="1" applyAlignment="1" applyProtection="1">
      <alignment horizontal="left" vertical="center" wrapText="1" indent="2"/>
      <protection/>
    </xf>
    <xf numFmtId="0" fontId="5" fillId="19" borderId="145" xfId="0" applyFont="1" applyFill="1" applyBorder="1" applyAlignment="1" applyProtection="1">
      <alignment horizontal="center" vertical="top"/>
      <protection/>
    </xf>
    <xf numFmtId="0" fontId="11" fillId="19" borderId="146" xfId="0" applyFont="1" applyFill="1" applyBorder="1" applyAlignment="1" applyProtection="1">
      <alignment horizontal="left" vertical="center" wrapText="1" indent="2"/>
      <protection/>
    </xf>
    <xf numFmtId="1" fontId="5" fillId="0" borderId="147" xfId="0" applyNumberFormat="1" applyFont="1" applyFill="1" applyBorder="1" applyAlignment="1" applyProtection="1">
      <alignment horizontal="center" vertical="top"/>
      <protection/>
    </xf>
    <xf numFmtId="0" fontId="55" fillId="0" borderId="47" xfId="0" applyFont="1" applyFill="1" applyBorder="1" applyAlignment="1" applyProtection="1">
      <alignment horizontal="center" vertical="top" wrapText="1"/>
      <protection/>
    </xf>
    <xf numFmtId="1" fontId="61" fillId="0" borderId="50" xfId="0" applyNumberFormat="1" applyFont="1" applyFill="1" applyBorder="1" applyAlignment="1">
      <alignment horizontal="center" vertical="center"/>
    </xf>
    <xf numFmtId="1" fontId="61" fillId="0" borderId="27" xfId="0" applyNumberFormat="1" applyFont="1" applyFill="1" applyBorder="1" applyAlignment="1">
      <alignment horizontal="center" vertical="center"/>
    </xf>
    <xf numFmtId="0" fontId="5" fillId="30" borderId="31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left" vertical="top" wrapText="1" indent="2"/>
    </xf>
    <xf numFmtId="0" fontId="5" fillId="36" borderId="101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top" wrapText="1"/>
    </xf>
    <xf numFmtId="0" fontId="5" fillId="0" borderId="178" xfId="0" applyFont="1" applyFill="1" applyBorder="1" applyAlignment="1">
      <alignment horizontal="left" vertical="top" wrapText="1" indent="2"/>
    </xf>
    <xf numFmtId="1" fontId="11" fillId="0" borderId="179" xfId="0" applyNumberFormat="1" applyFont="1" applyFill="1" applyBorder="1" applyAlignment="1">
      <alignment horizontal="center" vertical="center"/>
    </xf>
    <xf numFmtId="1" fontId="11" fillId="0" borderId="180" xfId="0" applyNumberFormat="1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1" fontId="4" fillId="26" borderId="181" xfId="0" applyNumberFormat="1" applyFont="1" applyFill="1" applyBorder="1" applyAlignment="1">
      <alignment horizontal="center" vertical="top"/>
    </xf>
    <xf numFmtId="1" fontId="4" fillId="26" borderId="158" xfId="0" applyNumberFormat="1" applyFont="1" applyFill="1" applyBorder="1" applyAlignment="1">
      <alignment horizontal="center" vertical="top"/>
    </xf>
    <xf numFmtId="0" fontId="4" fillId="26" borderId="182" xfId="0" applyFont="1" applyFill="1" applyBorder="1" applyAlignment="1">
      <alignment horizontal="center" vertical="center"/>
    </xf>
    <xf numFmtId="0" fontId="4" fillId="26" borderId="18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indent="2"/>
    </xf>
    <xf numFmtId="0" fontId="68" fillId="0" borderId="19" xfId="0" applyFont="1" applyFill="1" applyBorder="1" applyAlignment="1">
      <alignment horizontal="left" vertical="top" indent="2"/>
    </xf>
    <xf numFmtId="0" fontId="5" fillId="19" borderId="15" xfId="0" applyFont="1" applyFill="1" applyBorder="1" applyAlignment="1">
      <alignment horizontal="center" vertical="center"/>
    </xf>
    <xf numFmtId="0" fontId="6" fillId="0" borderId="145" xfId="0" applyFont="1" applyBorder="1" applyAlignment="1">
      <alignment horizontal="center" vertical="top"/>
    </xf>
    <xf numFmtId="0" fontId="5" fillId="0" borderId="146" xfId="0" applyFont="1" applyBorder="1" applyAlignment="1">
      <alignment horizontal="left" vertical="top" wrapText="1" indent="2"/>
    </xf>
    <xf numFmtId="1" fontId="5" fillId="0" borderId="164" xfId="0" applyNumberFormat="1" applyFont="1" applyBorder="1" applyAlignment="1">
      <alignment horizontal="center" vertical="top" wrapText="1"/>
    </xf>
    <xf numFmtId="1" fontId="5" fillId="0" borderId="130" xfId="0" applyNumberFormat="1" applyFont="1" applyBorder="1" applyAlignment="1">
      <alignment horizontal="center" vertical="top" wrapText="1"/>
    </xf>
    <xf numFmtId="0" fontId="5" fillId="0" borderId="184" xfId="0" applyFont="1" applyBorder="1" applyAlignment="1">
      <alignment horizontal="center" vertical="center" wrapText="1"/>
    </xf>
    <xf numFmtId="0" fontId="5" fillId="0" borderId="175" xfId="0" applyFont="1" applyFill="1" applyBorder="1" applyAlignment="1">
      <alignment horizontal="center" vertical="center" wrapText="1"/>
    </xf>
    <xf numFmtId="1" fontId="4" fillId="26" borderId="185" xfId="0" applyNumberFormat="1" applyFont="1" applyFill="1" applyBorder="1" applyAlignment="1">
      <alignment horizontal="center" vertical="top"/>
    </xf>
    <xf numFmtId="1" fontId="4" fillId="26" borderId="83" xfId="0" applyNumberFormat="1" applyFont="1" applyFill="1" applyBorder="1" applyAlignment="1">
      <alignment horizontal="center" vertical="top"/>
    </xf>
    <xf numFmtId="0" fontId="4" fillId="26" borderId="12" xfId="0" applyFont="1" applyFill="1" applyBorder="1" applyAlignment="1">
      <alignment horizontal="center" vertical="center"/>
    </xf>
    <xf numFmtId="0" fontId="4" fillId="26" borderId="6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left" vertical="top" indent="2"/>
    </xf>
    <xf numFmtId="0" fontId="5" fillId="19" borderId="21" xfId="0" applyNumberFormat="1" applyFont="1" applyFill="1" applyBorder="1" applyAlignment="1">
      <alignment horizontal="center" vertical="center"/>
    </xf>
    <xf numFmtId="1" fontId="5" fillId="19" borderId="21" xfId="0" applyNumberFormat="1" applyFont="1" applyFill="1" applyBorder="1" applyAlignment="1">
      <alignment horizontal="center" vertical="center"/>
    </xf>
    <xf numFmtId="0" fontId="5" fillId="19" borderId="71" xfId="0" applyFont="1" applyFill="1" applyBorder="1" applyAlignment="1">
      <alignment horizontal="left" vertical="top" indent="2"/>
    </xf>
    <xf numFmtId="0" fontId="5" fillId="19" borderId="7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vertical="center" wrapText="1"/>
    </xf>
    <xf numFmtId="0" fontId="99" fillId="23" borderId="36" xfId="47" applyFont="1" applyFill="1" applyBorder="1" applyAlignment="1" applyProtection="1">
      <alignment horizontal="center"/>
      <protection/>
    </xf>
    <xf numFmtId="0" fontId="5" fillId="41" borderId="80" xfId="0" applyFont="1" applyFill="1" applyBorder="1" applyAlignment="1">
      <alignment vertical="center" wrapText="1"/>
    </xf>
    <xf numFmtId="0" fontId="5" fillId="41" borderId="37" xfId="0" applyFont="1" applyFill="1" applyBorder="1" applyAlignment="1">
      <alignment vertical="center" wrapText="1"/>
    </xf>
    <xf numFmtId="0" fontId="5" fillId="50" borderId="80" xfId="0" applyFont="1" applyFill="1" applyBorder="1" applyAlignment="1">
      <alignment vertical="center" wrapText="1"/>
    </xf>
    <xf numFmtId="0" fontId="5" fillId="42" borderId="37" xfId="0" applyFont="1" applyFill="1" applyBorder="1" applyAlignment="1">
      <alignment vertical="center" wrapText="1"/>
    </xf>
    <xf numFmtId="14" fontId="4" fillId="16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69" fillId="42" borderId="0" xfId="47" applyFont="1" applyFill="1" applyBorder="1" applyAlignment="1" applyProtection="1">
      <alignment vertical="center" wrapText="1"/>
      <protection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5" fillId="51" borderId="18" xfId="0" applyFont="1" applyFill="1" applyBorder="1" applyAlignment="1">
      <alignment horizontal="left" vertical="top" wrapText="1" indent="2"/>
    </xf>
    <xf numFmtId="3" fontId="11" fillId="51" borderId="23" xfId="0" applyNumberFormat="1" applyFont="1" applyFill="1" applyBorder="1" applyAlignment="1">
      <alignment horizontal="center" vertical="center"/>
    </xf>
    <xf numFmtId="3" fontId="11" fillId="51" borderId="21" xfId="0" applyNumberFormat="1" applyFont="1" applyFill="1" applyBorder="1" applyAlignment="1">
      <alignment horizontal="center" vertical="center"/>
    </xf>
    <xf numFmtId="0" fontId="5" fillId="52" borderId="30" xfId="0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left" vertical="top" wrapText="1" indent="2"/>
    </xf>
    <xf numFmtId="3" fontId="11" fillId="51" borderId="44" xfId="0" applyNumberFormat="1" applyFont="1" applyFill="1" applyBorder="1" applyAlignment="1">
      <alignment horizontal="center" vertical="center"/>
    </xf>
    <xf numFmtId="3" fontId="11" fillId="51" borderId="15" xfId="0" applyNumberFormat="1" applyFont="1" applyFill="1" applyBorder="1" applyAlignment="1">
      <alignment horizontal="center" vertical="center"/>
    </xf>
    <xf numFmtId="0" fontId="5" fillId="51" borderId="21" xfId="0" applyFont="1" applyFill="1" applyBorder="1" applyAlignment="1">
      <alignment horizontal="center" vertical="center"/>
    </xf>
    <xf numFmtId="3" fontId="11" fillId="24" borderId="44" xfId="0" applyNumberFormat="1" applyFont="1" applyFill="1" applyBorder="1" applyAlignment="1">
      <alignment horizontal="center" vertical="center"/>
    </xf>
    <xf numFmtId="0" fontId="106" fillId="22" borderId="0" xfId="47" applyFont="1" applyFill="1" applyBorder="1" applyAlignment="1" applyProtection="1">
      <alignment/>
      <protection/>
    </xf>
    <xf numFmtId="1" fontId="11" fillId="37" borderId="50" xfId="0" applyNumberFormat="1" applyFont="1" applyFill="1" applyBorder="1" applyAlignment="1">
      <alignment horizontal="center" vertical="center"/>
    </xf>
    <xf numFmtId="1" fontId="11" fillId="37" borderId="27" xfId="0" applyNumberFormat="1" applyFont="1" applyFill="1" applyBorder="1" applyAlignment="1">
      <alignment horizontal="center" vertical="center"/>
    </xf>
    <xf numFmtId="1" fontId="11" fillId="37" borderId="52" xfId="0" applyNumberFormat="1" applyFont="1" applyFill="1" applyBorder="1" applyAlignment="1">
      <alignment horizontal="center" vertical="center"/>
    </xf>
    <xf numFmtId="1" fontId="11" fillId="37" borderId="53" xfId="0" applyNumberFormat="1" applyFont="1" applyFill="1" applyBorder="1" applyAlignment="1">
      <alignment horizontal="center" vertical="center"/>
    </xf>
    <xf numFmtId="0" fontId="34" fillId="53" borderId="34" xfId="0" applyFont="1" applyFill="1" applyBorder="1" applyAlignment="1">
      <alignment horizontal="right" vertical="center" wrapText="1"/>
    </xf>
    <xf numFmtId="1" fontId="55" fillId="37" borderId="48" xfId="0" applyNumberFormat="1" applyFont="1" applyFill="1" applyBorder="1" applyAlignment="1">
      <alignment horizontal="center" vertical="center"/>
    </xf>
    <xf numFmtId="1" fontId="55" fillId="37" borderId="26" xfId="0" applyNumberFormat="1" applyFont="1" applyFill="1" applyBorder="1" applyAlignment="1">
      <alignment horizontal="center" vertical="center"/>
    </xf>
    <xf numFmtId="1" fontId="11" fillId="37" borderId="93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top" wrapText="1" indent="2"/>
    </xf>
    <xf numFmtId="1" fontId="14" fillId="26" borderId="186" xfId="0" applyNumberFormat="1" applyFont="1" applyFill="1" applyBorder="1" applyAlignment="1">
      <alignment horizontal="center" vertical="center"/>
    </xf>
    <xf numFmtId="1" fontId="11" fillId="0" borderId="75" xfId="0" applyNumberFormat="1" applyFont="1" applyFill="1" applyBorder="1" applyAlignment="1">
      <alignment horizontal="center" vertical="center"/>
    </xf>
    <xf numFmtId="0" fontId="5" fillId="30" borderId="144" xfId="0" applyFont="1" applyFill="1" applyBorder="1" applyAlignment="1">
      <alignment horizontal="center" vertical="center"/>
    </xf>
    <xf numFmtId="2" fontId="11" fillId="37" borderId="48" xfId="0" applyNumberFormat="1" applyFont="1" applyFill="1" applyBorder="1" applyAlignment="1">
      <alignment horizontal="center" vertical="center"/>
    </xf>
    <xf numFmtId="2" fontId="11" fillId="37" borderId="26" xfId="0" applyNumberFormat="1" applyFont="1" applyFill="1" applyBorder="1" applyAlignment="1">
      <alignment horizontal="center" vertical="center"/>
    </xf>
    <xf numFmtId="0" fontId="5" fillId="30" borderId="81" xfId="0" applyNumberFormat="1" applyFont="1" applyFill="1" applyBorder="1" applyAlignment="1">
      <alignment horizontal="center" vertical="center"/>
    </xf>
    <xf numFmtId="1" fontId="11" fillId="37" borderId="56" xfId="0" applyNumberFormat="1" applyFont="1" applyFill="1" applyBorder="1" applyAlignment="1">
      <alignment horizontal="center" vertical="center"/>
    </xf>
    <xf numFmtId="1" fontId="11" fillId="37" borderId="57" xfId="0" applyNumberFormat="1" applyFont="1" applyFill="1" applyBorder="1" applyAlignment="1">
      <alignment horizontal="center" vertical="center"/>
    </xf>
    <xf numFmtId="1" fontId="11" fillId="37" borderId="52" xfId="0" applyNumberFormat="1" applyFont="1" applyFill="1" applyBorder="1" applyAlignment="1">
      <alignment horizontal="center" vertical="center"/>
    </xf>
    <xf numFmtId="1" fontId="11" fillId="37" borderId="53" xfId="0" applyNumberFormat="1" applyFont="1" applyFill="1" applyBorder="1" applyAlignment="1">
      <alignment horizontal="center" vertical="center"/>
    </xf>
    <xf numFmtId="0" fontId="5" fillId="37" borderId="88" xfId="0" applyFont="1" applyFill="1" applyBorder="1" applyAlignment="1">
      <alignment horizontal="center" vertical="top"/>
    </xf>
    <xf numFmtId="0" fontId="5" fillId="37" borderId="58" xfId="0" applyFont="1" applyFill="1" applyBorder="1" applyAlignment="1">
      <alignment horizontal="left" vertical="top" wrapText="1" indent="2"/>
    </xf>
    <xf numFmtId="1" fontId="11" fillId="37" borderId="50" xfId="0" applyNumberFormat="1" applyFont="1" applyFill="1" applyBorder="1" applyAlignment="1">
      <alignment horizontal="center" vertical="center"/>
    </xf>
    <xf numFmtId="1" fontId="11" fillId="37" borderId="27" xfId="0" applyNumberFormat="1" applyFont="1" applyFill="1" applyBorder="1" applyAlignment="1">
      <alignment horizontal="center" vertical="center"/>
    </xf>
    <xf numFmtId="0" fontId="5" fillId="30" borderId="101" xfId="0" applyNumberFormat="1" applyFont="1" applyFill="1" applyBorder="1" applyAlignment="1">
      <alignment horizontal="center" vertical="center"/>
    </xf>
    <xf numFmtId="0" fontId="5" fillId="37" borderId="90" xfId="0" applyFont="1" applyFill="1" applyBorder="1" applyAlignment="1">
      <alignment horizontal="center" vertical="top"/>
    </xf>
    <xf numFmtId="0" fontId="5" fillId="37" borderId="61" xfId="0" applyFont="1" applyFill="1" applyBorder="1" applyAlignment="1">
      <alignment horizontal="left" vertical="top" wrapText="1" indent="2"/>
    </xf>
    <xf numFmtId="0" fontId="5" fillId="0" borderId="61" xfId="0" applyFont="1" applyFill="1" applyBorder="1" applyAlignment="1">
      <alignment horizontal="center" vertical="center"/>
    </xf>
    <xf numFmtId="0" fontId="5" fillId="30" borderId="97" xfId="0" applyNumberFormat="1" applyFont="1" applyFill="1" applyBorder="1" applyAlignment="1">
      <alignment horizontal="center" vertical="center"/>
    </xf>
    <xf numFmtId="1" fontId="11" fillId="0" borderId="157" xfId="0" applyNumberFormat="1" applyFont="1" applyFill="1" applyBorder="1" applyAlignment="1">
      <alignment horizontal="center" vertical="center"/>
    </xf>
    <xf numFmtId="1" fontId="11" fillId="0" borderId="15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top" wrapText="1" indent="2"/>
    </xf>
    <xf numFmtId="0" fontId="12" fillId="0" borderId="0" xfId="0" applyFont="1" applyAlignment="1">
      <alignment/>
    </xf>
    <xf numFmtId="0" fontId="107" fillId="16" borderId="0" xfId="47" applyFont="1" applyFill="1" applyAlignment="1" applyProtection="1">
      <alignment/>
      <protection/>
    </xf>
    <xf numFmtId="0" fontId="70" fillId="0" borderId="0" xfId="47" applyFont="1" applyAlignment="1" applyProtection="1">
      <alignment/>
      <protection/>
    </xf>
    <xf numFmtId="0" fontId="5" fillId="16" borderId="0" xfId="0" applyFont="1" applyFill="1" applyBorder="1" applyAlignment="1">
      <alignment/>
    </xf>
    <xf numFmtId="0" fontId="1" fillId="16" borderId="0" xfId="0" applyFont="1" applyFill="1" applyBorder="1" applyAlignment="1">
      <alignment horizontal="center"/>
    </xf>
    <xf numFmtId="0" fontId="5" fillId="22" borderId="0" xfId="47" applyFont="1" applyFill="1" applyBorder="1" applyAlignment="1" applyProtection="1">
      <alignment horizontal="left" indent="2"/>
      <protection/>
    </xf>
    <xf numFmtId="0" fontId="1" fillId="16" borderId="0" xfId="0" applyFont="1" applyFill="1" applyBorder="1" applyAlignment="1">
      <alignment/>
    </xf>
    <xf numFmtId="0" fontId="5" fillId="16" borderId="0" xfId="0" applyFont="1" applyFill="1" applyAlignment="1">
      <alignment/>
    </xf>
    <xf numFmtId="0" fontId="5" fillId="5" borderId="0" xfId="0" applyFont="1" applyFill="1" applyBorder="1" applyAlignment="1">
      <alignment vertical="top"/>
    </xf>
    <xf numFmtId="0" fontId="5" fillId="54" borderId="0" xfId="47" applyFont="1" applyFill="1" applyBorder="1" applyAlignment="1" applyProtection="1">
      <alignment horizontal="left" vertical="top" indent="2"/>
      <protection/>
    </xf>
    <xf numFmtId="0" fontId="12" fillId="16" borderId="0" xfId="0" applyFont="1" applyFill="1" applyBorder="1" applyAlignment="1">
      <alignment/>
    </xf>
    <xf numFmtId="0" fontId="4" fillId="55" borderId="34" xfId="47" applyFont="1" applyFill="1" applyBorder="1" applyAlignment="1" applyProtection="1">
      <alignment/>
      <protection/>
    </xf>
    <xf numFmtId="0" fontId="4" fillId="55" borderId="33" xfId="0" applyFont="1" applyFill="1" applyBorder="1" applyAlignment="1">
      <alignment/>
    </xf>
    <xf numFmtId="0" fontId="4" fillId="55" borderId="103" xfId="0" applyFont="1" applyFill="1" applyBorder="1" applyAlignment="1">
      <alignment/>
    </xf>
    <xf numFmtId="0" fontId="12" fillId="16" borderId="0" xfId="0" applyFont="1" applyFill="1" applyAlignment="1">
      <alignment/>
    </xf>
    <xf numFmtId="0" fontId="12" fillId="16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top"/>
    </xf>
    <xf numFmtId="0" fontId="4" fillId="27" borderId="34" xfId="47" applyFont="1" applyFill="1" applyBorder="1" applyAlignment="1" applyProtection="1">
      <alignment/>
      <protection/>
    </xf>
    <xf numFmtId="0" fontId="4" fillId="27" borderId="33" xfId="0" applyFont="1" applyFill="1" applyBorder="1" applyAlignment="1">
      <alignment/>
    </xf>
    <xf numFmtId="0" fontId="4" fillId="27" borderId="103" xfId="0" applyFont="1" applyFill="1" applyBorder="1" applyAlignment="1">
      <alignment/>
    </xf>
    <xf numFmtId="0" fontId="4" fillId="56" borderId="34" xfId="47" applyFont="1" applyFill="1" applyBorder="1" applyAlignment="1" applyProtection="1">
      <alignment/>
      <protection/>
    </xf>
    <xf numFmtId="0" fontId="4" fillId="56" borderId="33" xfId="0" applyFont="1" applyFill="1" applyBorder="1" applyAlignment="1">
      <alignment/>
    </xf>
    <xf numFmtId="0" fontId="4" fillId="56" borderId="103" xfId="0" applyFont="1" applyFill="1" applyBorder="1" applyAlignment="1">
      <alignment/>
    </xf>
    <xf numFmtId="0" fontId="4" fillId="57" borderId="34" xfId="47" applyFont="1" applyFill="1" applyBorder="1" applyAlignment="1" applyProtection="1">
      <alignment/>
      <protection/>
    </xf>
    <xf numFmtId="0" fontId="4" fillId="57" borderId="33" xfId="0" applyFont="1" applyFill="1" applyBorder="1" applyAlignment="1">
      <alignment/>
    </xf>
    <xf numFmtId="0" fontId="4" fillId="57" borderId="103" xfId="0" applyFont="1" applyFill="1" applyBorder="1" applyAlignment="1">
      <alignment/>
    </xf>
    <xf numFmtId="0" fontId="71" fillId="16" borderId="0" xfId="0" applyFont="1" applyFill="1" applyBorder="1" applyAlignment="1">
      <alignment vertical="top"/>
    </xf>
    <xf numFmtId="0" fontId="34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49" fontId="5" fillId="25" borderId="68" xfId="0" applyNumberFormat="1" applyFont="1" applyFill="1" applyBorder="1" applyAlignment="1">
      <alignment horizontal="left" vertical="top"/>
    </xf>
    <xf numFmtId="1" fontId="5" fillId="25" borderId="47" xfId="0" applyNumberFormat="1" applyFont="1" applyFill="1" applyBorder="1" applyAlignment="1">
      <alignment horizontal="left" vertical="top"/>
    </xf>
    <xf numFmtId="3" fontId="11" fillId="24" borderId="45" xfId="0" applyNumberFormat="1" applyFont="1" applyFill="1" applyBorder="1" applyAlignment="1">
      <alignment horizontal="center" vertical="center"/>
    </xf>
    <xf numFmtId="3" fontId="11" fillId="24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left" vertical="top" wrapText="1" indent="2"/>
    </xf>
    <xf numFmtId="3" fontId="11" fillId="16" borderId="45" xfId="0" applyNumberFormat="1" applyFont="1" applyFill="1" applyBorder="1" applyAlignment="1">
      <alignment horizontal="center" vertical="center"/>
    </xf>
    <xf numFmtId="3" fontId="11" fillId="16" borderId="22" xfId="0" applyNumberFormat="1" applyFont="1" applyFill="1" applyBorder="1" applyAlignment="1">
      <alignment horizontal="center" vertical="center"/>
    </xf>
    <xf numFmtId="1" fontId="5" fillId="25" borderId="49" xfId="0" applyNumberFormat="1" applyFont="1" applyFill="1" applyBorder="1" applyAlignment="1">
      <alignment horizontal="left" vertical="top"/>
    </xf>
    <xf numFmtId="0" fontId="5" fillId="19" borderId="22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left" vertical="top" wrapText="1" indent="2"/>
    </xf>
    <xf numFmtId="49" fontId="0" fillId="0" borderId="0" xfId="0" applyNumberForma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37" borderId="42" xfId="0" applyFont="1" applyFill="1" applyBorder="1" applyAlignment="1">
      <alignment horizontal="left" vertical="top" wrapText="1" indent="2"/>
    </xf>
    <xf numFmtId="0" fontId="5" fillId="37" borderId="46" xfId="0" applyFont="1" applyFill="1" applyBorder="1" applyAlignment="1">
      <alignment horizontal="center" vertical="top"/>
    </xf>
    <xf numFmtId="0" fontId="5" fillId="37" borderId="17" xfId="0" applyFont="1" applyFill="1" applyBorder="1" applyAlignment="1">
      <alignment horizontal="left" vertical="top" wrapText="1" indent="2"/>
    </xf>
    <xf numFmtId="0" fontId="11" fillId="37" borderId="46" xfId="0" applyFont="1" applyFill="1" applyBorder="1" applyAlignment="1">
      <alignment horizontal="center" vertical="top"/>
    </xf>
    <xf numFmtId="0" fontId="11" fillId="37" borderId="17" xfId="0" applyFont="1" applyFill="1" applyBorder="1" applyAlignment="1">
      <alignment horizontal="left" vertical="top" wrapText="1" indent="2"/>
    </xf>
    <xf numFmtId="0" fontId="5" fillId="37" borderId="46" xfId="0" applyFont="1" applyFill="1" applyBorder="1" applyAlignment="1">
      <alignment horizontal="center" vertical="top"/>
    </xf>
    <xf numFmtId="0" fontId="5" fillId="37" borderId="17" xfId="0" applyFont="1" applyFill="1" applyBorder="1" applyAlignment="1">
      <alignment horizontal="left" vertical="top" wrapText="1" indent="2"/>
    </xf>
    <xf numFmtId="0" fontId="11" fillId="0" borderId="46" xfId="0" applyFont="1" applyFill="1" applyBorder="1" applyAlignment="1">
      <alignment vertical="top"/>
    </xf>
    <xf numFmtId="1" fontId="14" fillId="26" borderId="168" xfId="0" applyNumberFormat="1" applyFont="1" applyFill="1" applyBorder="1" applyAlignment="1">
      <alignment horizontal="center" vertical="center"/>
    </xf>
    <xf numFmtId="1" fontId="14" fillId="26" borderId="172" xfId="0" applyNumberFormat="1" applyFont="1" applyFill="1" applyBorder="1" applyAlignment="1">
      <alignment horizontal="center" vertical="center"/>
    </xf>
    <xf numFmtId="0" fontId="11" fillId="37" borderId="118" xfId="0" applyFont="1" applyFill="1" applyBorder="1" applyAlignment="1">
      <alignment horizontal="center" vertical="center"/>
    </xf>
    <xf numFmtId="0" fontId="5" fillId="31" borderId="46" xfId="0" applyFont="1" applyFill="1" applyBorder="1" applyAlignment="1">
      <alignment horizontal="center" vertical="top"/>
    </xf>
    <xf numFmtId="0" fontId="5" fillId="31" borderId="18" xfId="0" applyFont="1" applyFill="1" applyBorder="1" applyAlignment="1">
      <alignment horizontal="left" vertical="top" wrapText="1" indent="2"/>
    </xf>
    <xf numFmtId="0" fontId="5" fillId="5" borderId="18" xfId="0" applyFont="1" applyFill="1" applyBorder="1" applyAlignment="1">
      <alignment horizontal="left" vertical="top" wrapText="1" indent="2"/>
    </xf>
    <xf numFmtId="0" fontId="5" fillId="0" borderId="84" xfId="0" applyFont="1" applyFill="1" applyBorder="1" applyAlignment="1">
      <alignment horizontal="center" vertical="center" wrapText="1"/>
    </xf>
    <xf numFmtId="0" fontId="5" fillId="0" borderId="173" xfId="0" applyFont="1" applyFill="1" applyBorder="1" applyAlignment="1">
      <alignment horizontal="center" vertical="center" wrapText="1"/>
    </xf>
    <xf numFmtId="2" fontId="5" fillId="0" borderId="175" xfId="0" applyNumberFormat="1" applyFont="1" applyFill="1" applyBorder="1" applyAlignment="1">
      <alignment horizontal="center" vertical="center"/>
    </xf>
    <xf numFmtId="2" fontId="5" fillId="0" borderId="6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55" borderId="0" xfId="47" applyFont="1" applyFill="1" applyBorder="1" applyAlignment="1" applyProtection="1">
      <alignment/>
      <protection/>
    </xf>
    <xf numFmtId="0" fontId="110" fillId="58" borderId="0" xfId="0" applyFont="1" applyFill="1" applyAlignment="1">
      <alignment/>
    </xf>
    <xf numFmtId="0" fontId="73" fillId="22" borderId="0" xfId="47" applyFont="1" applyFill="1" applyBorder="1" applyAlignment="1" applyProtection="1">
      <alignment horizontal="left" indent="2"/>
      <protection/>
    </xf>
    <xf numFmtId="0" fontId="74" fillId="0" borderId="0" xfId="0" applyFont="1" applyAlignment="1">
      <alignment wrapText="1"/>
    </xf>
    <xf numFmtId="0" fontId="76" fillId="0" borderId="0" xfId="0" applyFont="1" applyAlignment="1">
      <alignment horizontal="center" vertical="center"/>
    </xf>
    <xf numFmtId="0" fontId="76" fillId="0" borderId="187" xfId="0" applyFont="1" applyBorder="1" applyAlignment="1">
      <alignment horizontal="center" vertical="center"/>
    </xf>
    <xf numFmtId="0" fontId="76" fillId="0" borderId="188" xfId="0" applyFont="1" applyBorder="1" applyAlignment="1">
      <alignment horizontal="center" vertical="center"/>
    </xf>
    <xf numFmtId="0" fontId="76" fillId="0" borderId="189" xfId="0" applyFont="1" applyBorder="1" applyAlignment="1">
      <alignment horizontal="center" vertical="center"/>
    </xf>
    <xf numFmtId="0" fontId="76" fillId="0" borderId="190" xfId="0" applyFont="1" applyBorder="1" applyAlignment="1">
      <alignment horizontal="center" vertical="center"/>
    </xf>
    <xf numFmtId="0" fontId="76" fillId="0" borderId="191" xfId="0" applyFont="1" applyBorder="1" applyAlignment="1">
      <alignment horizontal="center" vertical="center"/>
    </xf>
    <xf numFmtId="0" fontId="76" fillId="0" borderId="192" xfId="0" applyFont="1" applyBorder="1" applyAlignment="1">
      <alignment horizontal="center" vertical="center"/>
    </xf>
    <xf numFmtId="0" fontId="76" fillId="0" borderId="193" xfId="0" applyFont="1" applyBorder="1" applyAlignment="1">
      <alignment horizontal="center" vertical="center"/>
    </xf>
    <xf numFmtId="0" fontId="76" fillId="0" borderId="194" xfId="0" applyFont="1" applyBorder="1" applyAlignment="1">
      <alignment horizontal="center" vertical="center"/>
    </xf>
    <xf numFmtId="224" fontId="76" fillId="0" borderId="0" xfId="0" applyNumberFormat="1" applyFont="1" applyAlignment="1">
      <alignment horizontal="center" vertical="center"/>
    </xf>
    <xf numFmtId="0" fontId="76" fillId="0" borderId="195" xfId="0" applyFont="1" applyBorder="1" applyAlignment="1">
      <alignment horizontal="center" vertical="center"/>
    </xf>
    <xf numFmtId="0" fontId="76" fillId="0" borderId="196" xfId="0" applyFont="1" applyBorder="1" applyAlignment="1">
      <alignment horizontal="center" vertical="center"/>
    </xf>
    <xf numFmtId="0" fontId="76" fillId="0" borderId="197" xfId="0" applyFont="1" applyBorder="1" applyAlignment="1">
      <alignment horizontal="center" vertical="center"/>
    </xf>
    <xf numFmtId="0" fontId="95" fillId="59" borderId="11" xfId="0" applyFont="1" applyFill="1" applyBorder="1" applyAlignment="1">
      <alignment horizontal="center" vertical="center" wrapText="1"/>
    </xf>
    <xf numFmtId="0" fontId="111" fillId="0" borderId="0" xfId="0" applyFont="1" applyAlignment="1">
      <alignment/>
    </xf>
    <xf numFmtId="0" fontId="100" fillId="5" borderId="0" xfId="0" applyFont="1" applyFill="1" applyBorder="1" applyAlignment="1">
      <alignment horizontal="center" vertical="top" wrapText="1"/>
    </xf>
    <xf numFmtId="0" fontId="38" fillId="5" borderId="0" xfId="0" applyFont="1" applyFill="1" applyBorder="1" applyAlignment="1">
      <alignment horizontal="center" vertical="top"/>
    </xf>
    <xf numFmtId="0" fontId="8" fillId="37" borderId="34" xfId="0" applyFont="1" applyFill="1" applyBorder="1" applyAlignment="1">
      <alignment horizontal="left" vertical="top" wrapText="1"/>
    </xf>
    <xf numFmtId="0" fontId="8" fillId="37" borderId="33" xfId="0" applyFont="1" applyFill="1" applyBorder="1" applyAlignment="1">
      <alignment horizontal="left" vertical="top" wrapText="1"/>
    </xf>
    <xf numFmtId="0" fontId="8" fillId="37" borderId="103" xfId="0" applyFont="1" applyFill="1" applyBorder="1" applyAlignment="1">
      <alignment horizontal="left" vertical="top" wrapText="1"/>
    </xf>
    <xf numFmtId="0" fontId="8" fillId="45" borderId="34" xfId="0" applyFont="1" applyFill="1" applyBorder="1" applyAlignment="1">
      <alignment horizontal="left" vertical="top"/>
    </xf>
    <xf numFmtId="0" fontId="8" fillId="45" borderId="33" xfId="0" applyFont="1" applyFill="1" applyBorder="1" applyAlignment="1">
      <alignment horizontal="left" vertical="top"/>
    </xf>
    <xf numFmtId="0" fontId="8" fillId="45" borderId="103" xfId="0" applyFont="1" applyFill="1" applyBorder="1" applyAlignment="1">
      <alignment horizontal="left" vertical="top"/>
    </xf>
    <xf numFmtId="0" fontId="8" fillId="5" borderId="34" xfId="0" applyFont="1" applyFill="1" applyBorder="1" applyAlignment="1">
      <alignment horizontal="left" vertical="top" wrapText="1"/>
    </xf>
    <xf numFmtId="0" fontId="8" fillId="5" borderId="33" xfId="0" applyFont="1" applyFill="1" applyBorder="1" applyAlignment="1">
      <alignment horizontal="left" vertical="top" wrapText="1"/>
    </xf>
    <xf numFmtId="0" fontId="8" fillId="5" borderId="103" xfId="0" applyFont="1" applyFill="1" applyBorder="1" applyAlignment="1">
      <alignment horizontal="left" vertical="top" wrapText="1"/>
    </xf>
    <xf numFmtId="0" fontId="8" fillId="21" borderId="34" xfId="0" applyFont="1" applyFill="1" applyBorder="1" applyAlignment="1">
      <alignment horizontal="left" vertical="top"/>
    </xf>
    <xf numFmtId="0" fontId="8" fillId="21" borderId="33" xfId="0" applyFont="1" applyFill="1" applyBorder="1" applyAlignment="1">
      <alignment horizontal="left" vertical="top"/>
    </xf>
    <xf numFmtId="0" fontId="8" fillId="21" borderId="103" xfId="0" applyFont="1" applyFill="1" applyBorder="1" applyAlignment="1">
      <alignment horizontal="left" vertical="top"/>
    </xf>
    <xf numFmtId="0" fontId="112" fillId="16" borderId="198" xfId="0" applyFont="1" applyFill="1" applyBorder="1" applyAlignment="1">
      <alignment vertical="center" wrapText="1"/>
    </xf>
    <xf numFmtId="0" fontId="112" fillId="16" borderId="105" xfId="0" applyFont="1" applyFill="1" applyBorder="1" applyAlignment="1">
      <alignment vertical="center" wrapText="1"/>
    </xf>
    <xf numFmtId="0" fontId="112" fillId="16" borderId="106" xfId="0" applyFont="1" applyFill="1" applyBorder="1" applyAlignment="1">
      <alignment vertical="center" wrapText="1"/>
    </xf>
    <xf numFmtId="0" fontId="35" fillId="16" borderId="199" xfId="47" applyFont="1" applyFill="1" applyBorder="1" applyAlignment="1" applyProtection="1">
      <alignment vertical="center" wrapText="1"/>
      <protection/>
    </xf>
    <xf numFmtId="0" fontId="35" fillId="16" borderId="102" xfId="47" applyFont="1" applyFill="1" applyBorder="1" applyAlignment="1" applyProtection="1">
      <alignment vertical="center" wrapText="1"/>
      <protection/>
    </xf>
    <xf numFmtId="0" fontId="35" fillId="16" borderId="110" xfId="47" applyFont="1" applyFill="1" applyBorder="1" applyAlignment="1" applyProtection="1">
      <alignment vertical="center" wrapText="1"/>
      <protection/>
    </xf>
    <xf numFmtId="0" fontId="1" fillId="60" borderId="0" xfId="47" applyFont="1" applyFill="1" applyBorder="1" applyAlignment="1" applyProtection="1">
      <alignment horizontal="left" vertical="center" wrapText="1"/>
      <protection/>
    </xf>
    <xf numFmtId="0" fontId="35" fillId="16" borderId="200" xfId="47" applyFont="1" applyFill="1" applyBorder="1" applyAlignment="1" applyProtection="1">
      <alignment vertical="center" wrapText="1"/>
      <protection/>
    </xf>
    <xf numFmtId="0" fontId="35" fillId="16" borderId="0" xfId="47" applyFont="1" applyFill="1" applyBorder="1" applyAlignment="1" applyProtection="1">
      <alignment vertical="center" wrapText="1"/>
      <protection/>
    </xf>
    <xf numFmtId="0" fontId="35" fillId="16" borderId="201" xfId="47" applyFont="1" applyFill="1" applyBorder="1" applyAlignment="1" applyProtection="1">
      <alignment vertical="center" wrapText="1"/>
      <protection/>
    </xf>
    <xf numFmtId="0" fontId="112" fillId="16" borderId="200" xfId="0" applyFont="1" applyFill="1" applyBorder="1" applyAlignment="1">
      <alignment vertical="center" wrapText="1"/>
    </xf>
    <xf numFmtId="0" fontId="112" fillId="16" borderId="0" xfId="0" applyFont="1" applyFill="1" applyBorder="1" applyAlignment="1">
      <alignment vertical="center" wrapText="1"/>
    </xf>
    <xf numFmtId="0" fontId="112" fillId="16" borderId="201" xfId="0" applyFont="1" applyFill="1" applyBorder="1" applyAlignment="1">
      <alignment vertical="center" wrapText="1"/>
    </xf>
    <xf numFmtId="0" fontId="34" fillId="61" borderId="0" xfId="0" applyFont="1" applyFill="1" applyAlignment="1">
      <alignment/>
    </xf>
    <xf numFmtId="0" fontId="113" fillId="58" borderId="0" xfId="47" applyFont="1" applyFill="1" applyBorder="1" applyAlignment="1" applyProtection="1">
      <alignment horizontal="center" vertical="center"/>
      <protection/>
    </xf>
    <xf numFmtId="0" fontId="39" fillId="22" borderId="80" xfId="0" applyFont="1" applyFill="1" applyBorder="1" applyAlignment="1">
      <alignment horizontal="center"/>
    </xf>
    <xf numFmtId="0" fontId="39" fillId="22" borderId="0" xfId="0" applyFont="1" applyFill="1" applyBorder="1" applyAlignment="1">
      <alignment horizontal="center"/>
    </xf>
    <xf numFmtId="0" fontId="42" fillId="19" borderId="87" xfId="47" applyFont="1" applyFill="1" applyBorder="1" applyAlignment="1" applyProtection="1">
      <alignment horizontal="center" vertical="center"/>
      <protection/>
    </xf>
    <xf numFmtId="0" fontId="42" fillId="19" borderId="29" xfId="47" applyFont="1" applyFill="1" applyBorder="1" applyAlignment="1" applyProtection="1">
      <alignment horizontal="center" vertical="center"/>
      <protection/>
    </xf>
    <xf numFmtId="0" fontId="42" fillId="19" borderId="31" xfId="47" applyFont="1" applyFill="1" applyBorder="1" applyAlignment="1" applyProtection="1">
      <alignment horizontal="center" vertical="center"/>
      <protection/>
    </xf>
    <xf numFmtId="0" fontId="114" fillId="23" borderId="34" xfId="0" applyFont="1" applyFill="1" applyBorder="1" applyAlignment="1">
      <alignment horizontal="center" vertical="center" wrapText="1"/>
    </xf>
    <xf numFmtId="0" fontId="114" fillId="23" borderId="33" xfId="0" applyFont="1" applyFill="1" applyBorder="1" applyAlignment="1">
      <alignment horizontal="center" vertical="center" wrapText="1"/>
    </xf>
    <xf numFmtId="0" fontId="114" fillId="23" borderId="10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top"/>
    </xf>
    <xf numFmtId="0" fontId="4" fillId="33" borderId="33" xfId="0" applyFont="1" applyFill="1" applyBorder="1" applyAlignment="1">
      <alignment horizontal="left" vertical="top"/>
    </xf>
    <xf numFmtId="0" fontId="4" fillId="33" borderId="103" xfId="0" applyFont="1" applyFill="1" applyBorder="1" applyAlignment="1">
      <alignment horizontal="left" vertical="top"/>
    </xf>
    <xf numFmtId="0" fontId="34" fillId="62" borderId="34" xfId="0" applyFont="1" applyFill="1" applyBorder="1" applyAlignment="1">
      <alignment horizontal="left" vertical="center"/>
    </xf>
    <xf numFmtId="0" fontId="34" fillId="62" borderId="33" xfId="0" applyFont="1" applyFill="1" applyBorder="1" applyAlignment="1">
      <alignment horizontal="left" vertical="center"/>
    </xf>
    <xf numFmtId="0" fontId="34" fillId="62" borderId="103" xfId="0" applyFont="1" applyFill="1" applyBorder="1" applyAlignment="1">
      <alignment horizontal="left" vertical="center"/>
    </xf>
    <xf numFmtId="0" fontId="34" fillId="53" borderId="33" xfId="0" applyFont="1" applyFill="1" applyBorder="1" applyAlignment="1">
      <alignment horizontal="left" vertical="center" wrapText="1"/>
    </xf>
    <xf numFmtId="0" fontId="34" fillId="53" borderId="103" xfId="0" applyFont="1" applyFill="1" applyBorder="1" applyAlignment="1">
      <alignment horizontal="left" vertical="center" wrapText="1"/>
    </xf>
    <xf numFmtId="0" fontId="48" fillId="22" borderId="80" xfId="0" applyFont="1" applyFill="1" applyBorder="1" applyAlignment="1">
      <alignment horizontal="center"/>
    </xf>
    <xf numFmtId="0" fontId="48" fillId="22" borderId="0" xfId="0" applyFont="1" applyFill="1" applyBorder="1" applyAlignment="1">
      <alignment horizontal="center"/>
    </xf>
    <xf numFmtId="0" fontId="34" fillId="53" borderId="63" xfId="0" applyFont="1" applyFill="1" applyBorder="1" applyAlignment="1">
      <alignment horizontal="left" vertical="center" wrapText="1"/>
    </xf>
    <xf numFmtId="0" fontId="34" fillId="53" borderId="202" xfId="0" applyFont="1" applyFill="1" applyBorder="1" applyAlignment="1">
      <alignment horizontal="left" vertical="center" wrapText="1"/>
    </xf>
  </cellXfs>
  <cellStyles count="59">
    <cellStyle name="Normal" xfId="0"/>
    <cellStyle name="_Системы защиты розниц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Followed Hyperlink" xfId="34"/>
    <cellStyle name="Hyperlink" xfId="35"/>
    <cellStyle name="Normal_Temp_PM_Master_NextRev 1739L 1939L 1529 NS NL Proposal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Драйверы и ПП других фирм" xfId="59"/>
    <cellStyle name="Обычный_ПОС-Систем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  <cellStyle name="標準_IDS Forecast-Pricing Le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A82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https://rarus-soft.ru/partnership/subscribe/" TargetMode="External" /><Relationship Id="rId4" Type="http://schemas.openxmlformats.org/officeDocument/2006/relationships/hyperlink" Target="https://rarus-soft.ru/partnership/subscribe/" TargetMode="External" /><Relationship Id="rId5" Type="http://schemas.openxmlformats.org/officeDocument/2006/relationships/image" Target="../media/image1.png" /><Relationship Id="rId6" Type="http://schemas.openxmlformats.org/officeDocument/2006/relationships/hyperlink" Target="https://rarus-soft.ru/1C-Connect-TO/" TargetMode="External" /><Relationship Id="rId7" Type="http://schemas.openxmlformats.org/officeDocument/2006/relationships/hyperlink" Target="https://rarus-soft.ru/1C-Connect-TO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s://rarus-soft.ru/1C-Connect-TO/" TargetMode="External" /><Relationship Id="rId4" Type="http://schemas.openxmlformats.org/officeDocument/2006/relationships/hyperlink" Target="https://rarus-soft.ru/1C-Connect-TO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s://rarus-soft.ru/1C-Connect-TO/" TargetMode="External" /><Relationship Id="rId4" Type="http://schemas.openxmlformats.org/officeDocument/2006/relationships/hyperlink" Target="https://rarus-soft.ru/1C-Connect-TO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rarus-soft.ru/1C-Connect-TO/" TargetMode="External" /><Relationship Id="rId3" Type="http://schemas.openxmlformats.org/officeDocument/2006/relationships/hyperlink" Target="https://rarus-soft.ru/1C-Connect-TO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1162050</xdr:colOff>
      <xdr:row>2</xdr:row>
      <xdr:rowOff>400050</xdr:rowOff>
    </xdr:to>
    <xdr:pic>
      <xdr:nvPicPr>
        <xdr:cNvPr id="1" name="Рисунок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838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</xdr:row>
      <xdr:rowOff>38100</xdr:rowOff>
    </xdr:from>
    <xdr:to>
      <xdr:col>9</xdr:col>
      <xdr:colOff>0</xdr:colOff>
      <xdr:row>2</xdr:row>
      <xdr:rowOff>161925</xdr:rowOff>
    </xdr:to>
    <xdr:pic>
      <xdr:nvPicPr>
        <xdr:cNvPr id="2" name="Рисунок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161925"/>
          <a:ext cx="1762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</xdr:row>
      <xdr:rowOff>238125</xdr:rowOff>
    </xdr:from>
    <xdr:to>
      <xdr:col>253</xdr:col>
      <xdr:colOff>28575</xdr:colOff>
      <xdr:row>4</xdr:row>
      <xdr:rowOff>76200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92300" y="657225"/>
          <a:ext cx="1790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1466850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28575</xdr:rowOff>
    </xdr:from>
    <xdr:to>
      <xdr:col>7</xdr:col>
      <xdr:colOff>47625</xdr:colOff>
      <xdr:row>1</xdr:row>
      <xdr:rowOff>228600</xdr:rowOff>
    </xdr:to>
    <xdr:pic>
      <xdr:nvPicPr>
        <xdr:cNvPr id="2" name="Рисунок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3975" y="28575"/>
          <a:ext cx="1790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0</xdr:col>
      <xdr:colOff>1476375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28575</xdr:rowOff>
    </xdr:from>
    <xdr:to>
      <xdr:col>5</xdr:col>
      <xdr:colOff>733425</xdr:colOff>
      <xdr:row>2</xdr:row>
      <xdr:rowOff>95250</xdr:rowOff>
    </xdr:to>
    <xdr:pic>
      <xdr:nvPicPr>
        <xdr:cNvPr id="2" name="Рисунок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285750"/>
          <a:ext cx="1809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66675</xdr:rowOff>
    </xdr:from>
    <xdr:to>
      <xdr:col>5</xdr:col>
      <xdr:colOff>714375</xdr:colOff>
      <xdr:row>2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352425"/>
          <a:ext cx="1790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2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rus-soft.ru/city/abakan/" TargetMode="External" /><Relationship Id="rId2" Type="http://schemas.openxmlformats.org/officeDocument/2006/relationships/hyperlink" Target="https://rarus-soft.ru/city/astrahan/" TargetMode="External" /><Relationship Id="rId3" Type="http://schemas.openxmlformats.org/officeDocument/2006/relationships/hyperlink" Target="https://rarus-soft.ru/city/volgograd/" TargetMode="External" /><Relationship Id="rId4" Type="http://schemas.openxmlformats.org/officeDocument/2006/relationships/hyperlink" Target="https://rarus-soft.ru/city/voronej/" TargetMode="External" /><Relationship Id="rId5" Type="http://schemas.openxmlformats.org/officeDocument/2006/relationships/hyperlink" Target="https://rarus-soft.ru/city/kemerovo/" TargetMode="External" /><Relationship Id="rId6" Type="http://schemas.openxmlformats.org/officeDocument/2006/relationships/hyperlink" Target="https://rarus-soft.ru/city/krasnoyarsk/" TargetMode="External" /><Relationship Id="rId7" Type="http://schemas.openxmlformats.org/officeDocument/2006/relationships/hyperlink" Target="https://rarus-soft.ru/city/lipesk/" TargetMode="External" /><Relationship Id="rId8" Type="http://schemas.openxmlformats.org/officeDocument/2006/relationships/hyperlink" Target="https://rarus-soft.ru/city/moscow/" TargetMode="External" /><Relationship Id="rId9" Type="http://schemas.openxmlformats.org/officeDocument/2006/relationships/hyperlink" Target="https://rarus-soft.ru/city/nizhny_novgorod/" TargetMode="External" /><Relationship Id="rId10" Type="http://schemas.openxmlformats.org/officeDocument/2006/relationships/hyperlink" Target="https://rarus-soft.ru/city/novokuznetsk/" TargetMode="External" /><Relationship Id="rId11" Type="http://schemas.openxmlformats.org/officeDocument/2006/relationships/hyperlink" Target="https://rarus-soft.ru/city/novosibirsk/" TargetMode="External" /><Relationship Id="rId12" Type="http://schemas.openxmlformats.org/officeDocument/2006/relationships/hyperlink" Target="https://rarus-soft.ru/city/orenburg/" TargetMode="External" /><Relationship Id="rId13" Type="http://schemas.openxmlformats.org/officeDocument/2006/relationships/hyperlink" Target="https://rarus-soft.ru/city/penza/" TargetMode="External" /><Relationship Id="rId14" Type="http://schemas.openxmlformats.org/officeDocument/2006/relationships/hyperlink" Target="https://rarus-soft.ru/city/perm/" TargetMode="External" /><Relationship Id="rId15" Type="http://schemas.openxmlformats.org/officeDocument/2006/relationships/hyperlink" Target="https://rarus-soft.ru/city/samara/" TargetMode="External" /><Relationship Id="rId16" Type="http://schemas.openxmlformats.org/officeDocument/2006/relationships/hyperlink" Target="https://rarus-soft.ru/city/saratov/" TargetMode="External" /><Relationship Id="rId17" Type="http://schemas.openxmlformats.org/officeDocument/2006/relationships/hyperlink" Target="https://rarus-soft.ru/city/togliatti/" TargetMode="External" /><Relationship Id="rId18" Type="http://schemas.openxmlformats.org/officeDocument/2006/relationships/hyperlink" Target="https://rarus-soft.ru/city/ulyanovsk/" TargetMode="External" /><Relationship Id="rId19" Type="http://schemas.openxmlformats.org/officeDocument/2006/relationships/hyperlink" Target="https://rarus-soft.ru/city/" TargetMode="External" /><Relationship Id="rId20" Type="http://schemas.openxmlformats.org/officeDocument/2006/relationships/hyperlink" Target="https://rarus-soft.ru/press/news/338030/" TargetMode="External" /><Relationship Id="rId21" Type="http://schemas.openxmlformats.org/officeDocument/2006/relationships/hyperlink" Target="https://rarus-soft.ru/press/news/336317/" TargetMode="External" /><Relationship Id="rId22" Type="http://schemas.openxmlformats.org/officeDocument/2006/relationships/hyperlink" Target="https://rarus-soft.ru/press/news/337212/" TargetMode="External" /><Relationship Id="rId23" Type="http://schemas.openxmlformats.org/officeDocument/2006/relationships/hyperlink" Target="https://rarus-soft.ru/press/news/338324/" TargetMode="External" /><Relationship Id="rId24" Type="http://schemas.openxmlformats.org/officeDocument/2006/relationships/hyperlink" Target="https://rarus-soft.ru/press/news/338392/" TargetMode="External" /><Relationship Id="rId25" Type="http://schemas.openxmlformats.org/officeDocument/2006/relationships/hyperlink" Target="http://1c.ru/rus/partners/priv/info-private.jsp?numb=25756" TargetMode="External" /><Relationship Id="rId26" Type="http://schemas.openxmlformats.org/officeDocument/2006/relationships/hyperlink" Target="https://rarus-soft.ru/press/news/338320/" TargetMode="External" /><Relationship Id="rId27" Type="http://schemas.openxmlformats.org/officeDocument/2006/relationships/hyperlink" Target="http://1c.ru/rus/partners/priv/info-private.jsp?numb=25728" TargetMode="External" /><Relationship Id="rId28" Type="http://schemas.openxmlformats.org/officeDocument/2006/relationships/hyperlink" Target="http://1c.ru/rus/partners/priv/info-private.jsp?numb=25753" TargetMode="External" /><Relationship Id="rId29" Type="http://schemas.openxmlformats.org/officeDocument/2006/relationships/hyperlink" Target="https://its.1c.ru/video/kkt_online_2019" TargetMode="External" /><Relationship Id="rId30" Type="http://schemas.openxmlformats.org/officeDocument/2006/relationships/hyperlink" Target="https://its.1c.ru/db/tradequip#content:77:hdoc" TargetMode="External" /><Relationship Id="rId31" Type="http://schemas.openxmlformats.org/officeDocument/2006/relationships/hyperlink" Target="https://youtu.be/p1M7bWuSOW8" TargetMode="External" /><Relationship Id="rId32" Type="http://schemas.openxmlformats.org/officeDocument/2006/relationships/hyperlink" Target="https://youtu.be/FFjftu15Ujs" TargetMode="External" /><Relationship Id="rId33" Type="http://schemas.openxmlformats.org/officeDocument/2006/relationships/hyperlink" Target="http://1c.ru/rus/partners/priv/info-private.jsp?numb=25867" TargetMode="External" /><Relationship Id="rId34" Type="http://schemas.openxmlformats.org/officeDocument/2006/relationships/hyperlink" Target="http://1c.ru/rus/partners/priv/info-private.jsp?numb=25883" TargetMode="External" /><Relationship Id="rId35" Type="http://schemas.openxmlformats.org/officeDocument/2006/relationships/hyperlink" Target="https://rarus-soft.ru/press/news/345325/" TargetMode="External" /><Relationship Id="rId36" Type="http://schemas.openxmlformats.org/officeDocument/2006/relationships/hyperlink" Target="https://rarus-soft.ru/press/news/346545/" TargetMode="External" /><Relationship Id="rId37" Type="http://schemas.openxmlformats.org/officeDocument/2006/relationships/hyperlink" Target="https://rarus-soft.ru/press/news/347772/" TargetMode="External" /><Relationship Id="rId38" Type="http://schemas.openxmlformats.org/officeDocument/2006/relationships/hyperlink" Target="http://1c.ru/rus/partners/priv/info-private.jsp?numb=26166" TargetMode="External" /><Relationship Id="rId39" Type="http://schemas.openxmlformats.org/officeDocument/2006/relationships/hyperlink" Target="https://rarus-soft.ru/press/news/349892/" TargetMode="External" /><Relationship Id="rId40" Type="http://schemas.openxmlformats.org/officeDocument/2006/relationships/hyperlink" Target="https://rarus-soft.ru/press/news/350018/" TargetMode="External" /><Relationship Id="rId41" Type="http://schemas.openxmlformats.org/officeDocument/2006/relationships/hyperlink" Target="http://1c.ru/rus/partners/priv/info-private.jsp?numb=26353" TargetMode="External" /><Relationship Id="rId42" Type="http://schemas.openxmlformats.org/officeDocument/2006/relationships/hyperlink" Target="https://rarus-soft.ru/press/news/350685/" TargetMode="External" /><Relationship Id="rId43" Type="http://schemas.openxmlformats.org/officeDocument/2006/relationships/hyperlink" Target="http://1c.ru/rus/partners/priv/info-private.jsp?numb=26427" TargetMode="External" /><Relationship Id="rId44" Type="http://schemas.openxmlformats.org/officeDocument/2006/relationships/hyperlink" Target="https://rarus-soft.ru/press/news/352368/" TargetMode="External" /><Relationship Id="rId45" Type="http://schemas.openxmlformats.org/officeDocument/2006/relationships/hyperlink" Target="https://rarus-soft.ru/press/news/352151/" TargetMode="External" /><Relationship Id="rId46" Type="http://schemas.openxmlformats.org/officeDocument/2006/relationships/hyperlink" Target="https://rarus-soft.ru/press/news/352323/" TargetMode="External" /><Relationship Id="rId47" Type="http://schemas.openxmlformats.org/officeDocument/2006/relationships/hyperlink" Target="https://its.1c.ru/db/tradequip#content:10:hdoc" TargetMode="External" /><Relationship Id="rId48" Type="http://schemas.openxmlformats.org/officeDocument/2006/relationships/hyperlink" Target="https://its.1c.ru/lector/?year=2019#l20191126" TargetMode="External" /><Relationship Id="rId49" Type="http://schemas.openxmlformats.org/officeDocument/2006/relationships/hyperlink" Target="https://rarus-soft.ru/press/news/353439/" TargetMode="External" /><Relationship Id="rId50" Type="http://schemas.openxmlformats.org/officeDocument/2006/relationships/hyperlink" Target="http://1c.ru/rus/partners/priv/info-private.jsp?numb=26567" TargetMode="External" /><Relationship Id="rId51" Type="http://schemas.openxmlformats.org/officeDocument/2006/relationships/hyperlink" Target="https://rarus-soft.ru/press/news/352323/" TargetMode="External" /><Relationship Id="rId52" Type="http://schemas.openxmlformats.org/officeDocument/2006/relationships/hyperlink" Target="https://rarus-soft.ru/press/news/351616/" TargetMode="External" /><Relationship Id="rId53" Type="http://schemas.openxmlformats.org/officeDocument/2006/relationships/hyperlink" Target="https://its.1c.ru/db/partnerprosto#content:5:hdoc" TargetMode="External" /><Relationship Id="rId54" Type="http://schemas.openxmlformats.org/officeDocument/2006/relationships/hyperlink" Target="http://1c.ru/rus/partners/priv/info-private.jsp?numb=26688" TargetMode="External" /><Relationship Id="rId55" Type="http://schemas.openxmlformats.org/officeDocument/2006/relationships/hyperlink" Target="https://1c.ru/news/info.jsp?id=26689" TargetMode="External" /><Relationship Id="rId56" Type="http://schemas.openxmlformats.org/officeDocument/2006/relationships/hyperlink" Target="https://its.1c.ru/db/partnerits#content:3390:hdoc" TargetMode="External" /><Relationship Id="rId57" Type="http://schemas.openxmlformats.org/officeDocument/2006/relationships/hyperlink" Target="https://its.1c.ru/db/partnerprosto" TargetMode="External" /><Relationship Id="rId58" Type="http://schemas.openxmlformats.org/officeDocument/2006/relationships/hyperlink" Target="https://1c.ru/rus/partners/priv/info-private.jsp?numb=26842" TargetMode="External" /><Relationship Id="rId59" Type="http://schemas.openxmlformats.org/officeDocument/2006/relationships/hyperlink" Target="https://1c.ru/rus/partners/priv/info-private.jsp?numb=26883" TargetMode="External" /><Relationship Id="rId60" Type="http://schemas.openxmlformats.org/officeDocument/2006/relationships/hyperlink" Target="https://1c.ru/rus/partners/priv/info-private.jsp?numb=26903" TargetMode="External" /><Relationship Id="rId61" Type="http://schemas.openxmlformats.org/officeDocument/2006/relationships/hyperlink" Target="https://rarus-soft.ru/press/news/357618/" TargetMode="External" /><Relationship Id="rId62" Type="http://schemas.openxmlformats.org/officeDocument/2006/relationships/hyperlink" Target="https://rarus-soft.ru/personal/materials/357657/" TargetMode="External" /><Relationship Id="rId63" Type="http://schemas.openxmlformats.org/officeDocument/2006/relationships/hyperlink" Target="https://1c.ru/rus/partners/priv/info-private.jsp?numb=26932" TargetMode="External" /><Relationship Id="rId64" Type="http://schemas.openxmlformats.org/officeDocument/2006/relationships/hyperlink" Target="https://rarus-soft.ru/press/news/358623/" TargetMode="External" /><Relationship Id="rId65" Type="http://schemas.openxmlformats.org/officeDocument/2006/relationships/drawing" Target="../drawings/drawing1.xml" /><Relationship Id="rId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org.1c.ru/" TargetMode="External" /><Relationship Id="rId2" Type="http://schemas.openxmlformats.org/officeDocument/2006/relationships/hyperlink" Target="https://its.1c.ru/db/tradequip#content:69:hdoc" TargetMode="External" /><Relationship Id="rId3" Type="http://schemas.openxmlformats.org/officeDocument/2006/relationships/hyperlink" Target="https://its.1c.ru/db/kkt#content:130:hdoc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ts.1c.ru/db/partnerits#content:2043:hdoc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  <pageSetUpPr fitToPage="1"/>
  </sheetPr>
  <dimension ref="A2:IV124"/>
  <sheetViews>
    <sheetView zoomScale="80" zoomScaleNormal="80" zoomScalePageLayoutView="0" workbookViewId="0" topLeftCell="A1">
      <pane ySplit="8" topLeftCell="A12" activePane="bottomLeft" state="frozen"/>
      <selection pane="topLeft" activeCell="A1" sqref="A1"/>
      <selection pane="bottomLeft" activeCell="C77" sqref="C77"/>
    </sheetView>
  </sheetViews>
  <sheetFormatPr defaultColWidth="1.875" defaultRowHeight="12.75" outlineLevelRow="1"/>
  <cols>
    <col min="1" max="1" width="2.125" style="16" customWidth="1"/>
    <col min="2" max="2" width="22.00390625" style="3" customWidth="1"/>
    <col min="3" max="3" width="109.625" style="2" customWidth="1"/>
    <col min="4" max="7" width="13.625" style="2" customWidth="1"/>
    <col min="8" max="8" width="14.125" style="2" customWidth="1"/>
    <col min="9" max="9" width="12.25390625" style="2" customWidth="1"/>
    <col min="10" max="10" width="5.25390625" style="2" hidden="1" customWidth="1"/>
    <col min="11" max="11" width="4.625" style="2" hidden="1" customWidth="1"/>
    <col min="12" max="12" width="5.875" style="2" hidden="1" customWidth="1"/>
    <col min="13" max="252" width="0" style="3" hidden="1" customWidth="1"/>
    <col min="253" max="253" width="1.25" style="3" hidden="1" customWidth="1"/>
    <col min="254" max="16384" width="1.875" style="16" customWidth="1"/>
  </cols>
  <sheetData>
    <row r="1" ht="9.75" customHeight="1"/>
    <row r="2" spans="2:12" ht="23.25">
      <c r="B2" s="4"/>
      <c r="C2" s="1125" t="s">
        <v>3722</v>
      </c>
      <c r="D2" s="1125"/>
      <c r="E2" s="1125"/>
      <c r="F2" s="1125"/>
      <c r="G2" s="1125"/>
      <c r="H2" s="1125"/>
      <c r="I2" s="4"/>
      <c r="J2" s="4"/>
      <c r="K2" s="4"/>
      <c r="L2" s="1"/>
    </row>
    <row r="3" spans="2:12" ht="33.75" customHeight="1" thickBot="1">
      <c r="B3" s="73"/>
      <c r="C3" s="1124" t="s">
        <v>3707</v>
      </c>
      <c r="D3" s="1124"/>
      <c r="E3" s="1124"/>
      <c r="F3" s="1124"/>
      <c r="G3" s="1124"/>
      <c r="H3" s="1124"/>
      <c r="I3" s="10"/>
      <c r="J3" s="5"/>
      <c r="K3" s="5"/>
      <c r="L3" s="1"/>
    </row>
    <row r="4" spans="1:256" s="7" customFormat="1" ht="14.25" customHeight="1" thickBot="1">
      <c r="A4" s="11"/>
      <c r="B4" s="1126" t="s">
        <v>62</v>
      </c>
      <c r="C4" s="1127"/>
      <c r="D4" s="1127"/>
      <c r="E4" s="1127"/>
      <c r="F4" s="1127"/>
      <c r="G4" s="1128"/>
      <c r="H4" s="11"/>
      <c r="I4" s="11"/>
      <c r="IT4" s="11"/>
      <c r="IU4" s="11"/>
      <c r="IV4" s="11"/>
    </row>
    <row r="5" spans="1:256" s="8" customFormat="1" ht="16.5" customHeight="1" thickBot="1">
      <c r="A5" s="11"/>
      <c r="B5" s="1129" t="s">
        <v>96</v>
      </c>
      <c r="C5" s="1130"/>
      <c r="D5" s="1130"/>
      <c r="E5" s="1130"/>
      <c r="F5" s="1130"/>
      <c r="G5" s="1131"/>
      <c r="H5" s="12"/>
      <c r="I5" s="12"/>
      <c r="IT5" s="12"/>
      <c r="IU5" s="12"/>
      <c r="IV5" s="12"/>
    </row>
    <row r="6" spans="1:256" s="8" customFormat="1" ht="15" customHeight="1" thickBot="1">
      <c r="A6" s="11"/>
      <c r="B6" s="1135" t="s">
        <v>88</v>
      </c>
      <c r="C6" s="1136"/>
      <c r="D6" s="1136"/>
      <c r="E6" s="1136"/>
      <c r="F6" s="1136"/>
      <c r="G6" s="1137"/>
      <c r="H6" s="12"/>
      <c r="I6" s="12"/>
      <c r="IT6" s="12"/>
      <c r="IU6" s="12"/>
      <c r="IV6" s="12"/>
    </row>
    <row r="7" spans="1:254" s="5" customFormat="1" ht="14.25" customHeight="1" thickBot="1">
      <c r="A7" s="10"/>
      <c r="B7" s="1132" t="s">
        <v>320</v>
      </c>
      <c r="C7" s="1133"/>
      <c r="D7" s="1133"/>
      <c r="E7" s="1133"/>
      <c r="F7" s="1133"/>
      <c r="G7" s="1134"/>
      <c r="IT7" s="10"/>
    </row>
    <row r="8" spans="1:254" s="6" customFormat="1" ht="6" customHeight="1">
      <c r="A8" s="17"/>
      <c r="B8" s="129" t="s">
        <v>447</v>
      </c>
      <c r="C8" s="128"/>
      <c r="D8" s="128"/>
      <c r="E8" s="128"/>
      <c r="F8" s="128"/>
      <c r="G8" s="128"/>
      <c r="IT8" s="17"/>
    </row>
    <row r="9" spans="1:254" s="6" customFormat="1" ht="27.75" customHeight="1">
      <c r="A9" s="17"/>
      <c r="B9" s="1152" t="s">
        <v>3708</v>
      </c>
      <c r="C9" s="1152"/>
      <c r="D9" s="1152"/>
      <c r="E9" s="1152"/>
      <c r="F9" s="1152"/>
      <c r="G9" s="1152"/>
      <c r="H9" s="1103"/>
      <c r="IT9" s="17"/>
    </row>
    <row r="10" spans="2:3" s="1055" customFormat="1" ht="24.75" customHeight="1">
      <c r="B10" s="1056"/>
      <c r="C10" s="1057" t="s">
        <v>921</v>
      </c>
    </row>
    <row r="11" spans="1:254" s="6" customFormat="1" ht="4.5" customHeight="1" thickBot="1">
      <c r="A11" s="17"/>
      <c r="B11" s="129"/>
      <c r="C11" s="128"/>
      <c r="D11" s="128"/>
      <c r="E11" s="128"/>
      <c r="F11" s="128"/>
      <c r="G11" s="128"/>
      <c r="IT11" s="17"/>
    </row>
    <row r="12" spans="2:12" s="1039" customFormat="1" ht="18.75" thickBot="1">
      <c r="B12" s="301"/>
      <c r="C12" s="1040" t="s">
        <v>292</v>
      </c>
      <c r="D12" s="1041"/>
      <c r="E12" s="1041"/>
      <c r="F12" s="1041"/>
      <c r="G12" s="1042"/>
      <c r="H12" s="1043"/>
      <c r="I12" s="1044"/>
      <c r="J12" s="1045"/>
      <c r="K12" s="1045"/>
      <c r="L12" s="1045"/>
    </row>
    <row r="13" spans="2:12" s="1032" customFormat="1" ht="15.75" outlineLevel="1">
      <c r="B13" s="1033"/>
      <c r="C13" s="1034" t="str">
        <f>_1._Контрольно_кассовая_техника</f>
        <v>1. Контрольно-кассовая техника</v>
      </c>
      <c r="D13" s="1035"/>
      <c r="E13" s="1035"/>
      <c r="F13" s="1035"/>
      <c r="G13" s="1035"/>
      <c r="H13" s="1036"/>
      <c r="I13" s="13"/>
      <c r="J13" s="1037"/>
      <c r="K13" s="1037"/>
      <c r="L13" s="1037"/>
    </row>
    <row r="14" spans="2:12" s="1032" customFormat="1" ht="15.75" outlineLevel="1">
      <c r="B14" s="1033"/>
      <c r="C14" s="1034" t="str">
        <f>_2._Оборудование_для_контрольно_кассовой_техники</f>
        <v>2. Оборудование для контрольно-кассовой техники</v>
      </c>
      <c r="D14" s="1035"/>
      <c r="E14" s="1035"/>
      <c r="F14" s="1035"/>
      <c r="G14" s="1035"/>
      <c r="H14" s="1036"/>
      <c r="I14" s="13"/>
      <c r="J14" s="1037"/>
      <c r="K14" s="1037"/>
      <c r="L14" s="1037"/>
    </row>
    <row r="15" spans="2:12" s="1032" customFormat="1" ht="15.75" outlineLevel="1">
      <c r="B15" s="1033"/>
      <c r="C15" s="1034" t="str">
        <f>_3._Оборудование_для_штрихкодирования</f>
        <v>3. Оборудование для штрихкодирования</v>
      </c>
      <c r="D15" s="1035"/>
      <c r="E15" s="1035"/>
      <c r="F15" s="1035"/>
      <c r="G15" s="1035"/>
      <c r="H15" s="1036"/>
      <c r="I15" s="13"/>
      <c r="J15" s="1037"/>
      <c r="K15" s="1037"/>
      <c r="L15" s="1037"/>
    </row>
    <row r="16" spans="2:12" s="1032" customFormat="1" ht="15.75" outlineLevel="1">
      <c r="B16" s="1033"/>
      <c r="C16" s="1034" t="str">
        <f>_4._Фискальные_накопители</f>
        <v>4. Фискальные накопители</v>
      </c>
      <c r="D16" s="1035"/>
      <c r="E16" s="1035"/>
      <c r="F16" s="1035"/>
      <c r="G16" s="1035"/>
      <c r="H16" s="1036"/>
      <c r="I16" s="13"/>
      <c r="J16" s="1037"/>
      <c r="K16" s="1037"/>
      <c r="L16" s="1037"/>
    </row>
    <row r="17" spans="2:12" s="1032" customFormat="1" ht="15.75" outlineLevel="1">
      <c r="B17" s="1033"/>
      <c r="C17" s="1034" t="str">
        <f>_5._ПИН_коды__Астрал.ОФД__при_покупке_в_комплекте_с_ККТ_или_ФН_от_Фирмы_1С</f>
        <v>5. ПИН-коды "Астрал.ОФД" при покупке в комплекте с ККТ или ФН от Фирмы 1С</v>
      </c>
      <c r="D17" s="1035"/>
      <c r="E17" s="1035"/>
      <c r="F17" s="1035"/>
      <c r="G17" s="1035"/>
      <c r="H17" s="1036"/>
      <c r="I17" s="13"/>
      <c r="J17" s="1037"/>
      <c r="K17" s="1037"/>
      <c r="L17" s="1037"/>
    </row>
    <row r="18" spans="2:12" s="1032" customFormat="1" ht="16.5" outlineLevel="1" thickBot="1">
      <c r="B18" s="1033"/>
      <c r="C18" s="1034" t="str">
        <f>_6.Программное_обеспечение_и_сервисы_системы__1С_ПРОСТО</f>
        <v>6. Программное обеспечение и сервисы системы "1С-ПРОСТО"</v>
      </c>
      <c r="D18" s="1035"/>
      <c r="E18" s="1035"/>
      <c r="F18" s="1035"/>
      <c r="G18" s="1035"/>
      <c r="H18" s="1036"/>
      <c r="I18" s="13"/>
      <c r="J18" s="1037"/>
      <c r="K18" s="1037"/>
      <c r="L18" s="1037"/>
    </row>
    <row r="19" spans="2:12" s="1039" customFormat="1" ht="18.75" thickBot="1">
      <c r="B19" s="301"/>
      <c r="C19" s="1046" t="s">
        <v>1102</v>
      </c>
      <c r="D19" s="1047"/>
      <c r="E19" s="1047"/>
      <c r="F19" s="1047"/>
      <c r="G19" s="1048"/>
      <c r="H19" s="1043"/>
      <c r="I19" s="1044"/>
      <c r="J19" s="1045"/>
      <c r="K19" s="1045"/>
      <c r="L19" s="1045"/>
    </row>
    <row r="20" spans="2:12" s="1039" customFormat="1" ht="18.75" collapsed="1" thickBot="1">
      <c r="B20" s="301"/>
      <c r="C20" s="1052" t="s">
        <v>920</v>
      </c>
      <c r="D20" s="1053"/>
      <c r="E20" s="1053"/>
      <c r="F20" s="1053"/>
      <c r="G20" s="1054"/>
      <c r="H20" s="1043"/>
      <c r="I20" s="1045"/>
      <c r="J20" s="1045"/>
      <c r="K20" s="1045"/>
      <c r="L20" s="1045"/>
    </row>
    <row r="21" spans="3:12" s="1032" customFormat="1" ht="15" hidden="1" outlineLevel="1">
      <c r="C21" s="1038" t="s">
        <v>3591</v>
      </c>
      <c r="D21" s="1037"/>
      <c r="E21" s="1037"/>
      <c r="F21" s="1037"/>
      <c r="G21" s="1037"/>
      <c r="H21" s="1037"/>
      <c r="I21" s="1037"/>
      <c r="J21" s="1037"/>
      <c r="K21" s="1037"/>
      <c r="L21" s="1037"/>
    </row>
    <row r="22" spans="3:12" s="1032" customFormat="1" ht="15" hidden="1" outlineLevel="1">
      <c r="C22" s="1038" t="s">
        <v>3605</v>
      </c>
      <c r="D22" s="1037"/>
      <c r="E22" s="1037"/>
      <c r="F22" s="1037"/>
      <c r="G22" s="1037"/>
      <c r="H22" s="1037"/>
      <c r="I22" s="1037"/>
      <c r="J22" s="1037"/>
      <c r="K22" s="1037"/>
      <c r="L22" s="1037"/>
    </row>
    <row r="23" spans="3:12" s="1032" customFormat="1" ht="15" hidden="1" outlineLevel="1">
      <c r="C23" s="1038" t="s">
        <v>3604</v>
      </c>
      <c r="D23" s="1037"/>
      <c r="E23" s="1037"/>
      <c r="F23" s="1037"/>
      <c r="G23" s="1037"/>
      <c r="H23" s="1037"/>
      <c r="I23" s="1037"/>
      <c r="J23" s="1037"/>
      <c r="K23" s="1037"/>
      <c r="L23" s="1037"/>
    </row>
    <row r="24" spans="3:12" s="1032" customFormat="1" ht="15" hidden="1" outlineLevel="1">
      <c r="C24" s="1038" t="s">
        <v>3603</v>
      </c>
      <c r="D24" s="1037"/>
      <c r="E24" s="1037"/>
      <c r="F24" s="1037"/>
      <c r="G24" s="1037"/>
      <c r="H24" s="1037"/>
      <c r="I24" s="1037"/>
      <c r="J24" s="1037"/>
      <c r="K24" s="1037"/>
      <c r="L24" s="1037"/>
    </row>
    <row r="25" spans="3:12" s="1032" customFormat="1" ht="15" hidden="1" outlineLevel="1">
      <c r="C25" s="1038" t="s">
        <v>3606</v>
      </c>
      <c r="D25" s="1037"/>
      <c r="E25" s="1037"/>
      <c r="F25" s="1037"/>
      <c r="G25" s="1037"/>
      <c r="H25" s="1037"/>
      <c r="I25" s="1037"/>
      <c r="J25" s="1037"/>
      <c r="K25" s="1037"/>
      <c r="L25" s="1037"/>
    </row>
    <row r="26" spans="3:12" s="1032" customFormat="1" ht="15" hidden="1" outlineLevel="1">
      <c r="C26" s="1038" t="s">
        <v>3607</v>
      </c>
      <c r="D26" s="1037"/>
      <c r="E26" s="1037"/>
      <c r="F26" s="1037"/>
      <c r="G26" s="1037"/>
      <c r="H26" s="1037"/>
      <c r="I26" s="1037"/>
      <c r="J26" s="1037"/>
      <c r="K26" s="1037"/>
      <c r="L26" s="1037"/>
    </row>
    <row r="27" spans="3:12" s="1032" customFormat="1" ht="15" hidden="1" outlineLevel="1">
      <c r="C27" s="1038" t="s">
        <v>3608</v>
      </c>
      <c r="D27" s="1037"/>
      <c r="E27" s="1037"/>
      <c r="F27" s="1037"/>
      <c r="G27" s="1037"/>
      <c r="H27" s="1037"/>
      <c r="I27" s="1037"/>
      <c r="J27" s="1037"/>
      <c r="K27" s="1037"/>
      <c r="L27" s="1037"/>
    </row>
    <row r="28" spans="3:12" s="1032" customFormat="1" ht="15" hidden="1" outlineLevel="1">
      <c r="C28" s="1038" t="s">
        <v>3609</v>
      </c>
      <c r="D28" s="1037"/>
      <c r="E28" s="1037"/>
      <c r="F28" s="1037"/>
      <c r="G28" s="1037"/>
      <c r="H28" s="1037"/>
      <c r="I28" s="1037"/>
      <c r="J28" s="1037"/>
      <c r="K28" s="1037"/>
      <c r="L28" s="1037"/>
    </row>
    <row r="29" spans="3:12" s="1032" customFormat="1" ht="15" hidden="1" outlineLevel="1">
      <c r="C29" s="1038" t="s">
        <v>3648</v>
      </c>
      <c r="D29" s="1037"/>
      <c r="E29" s="1037"/>
      <c r="F29" s="1037"/>
      <c r="G29" s="1037"/>
      <c r="H29" s="1037"/>
      <c r="I29" s="1037"/>
      <c r="J29" s="1037"/>
      <c r="K29" s="1037"/>
      <c r="L29" s="1037"/>
    </row>
    <row r="30" spans="3:12" s="1032" customFormat="1" ht="15" hidden="1" outlineLevel="1">
      <c r="C30" s="1038" t="s">
        <v>3611</v>
      </c>
      <c r="D30" s="1037"/>
      <c r="E30" s="1037"/>
      <c r="F30" s="1037"/>
      <c r="G30" s="1037"/>
      <c r="H30" s="1037"/>
      <c r="I30" s="1037"/>
      <c r="J30" s="1037"/>
      <c r="K30" s="1037"/>
      <c r="L30" s="1037"/>
    </row>
    <row r="31" spans="3:12" s="1032" customFormat="1" ht="15" hidden="1" outlineLevel="1">
      <c r="C31" s="1038" t="s">
        <v>3612</v>
      </c>
      <c r="D31" s="1037"/>
      <c r="E31" s="1037"/>
      <c r="F31" s="1037"/>
      <c r="G31" s="1037"/>
      <c r="H31" s="1037"/>
      <c r="I31" s="1037"/>
      <c r="J31" s="1037"/>
      <c r="K31" s="1037"/>
      <c r="L31" s="1037"/>
    </row>
    <row r="32" spans="3:12" s="1032" customFormat="1" ht="15" hidden="1" outlineLevel="1">
      <c r="C32" s="1038" t="s">
        <v>3613</v>
      </c>
      <c r="D32" s="1037"/>
      <c r="E32" s="1037"/>
      <c r="F32" s="1037"/>
      <c r="G32" s="1037"/>
      <c r="H32" s="1037"/>
      <c r="I32" s="1037"/>
      <c r="J32" s="1037"/>
      <c r="K32" s="1037"/>
      <c r="L32" s="1037"/>
    </row>
    <row r="33" spans="3:12" s="1032" customFormat="1" ht="15.75" hidden="1" outlineLevel="1" thickBot="1">
      <c r="C33" s="1038" t="s">
        <v>3614</v>
      </c>
      <c r="D33" s="1037"/>
      <c r="E33" s="1037"/>
      <c r="F33" s="1037"/>
      <c r="G33" s="1037"/>
      <c r="H33" s="1037"/>
      <c r="I33" s="1037"/>
      <c r="J33" s="1037"/>
      <c r="K33" s="1037"/>
      <c r="L33" s="1037"/>
    </row>
    <row r="34" spans="2:7" ht="18.75" thickBot="1">
      <c r="B34" s="301"/>
      <c r="C34" s="1049" t="s">
        <v>121</v>
      </c>
      <c r="D34" s="1050"/>
      <c r="E34" s="1050"/>
      <c r="F34" s="1050"/>
      <c r="G34" s="1051"/>
    </row>
    <row r="35" ht="3.75" customHeight="1"/>
    <row r="36" spans="2:12" s="1032" customFormat="1" ht="15.75" collapsed="1">
      <c r="B36" s="1144" t="s">
        <v>922</v>
      </c>
      <c r="C36" s="1144"/>
      <c r="D36" s="1144"/>
      <c r="E36" s="1144"/>
      <c r="F36" s="1144"/>
      <c r="G36" s="1144"/>
      <c r="H36" s="1144"/>
      <c r="I36" s="1037"/>
      <c r="J36" s="1037"/>
      <c r="K36" s="1037"/>
      <c r="L36" s="1037"/>
    </row>
    <row r="37" spans="2:8" ht="15" hidden="1" outlineLevel="1">
      <c r="B37" s="1145" t="s">
        <v>122</v>
      </c>
      <c r="C37" s="1146"/>
      <c r="D37" s="1146"/>
      <c r="E37" s="1146"/>
      <c r="F37" s="1146"/>
      <c r="G37" s="1146"/>
      <c r="H37" s="1147"/>
    </row>
    <row r="38" spans="2:8" ht="12.75" customHeight="1" hidden="1" outlineLevel="1">
      <c r="B38" s="1138" t="s">
        <v>140</v>
      </c>
      <c r="C38" s="1139"/>
      <c r="D38" s="1139"/>
      <c r="E38" s="1139"/>
      <c r="F38" s="1139"/>
      <c r="G38" s="1139"/>
      <c r="H38" s="1140"/>
    </row>
    <row r="39" spans="2:8" ht="15" hidden="1" outlineLevel="1">
      <c r="B39" s="1141" t="s">
        <v>125</v>
      </c>
      <c r="C39" s="1142"/>
      <c r="D39" s="1142"/>
      <c r="E39" s="1142"/>
      <c r="F39" s="1142"/>
      <c r="G39" s="1142"/>
      <c r="H39" s="1143"/>
    </row>
    <row r="40" spans="2:8" ht="12.75" customHeight="1" hidden="1" outlineLevel="1">
      <c r="B40" s="1138" t="s">
        <v>464</v>
      </c>
      <c r="C40" s="1139"/>
      <c r="D40" s="1139"/>
      <c r="E40" s="1139"/>
      <c r="F40" s="1139"/>
      <c r="G40" s="1139"/>
      <c r="H40" s="1140"/>
    </row>
    <row r="41" spans="2:8" ht="15" hidden="1" outlineLevel="1">
      <c r="B41" s="1141" t="s">
        <v>128</v>
      </c>
      <c r="C41" s="1142"/>
      <c r="D41" s="1142"/>
      <c r="E41" s="1142"/>
      <c r="F41" s="1142"/>
      <c r="G41" s="1142"/>
      <c r="H41" s="1143"/>
    </row>
    <row r="42" spans="2:8" ht="12.75" customHeight="1" hidden="1" outlineLevel="1">
      <c r="B42" s="1148" t="s">
        <v>141</v>
      </c>
      <c r="C42" s="1149"/>
      <c r="D42" s="1149"/>
      <c r="E42" s="1149"/>
      <c r="F42" s="1149"/>
      <c r="G42" s="1149"/>
      <c r="H42" s="1150"/>
    </row>
    <row r="43" spans="2:8" ht="15" hidden="1" outlineLevel="1">
      <c r="B43" s="1141" t="s">
        <v>131</v>
      </c>
      <c r="C43" s="1142"/>
      <c r="D43" s="1142"/>
      <c r="E43" s="1142"/>
      <c r="F43" s="1142"/>
      <c r="G43" s="1142"/>
      <c r="H43" s="1143"/>
    </row>
    <row r="44" spans="2:8" ht="12.75" customHeight="1" hidden="1" outlineLevel="1">
      <c r="B44" s="1138" t="s">
        <v>142</v>
      </c>
      <c r="C44" s="1139"/>
      <c r="D44" s="1139"/>
      <c r="E44" s="1139"/>
      <c r="F44" s="1139"/>
      <c r="G44" s="1139"/>
      <c r="H44" s="1140"/>
    </row>
    <row r="45" spans="2:8" ht="15" hidden="1" outlineLevel="1">
      <c r="B45" s="1141" t="s">
        <v>134</v>
      </c>
      <c r="C45" s="1142"/>
      <c r="D45" s="1142"/>
      <c r="E45" s="1142"/>
      <c r="F45" s="1142"/>
      <c r="G45" s="1142"/>
      <c r="H45" s="1143"/>
    </row>
    <row r="46" spans="2:8" ht="12.75" customHeight="1" hidden="1" outlineLevel="1">
      <c r="B46" s="1138" t="s">
        <v>143</v>
      </c>
      <c r="C46" s="1139"/>
      <c r="D46" s="1139"/>
      <c r="E46" s="1139"/>
      <c r="F46" s="1139"/>
      <c r="G46" s="1139"/>
      <c r="H46" s="1140"/>
    </row>
    <row r="47" spans="2:8" ht="15" hidden="1" outlineLevel="1">
      <c r="B47" s="1141" t="s">
        <v>137</v>
      </c>
      <c r="C47" s="1142"/>
      <c r="D47" s="1142"/>
      <c r="E47" s="1142"/>
      <c r="F47" s="1142"/>
      <c r="G47" s="1142"/>
      <c r="H47" s="1143"/>
    </row>
    <row r="48" spans="2:8" ht="12.75" customHeight="1" hidden="1" outlineLevel="1">
      <c r="B48" s="1138" t="s">
        <v>144</v>
      </c>
      <c r="C48" s="1139"/>
      <c r="D48" s="1139"/>
      <c r="E48" s="1139"/>
      <c r="F48" s="1139"/>
      <c r="G48" s="1139"/>
      <c r="H48" s="1140"/>
    </row>
    <row r="49" spans="2:8" ht="15" hidden="1" outlineLevel="1">
      <c r="B49" s="1141" t="s">
        <v>123</v>
      </c>
      <c r="C49" s="1142"/>
      <c r="D49" s="1142"/>
      <c r="E49" s="1142"/>
      <c r="F49" s="1142"/>
      <c r="G49" s="1142"/>
      <c r="H49" s="1143"/>
    </row>
    <row r="50" spans="2:8" ht="12.75" customHeight="1" hidden="1" outlineLevel="1">
      <c r="B50" s="1138" t="s">
        <v>148</v>
      </c>
      <c r="C50" s="1139"/>
      <c r="D50" s="1139"/>
      <c r="E50" s="1139"/>
      <c r="F50" s="1139"/>
      <c r="G50" s="1139"/>
      <c r="H50" s="1140"/>
    </row>
    <row r="51" spans="2:8" ht="15" hidden="1" outlineLevel="1">
      <c r="B51" s="1141" t="s">
        <v>126</v>
      </c>
      <c r="C51" s="1142"/>
      <c r="D51" s="1142"/>
      <c r="E51" s="1142"/>
      <c r="F51" s="1142"/>
      <c r="G51" s="1142"/>
      <c r="H51" s="1143"/>
    </row>
    <row r="52" spans="2:8" ht="12.75" customHeight="1" hidden="1" outlineLevel="1">
      <c r="B52" s="1138" t="s">
        <v>149</v>
      </c>
      <c r="C52" s="1139"/>
      <c r="D52" s="1139"/>
      <c r="E52" s="1139"/>
      <c r="F52" s="1139"/>
      <c r="G52" s="1139"/>
      <c r="H52" s="1140"/>
    </row>
    <row r="53" spans="2:8" ht="15" customHeight="1" hidden="1" outlineLevel="1">
      <c r="B53" s="1141" t="s">
        <v>129</v>
      </c>
      <c r="C53" s="1142"/>
      <c r="D53" s="1142"/>
      <c r="E53" s="1142"/>
      <c r="F53" s="1142"/>
      <c r="G53" s="1142"/>
      <c r="H53" s="1143"/>
    </row>
    <row r="54" spans="2:8" ht="12.75" customHeight="1" hidden="1" outlineLevel="1">
      <c r="B54" s="1138" t="s">
        <v>150</v>
      </c>
      <c r="C54" s="1139"/>
      <c r="D54" s="1139"/>
      <c r="E54" s="1139"/>
      <c r="F54" s="1139"/>
      <c r="G54" s="1139"/>
      <c r="H54" s="1140"/>
    </row>
    <row r="55" spans="2:8" ht="15" hidden="1" outlineLevel="1">
      <c r="B55" s="1141" t="s">
        <v>132</v>
      </c>
      <c r="C55" s="1142"/>
      <c r="D55" s="1142"/>
      <c r="E55" s="1142"/>
      <c r="F55" s="1142"/>
      <c r="G55" s="1142"/>
      <c r="H55" s="1143"/>
    </row>
    <row r="56" spans="2:8" ht="12.75" customHeight="1" hidden="1" outlineLevel="1">
      <c r="B56" s="1138" t="s">
        <v>151</v>
      </c>
      <c r="C56" s="1139"/>
      <c r="D56" s="1139"/>
      <c r="E56" s="1139"/>
      <c r="F56" s="1139"/>
      <c r="G56" s="1139"/>
      <c r="H56" s="1140"/>
    </row>
    <row r="57" spans="2:8" ht="15" hidden="1" outlineLevel="1">
      <c r="B57" s="1141" t="s">
        <v>135</v>
      </c>
      <c r="C57" s="1142"/>
      <c r="D57" s="1142"/>
      <c r="E57" s="1142"/>
      <c r="F57" s="1142"/>
      <c r="G57" s="1142"/>
      <c r="H57" s="1143"/>
    </row>
    <row r="58" spans="2:8" ht="12.75" customHeight="1" hidden="1" outlineLevel="1">
      <c r="B58" s="1138" t="s">
        <v>152</v>
      </c>
      <c r="C58" s="1139"/>
      <c r="D58" s="1139"/>
      <c r="E58" s="1139"/>
      <c r="F58" s="1139"/>
      <c r="G58" s="1139"/>
      <c r="H58" s="1140"/>
    </row>
    <row r="59" spans="2:8" ht="15" hidden="1" outlineLevel="1">
      <c r="B59" s="1141" t="s">
        <v>138</v>
      </c>
      <c r="C59" s="1142"/>
      <c r="D59" s="1142"/>
      <c r="E59" s="1142"/>
      <c r="F59" s="1142"/>
      <c r="G59" s="1142"/>
      <c r="H59" s="1143"/>
    </row>
    <row r="60" spans="2:8" ht="12.75" customHeight="1" hidden="1" outlineLevel="1">
      <c r="B60" s="1138" t="s">
        <v>463</v>
      </c>
      <c r="C60" s="1139"/>
      <c r="D60" s="1139"/>
      <c r="E60" s="1139"/>
      <c r="F60" s="1139"/>
      <c r="G60" s="1139"/>
      <c r="H60" s="1140"/>
    </row>
    <row r="61" spans="2:8" ht="15" hidden="1" outlineLevel="1">
      <c r="B61" s="1141" t="s">
        <v>124</v>
      </c>
      <c r="C61" s="1142"/>
      <c r="D61" s="1142"/>
      <c r="E61" s="1142"/>
      <c r="F61" s="1142"/>
      <c r="G61" s="1142"/>
      <c r="H61" s="1143"/>
    </row>
    <row r="62" spans="2:8" ht="12.75" customHeight="1" hidden="1" outlineLevel="1">
      <c r="B62" s="1138" t="s">
        <v>153</v>
      </c>
      <c r="C62" s="1139"/>
      <c r="D62" s="1139"/>
      <c r="E62" s="1139"/>
      <c r="F62" s="1139"/>
      <c r="G62" s="1139"/>
      <c r="H62" s="1140"/>
    </row>
    <row r="63" spans="2:8" ht="15" hidden="1" outlineLevel="1">
      <c r="B63" s="1141" t="s">
        <v>127</v>
      </c>
      <c r="C63" s="1142"/>
      <c r="D63" s="1142"/>
      <c r="E63" s="1142"/>
      <c r="F63" s="1142"/>
      <c r="G63" s="1142"/>
      <c r="H63" s="1143"/>
    </row>
    <row r="64" spans="2:8" ht="12.75" customHeight="1" hidden="1" outlineLevel="1">
      <c r="B64" s="1138" t="s">
        <v>154</v>
      </c>
      <c r="C64" s="1139"/>
      <c r="D64" s="1139"/>
      <c r="E64" s="1139"/>
      <c r="F64" s="1139"/>
      <c r="G64" s="1139"/>
      <c r="H64" s="1140"/>
    </row>
    <row r="65" spans="2:8" ht="15" hidden="1" outlineLevel="1">
      <c r="B65" s="1141" t="s">
        <v>130</v>
      </c>
      <c r="C65" s="1142"/>
      <c r="D65" s="1142"/>
      <c r="E65" s="1142"/>
      <c r="F65" s="1142"/>
      <c r="G65" s="1142"/>
      <c r="H65" s="1143"/>
    </row>
    <row r="66" spans="2:8" ht="12.75" customHeight="1" hidden="1" outlineLevel="1">
      <c r="B66" s="1138" t="s">
        <v>155</v>
      </c>
      <c r="C66" s="1139"/>
      <c r="D66" s="1139"/>
      <c r="E66" s="1139"/>
      <c r="F66" s="1139"/>
      <c r="G66" s="1139"/>
      <c r="H66" s="1140"/>
    </row>
    <row r="67" spans="2:8" ht="15" hidden="1" outlineLevel="1">
      <c r="B67" s="1141" t="s">
        <v>133</v>
      </c>
      <c r="C67" s="1142"/>
      <c r="D67" s="1142"/>
      <c r="E67" s="1142"/>
      <c r="F67" s="1142"/>
      <c r="G67" s="1142"/>
      <c r="H67" s="1143"/>
    </row>
    <row r="68" spans="2:8" ht="12.75" customHeight="1" hidden="1" outlineLevel="1">
      <c r="B68" s="1138" t="s">
        <v>147</v>
      </c>
      <c r="C68" s="1139"/>
      <c r="D68" s="1139"/>
      <c r="E68" s="1139"/>
      <c r="F68" s="1139"/>
      <c r="G68" s="1139"/>
      <c r="H68" s="1140"/>
    </row>
    <row r="69" spans="2:8" ht="15" hidden="1" outlineLevel="1">
      <c r="B69" s="1141" t="s">
        <v>136</v>
      </c>
      <c r="C69" s="1142"/>
      <c r="D69" s="1142"/>
      <c r="E69" s="1142"/>
      <c r="F69" s="1142"/>
      <c r="G69" s="1142"/>
      <c r="H69" s="1143"/>
    </row>
    <row r="70" spans="2:8" ht="12.75" customHeight="1" hidden="1" outlineLevel="1">
      <c r="B70" s="1138" t="s">
        <v>146</v>
      </c>
      <c r="C70" s="1139"/>
      <c r="D70" s="1139"/>
      <c r="E70" s="1139"/>
      <c r="F70" s="1139"/>
      <c r="G70" s="1139"/>
      <c r="H70" s="1140"/>
    </row>
    <row r="71" spans="2:8" ht="15" hidden="1" outlineLevel="1">
      <c r="B71" s="1141" t="s">
        <v>139</v>
      </c>
      <c r="C71" s="1142"/>
      <c r="D71" s="1142"/>
      <c r="E71" s="1142"/>
      <c r="F71" s="1142"/>
      <c r="G71" s="1142"/>
      <c r="H71" s="1143"/>
    </row>
    <row r="72" spans="2:8" ht="12.75" customHeight="1" hidden="1" outlineLevel="1">
      <c r="B72" s="1138" t="s">
        <v>145</v>
      </c>
      <c r="C72" s="1139"/>
      <c r="D72" s="1139"/>
      <c r="E72" s="1139"/>
      <c r="F72" s="1139"/>
      <c r="G72" s="1139"/>
      <c r="H72" s="1140"/>
    </row>
    <row r="73" ht="10.5" customHeight="1"/>
    <row r="74" ht="12.75" hidden="1"/>
    <row r="75" spans="2:8" ht="20.25">
      <c r="B75" s="1151" t="s">
        <v>317</v>
      </c>
      <c r="C75" s="1151"/>
      <c r="D75" s="1151"/>
      <c r="E75" s="1151"/>
      <c r="F75" s="1151"/>
      <c r="G75" s="1151"/>
      <c r="H75" s="1151"/>
    </row>
    <row r="76" spans="2:7" ht="18">
      <c r="B76" s="982">
        <v>43891</v>
      </c>
      <c r="C76" s="1031" t="s">
        <v>3665</v>
      </c>
      <c r="D76" s="187"/>
      <c r="E76" s="187"/>
      <c r="F76" s="188"/>
      <c r="G76" s="188"/>
    </row>
    <row r="77" spans="2:7" ht="18">
      <c r="B77" s="982">
        <v>43922</v>
      </c>
      <c r="C77" s="1030" t="s">
        <v>3664</v>
      </c>
      <c r="D77" s="187"/>
      <c r="E77" s="187"/>
      <c r="F77" s="188"/>
      <c r="G77" s="188"/>
    </row>
    <row r="78" spans="2:7" ht="18">
      <c r="B78" s="982">
        <v>43914</v>
      </c>
      <c r="C78" s="1029" t="s">
        <v>3662</v>
      </c>
      <c r="D78" s="187"/>
      <c r="E78" s="187"/>
      <c r="F78" s="188"/>
      <c r="G78" s="188"/>
    </row>
    <row r="79" spans="2:7" ht="18">
      <c r="B79" s="982">
        <v>43903</v>
      </c>
      <c r="C79" s="189" t="s">
        <v>919</v>
      </c>
      <c r="D79" s="187"/>
      <c r="E79" s="187"/>
      <c r="F79" s="188"/>
      <c r="G79" s="188"/>
    </row>
    <row r="80" spans="2:7" ht="18">
      <c r="B80" s="982">
        <v>43903</v>
      </c>
      <c r="C80" s="189" t="s">
        <v>3650</v>
      </c>
      <c r="D80" s="187"/>
      <c r="E80" s="187"/>
      <c r="F80" s="188"/>
      <c r="G80" s="188"/>
    </row>
    <row r="81" spans="2:7" ht="18">
      <c r="B81" s="982">
        <v>43893</v>
      </c>
      <c r="C81" s="189" t="s">
        <v>3580</v>
      </c>
      <c r="D81" s="187"/>
      <c r="E81" s="187"/>
      <c r="F81" s="188"/>
      <c r="G81" s="188"/>
    </row>
    <row r="82" spans="2:7" ht="18">
      <c r="B82" s="982">
        <v>43892</v>
      </c>
      <c r="C82" s="189" t="s">
        <v>676</v>
      </c>
      <c r="D82" s="187"/>
      <c r="E82" s="187"/>
      <c r="F82" s="188"/>
      <c r="G82" s="188"/>
    </row>
    <row r="83" spans="2:7" ht="18">
      <c r="B83" s="190">
        <v>43889</v>
      </c>
      <c r="C83" s="189" t="s">
        <v>3579</v>
      </c>
      <c r="D83" s="187"/>
      <c r="E83" s="187"/>
      <c r="F83" s="188"/>
      <c r="G83" s="188"/>
    </row>
    <row r="84" spans="2:7" ht="18">
      <c r="B84" s="190">
        <v>43880</v>
      </c>
      <c r="C84" s="189" t="s">
        <v>919</v>
      </c>
      <c r="D84" s="187"/>
      <c r="E84" s="187"/>
      <c r="F84" s="188"/>
      <c r="G84" s="188"/>
    </row>
    <row r="85" spans="2:7" ht="18">
      <c r="B85" s="190">
        <v>43879</v>
      </c>
      <c r="C85" s="189" t="s">
        <v>785</v>
      </c>
      <c r="D85" s="187"/>
      <c r="E85" s="187"/>
      <c r="F85" s="188"/>
      <c r="G85" s="188"/>
    </row>
    <row r="86" spans="2:7" ht="18">
      <c r="B86" s="194">
        <v>43844</v>
      </c>
      <c r="C86" s="189" t="s">
        <v>691</v>
      </c>
      <c r="D86" s="187"/>
      <c r="E86" s="187"/>
      <c r="F86" s="188"/>
      <c r="G86" s="188"/>
    </row>
    <row r="87" spans="2:7" ht="18">
      <c r="B87" s="190">
        <v>43830</v>
      </c>
      <c r="C87" s="189" t="s">
        <v>676</v>
      </c>
      <c r="D87" s="187"/>
      <c r="E87" s="187"/>
      <c r="F87" s="188"/>
      <c r="G87" s="188"/>
    </row>
    <row r="88" spans="2:7" ht="18">
      <c r="B88" s="190">
        <v>43830</v>
      </c>
      <c r="C88" s="189" t="s">
        <v>694</v>
      </c>
      <c r="D88" s="187"/>
      <c r="E88" s="187"/>
      <c r="F88" s="188"/>
      <c r="G88" s="188"/>
    </row>
    <row r="89" spans="2:7" ht="18">
      <c r="B89" s="194">
        <v>43819</v>
      </c>
      <c r="C89" s="189" t="s">
        <v>693</v>
      </c>
      <c r="D89" s="187"/>
      <c r="E89" s="187"/>
      <c r="F89" s="188"/>
      <c r="G89" s="188"/>
    </row>
    <row r="90" spans="2:7" ht="18">
      <c r="B90" s="190">
        <v>43810</v>
      </c>
      <c r="C90" s="193" t="s">
        <v>692</v>
      </c>
      <c r="D90" s="187"/>
      <c r="E90" s="187"/>
      <c r="F90" s="188"/>
      <c r="G90" s="188"/>
    </row>
    <row r="91" spans="2:7" ht="18">
      <c r="B91" s="190">
        <v>43808</v>
      </c>
      <c r="C91" s="189" t="s">
        <v>667</v>
      </c>
      <c r="D91" s="187"/>
      <c r="E91" s="187"/>
      <c r="F91" s="188"/>
      <c r="G91" s="188"/>
    </row>
    <row r="92" spans="2:7" ht="18">
      <c r="B92" s="190">
        <v>43802</v>
      </c>
      <c r="C92" s="189" t="s">
        <v>668</v>
      </c>
      <c r="D92" s="187"/>
      <c r="E92" s="187"/>
      <c r="F92" s="188"/>
      <c r="G92" s="188"/>
    </row>
    <row r="93" spans="2:7" ht="18">
      <c r="B93" s="194">
        <v>43787</v>
      </c>
      <c r="C93" s="189" t="s">
        <v>652</v>
      </c>
      <c r="D93" s="187"/>
      <c r="E93" s="187"/>
      <c r="F93" s="188"/>
      <c r="G93" s="188"/>
    </row>
    <row r="94" spans="2:7" ht="18.75" collapsed="1">
      <c r="B94" s="190" t="s">
        <v>645</v>
      </c>
      <c r="C94" s="196" t="s">
        <v>644</v>
      </c>
      <c r="D94" s="187"/>
      <c r="E94" s="187"/>
      <c r="F94" s="188"/>
      <c r="G94" s="188"/>
    </row>
    <row r="95" spans="2:7" ht="18" hidden="1" outlineLevel="1">
      <c r="B95" s="194">
        <v>43784</v>
      </c>
      <c r="C95" s="189" t="s">
        <v>666</v>
      </c>
      <c r="D95" s="187"/>
      <c r="E95" s="187"/>
      <c r="F95" s="188"/>
      <c r="G95" s="188"/>
    </row>
    <row r="96" spans="2:7" ht="18" hidden="1" outlineLevel="1">
      <c r="B96" s="190">
        <v>43775</v>
      </c>
      <c r="C96" s="189" t="s">
        <v>643</v>
      </c>
      <c r="D96" s="187"/>
      <c r="E96" s="187"/>
      <c r="F96" s="188"/>
      <c r="G96" s="188"/>
    </row>
    <row r="97" spans="2:7" ht="18" hidden="1" outlineLevel="1">
      <c r="B97" s="190">
        <v>43774</v>
      </c>
      <c r="C97" s="189" t="s">
        <v>599</v>
      </c>
      <c r="D97" s="187"/>
      <c r="E97" s="187"/>
      <c r="F97" s="188"/>
      <c r="G97" s="188"/>
    </row>
    <row r="98" spans="2:7" ht="18" hidden="1" outlineLevel="1">
      <c r="B98" s="190">
        <v>43774</v>
      </c>
      <c r="C98" s="189" t="s">
        <v>598</v>
      </c>
      <c r="D98" s="187"/>
      <c r="E98" s="187"/>
      <c r="F98" s="188"/>
      <c r="G98" s="188"/>
    </row>
    <row r="99" spans="2:7" ht="18" hidden="1" outlineLevel="1">
      <c r="B99" s="190">
        <v>43774</v>
      </c>
      <c r="C99" s="189" t="s">
        <v>597</v>
      </c>
      <c r="D99" s="187"/>
      <c r="E99" s="187"/>
      <c r="F99" s="188"/>
      <c r="G99" s="188"/>
    </row>
    <row r="100" spans="2:7" ht="18" hidden="1" outlineLevel="1">
      <c r="B100" s="190">
        <v>43766</v>
      </c>
      <c r="C100" s="189" t="s">
        <v>473</v>
      </c>
      <c r="D100" s="187"/>
      <c r="E100" s="187"/>
      <c r="F100" s="188"/>
      <c r="G100" s="188"/>
    </row>
    <row r="101" spans="2:7" ht="18" hidden="1" outlineLevel="1">
      <c r="B101" s="190">
        <v>43763</v>
      </c>
      <c r="C101" s="195" t="s">
        <v>669</v>
      </c>
      <c r="D101" s="187"/>
      <c r="E101" s="187"/>
      <c r="F101" s="188"/>
      <c r="G101" s="188"/>
    </row>
    <row r="102" spans="2:7" ht="18" hidden="1" outlineLevel="1">
      <c r="B102" s="190">
        <v>43748</v>
      </c>
      <c r="C102" s="189" t="s">
        <v>470</v>
      </c>
      <c r="D102" s="187"/>
      <c r="E102" s="187"/>
      <c r="F102" s="188"/>
      <c r="G102" s="188"/>
    </row>
    <row r="103" spans="2:7" ht="18" hidden="1" outlineLevel="1">
      <c r="B103" s="190">
        <v>43747</v>
      </c>
      <c r="C103" s="189" t="s">
        <v>469</v>
      </c>
      <c r="D103" s="187"/>
      <c r="E103" s="187"/>
      <c r="F103" s="188"/>
      <c r="G103" s="188"/>
    </row>
    <row r="104" spans="2:5" ht="18" hidden="1" outlineLevel="1">
      <c r="B104" s="71">
        <v>43735</v>
      </c>
      <c r="C104" s="157" t="s">
        <v>468</v>
      </c>
      <c r="D104" s="126"/>
      <c r="E104" s="126"/>
    </row>
    <row r="105" spans="2:5" ht="18" hidden="1" outlineLevel="1">
      <c r="B105" s="71">
        <v>43728</v>
      </c>
      <c r="C105" s="72" t="s">
        <v>465</v>
      </c>
      <c r="D105" s="126"/>
      <c r="E105" s="126"/>
    </row>
    <row r="106" spans="2:5" ht="18" hidden="1" outlineLevel="1">
      <c r="B106" s="71">
        <v>43700</v>
      </c>
      <c r="C106" s="72" t="s">
        <v>462</v>
      </c>
      <c r="D106" s="126"/>
      <c r="E106" s="126"/>
    </row>
    <row r="107" spans="2:5" ht="18" hidden="1" outlineLevel="1">
      <c r="B107" s="71">
        <v>43697</v>
      </c>
      <c r="C107" s="72" t="s">
        <v>461</v>
      </c>
      <c r="D107" s="126"/>
      <c r="E107" s="126"/>
    </row>
    <row r="108" spans="2:5" ht="18" hidden="1" outlineLevel="1">
      <c r="B108" s="71">
        <v>43678</v>
      </c>
      <c r="C108" s="72" t="s">
        <v>419</v>
      </c>
      <c r="D108" s="126"/>
      <c r="E108" s="126"/>
    </row>
    <row r="109" spans="2:3" ht="18" hidden="1" outlineLevel="1">
      <c r="B109" s="71">
        <v>43661</v>
      </c>
      <c r="C109" s="72" t="s">
        <v>416</v>
      </c>
    </row>
    <row r="110" spans="2:3" ht="18" hidden="1" outlineLevel="1">
      <c r="B110" s="71">
        <v>43623</v>
      </c>
      <c r="C110" s="72" t="s">
        <v>401</v>
      </c>
    </row>
    <row r="111" spans="2:3" ht="18" hidden="1" outlineLevel="1">
      <c r="B111" s="71">
        <v>43615</v>
      </c>
      <c r="C111" s="72" t="s">
        <v>400</v>
      </c>
    </row>
    <row r="112" spans="2:3" ht="18" hidden="1" outlineLevel="1">
      <c r="B112" s="71">
        <v>43613</v>
      </c>
      <c r="C112" s="72" t="s">
        <v>397</v>
      </c>
    </row>
    <row r="113" spans="2:3" ht="18" hidden="1" outlineLevel="1">
      <c r="B113" s="71">
        <v>43612</v>
      </c>
      <c r="C113" s="72" t="s">
        <v>389</v>
      </c>
    </row>
    <row r="114" spans="2:3" ht="18" hidden="1" outlineLevel="1">
      <c r="B114" s="71">
        <v>43602</v>
      </c>
      <c r="C114" s="72" t="s">
        <v>398</v>
      </c>
    </row>
    <row r="115" spans="2:3" ht="18" hidden="1" outlineLevel="1">
      <c r="B115" s="71">
        <v>43599</v>
      </c>
      <c r="C115" s="72" t="s">
        <v>399</v>
      </c>
    </row>
    <row r="116" spans="2:3" ht="18" hidden="1" outlineLevel="1">
      <c r="B116" s="71">
        <v>43572</v>
      </c>
      <c r="C116" s="72" t="s">
        <v>385</v>
      </c>
    </row>
    <row r="117" spans="2:3" ht="18" hidden="1" outlineLevel="1">
      <c r="B117" s="71">
        <v>43572</v>
      </c>
      <c r="C117" s="72" t="s">
        <v>384</v>
      </c>
    </row>
    <row r="118" spans="2:3" ht="18" hidden="1" outlineLevel="1">
      <c r="B118" s="71">
        <v>43563</v>
      </c>
      <c r="C118" s="72" t="s">
        <v>383</v>
      </c>
    </row>
    <row r="119" spans="2:3" ht="18" hidden="1" outlineLevel="1">
      <c r="B119" s="71">
        <v>43528</v>
      </c>
      <c r="C119" s="72" t="s">
        <v>364</v>
      </c>
    </row>
    <row r="120" spans="2:3" ht="18" hidden="1" outlineLevel="1">
      <c r="B120" s="71">
        <v>43525</v>
      </c>
      <c r="C120" s="72" t="s">
        <v>363</v>
      </c>
    </row>
    <row r="121" spans="2:3" ht="18" hidden="1" outlineLevel="1">
      <c r="B121" s="71">
        <v>43525</v>
      </c>
      <c r="C121" s="72" t="s">
        <v>362</v>
      </c>
    </row>
    <row r="122" spans="2:3" ht="18" hidden="1" outlineLevel="1">
      <c r="B122" s="71">
        <v>43525</v>
      </c>
      <c r="C122" s="72" t="s">
        <v>361</v>
      </c>
    </row>
    <row r="123" spans="2:3" ht="18" hidden="1" outlineLevel="1">
      <c r="B123" s="71">
        <v>43509</v>
      </c>
      <c r="C123" s="72" t="s">
        <v>319</v>
      </c>
    </row>
    <row r="124" spans="2:3" ht="18" hidden="1" outlineLevel="1">
      <c r="B124" s="71">
        <v>43496</v>
      </c>
      <c r="C124" s="72" t="s">
        <v>318</v>
      </c>
    </row>
  </sheetData>
  <sheetProtection/>
  <mergeCells count="45">
    <mergeCell ref="B9:G9"/>
    <mergeCell ref="B67:H67"/>
    <mergeCell ref="B70:H70"/>
    <mergeCell ref="B69:H69"/>
    <mergeCell ref="B62:H62"/>
    <mergeCell ref="B63:H63"/>
    <mergeCell ref="B64:H64"/>
    <mergeCell ref="B54:H54"/>
    <mergeCell ref="B59:H59"/>
    <mergeCell ref="B60:H60"/>
    <mergeCell ref="B75:H75"/>
    <mergeCell ref="B71:H71"/>
    <mergeCell ref="B72:H72"/>
    <mergeCell ref="B66:H66"/>
    <mergeCell ref="B68:H68"/>
    <mergeCell ref="B55:H55"/>
    <mergeCell ref="B65:H65"/>
    <mergeCell ref="B57:H57"/>
    <mergeCell ref="B56:H56"/>
    <mergeCell ref="B58:H58"/>
    <mergeCell ref="B61:H61"/>
    <mergeCell ref="B46:H46"/>
    <mergeCell ref="B50:H50"/>
    <mergeCell ref="B49:H49"/>
    <mergeCell ref="B42:H42"/>
    <mergeCell ref="B51:H51"/>
    <mergeCell ref="B52:H52"/>
    <mergeCell ref="B53:H53"/>
    <mergeCell ref="B47:H47"/>
    <mergeCell ref="B48:H48"/>
    <mergeCell ref="B44:H44"/>
    <mergeCell ref="B45:H45"/>
    <mergeCell ref="B43:H43"/>
    <mergeCell ref="B36:H36"/>
    <mergeCell ref="B38:H38"/>
    <mergeCell ref="B37:H37"/>
    <mergeCell ref="B39:H39"/>
    <mergeCell ref="B40:H40"/>
    <mergeCell ref="B41:H41"/>
    <mergeCell ref="C3:H3"/>
    <mergeCell ref="C2:H2"/>
    <mergeCell ref="B4:G4"/>
    <mergeCell ref="B5:G5"/>
    <mergeCell ref="B7:G7"/>
    <mergeCell ref="B6:G6"/>
  </mergeCells>
  <hyperlinks>
    <hyperlink ref="B37" r:id="rId1" display="https://rarus-soft.ru/city/abakan/"/>
    <hyperlink ref="B39" r:id="rId2" display="https://rarus-soft.ru/city/astrahan/"/>
    <hyperlink ref="B41" r:id="rId3" display="https://rarus-soft.ru/city/volgograd/"/>
    <hyperlink ref="B43" r:id="rId4" display="https://rarus-soft.ru/city/voronej/"/>
    <hyperlink ref="B45" r:id="rId5" display="https://rarus-soft.ru/city/kemerovo/"/>
    <hyperlink ref="B47" r:id="rId6" display="https://rarus-soft.ru/city/krasnoyarsk/"/>
    <hyperlink ref="B49" r:id="rId7" display="https://rarus-soft.ru/city/lipesk/"/>
    <hyperlink ref="B51" r:id="rId8" display="https://rarus-soft.ru/city/moscow/"/>
    <hyperlink ref="B53" r:id="rId9" display="https://rarus-soft.ru/city/nizhny_novgorod/"/>
    <hyperlink ref="B55" r:id="rId10" display="https://rarus-soft.ru/city/novokuznetsk/"/>
    <hyperlink ref="B57" r:id="rId11" display="https://rarus-soft.ru/city/novosibirsk/"/>
    <hyperlink ref="B59" r:id="rId12" display="https://rarus-soft.ru/city/orenburg/"/>
    <hyperlink ref="B61" r:id="rId13" display="https://rarus-soft.ru/city/penza/"/>
    <hyperlink ref="B63" r:id="rId14" display="https://rarus-soft.ru/city/perm/"/>
    <hyperlink ref="B65" r:id="rId15" display="https://rarus-soft.ru/city/samara/"/>
    <hyperlink ref="B67" r:id="rId16" display="https://rarus-soft.ru/city/saratov/"/>
    <hyperlink ref="B69" r:id="rId17" display="https://rarus-soft.ru/city/togliatti/"/>
    <hyperlink ref="B71" r:id="rId18" display="https://rarus-soft.ru/city/ulyanovsk/"/>
    <hyperlink ref="B36:H36" r:id="rId19" display="Региональные офисы дистрибутора &quot;Рарус-Софт&quot;"/>
    <hyperlink ref="C122" r:id="rId20" display="Приобрести лицензии для обновления прошивки онлайн-касс можно у дистрибьютора «1С-Рарус»"/>
    <hyperlink ref="C124" r:id="rId21" display="Акция на кассовое оборудование «Штрих-Мпей-Ф»"/>
    <hyperlink ref="C123" r:id="rId22" display="Стартовали продажи портативной онлайн-кассы «три в одном» 1С-АЗУР-01Ф МК"/>
    <hyperlink ref="C121" r:id="rId23" display="Снижение стоимости на фискальные накопители с пин-кодом на &quot;Астрал.ОФД&quot;"/>
    <hyperlink ref="C120" r:id="rId24" display="Изменение цен на смарт-терминалы Эвотор с 1 марта 2019 г."/>
    <hyperlink ref="C116" r:id="rId25" display="Запуск в продажу улучшенной модели терминала сбора данных Urovo i6300"/>
    <hyperlink ref="C119" r:id="rId26" display="Акция 1С и Калуги Астрал: Касса №1 (К1-Ф) с ФН + 1С:Розница + ОФД"/>
    <hyperlink ref="C118" r:id="rId27" display="Снижение стоимости на фискальные накопители с ПИН-кодом на &quot;Астрал.ОФД&quot;"/>
    <hyperlink ref="C117" r:id="rId28" display="Изменение цен на смарт-терминалы Эвотор с 17 апреля 2019 г."/>
    <hyperlink ref="C110" r:id="rId29" display="Онлайн-кассы 2019. Бесплатный вебинар Фирмы &quot;1С&quot; для клиентов и партнеров"/>
    <hyperlink ref="C113" r:id="rId30" display="Вебинар: &quot;ЖКХ, порядок применения ККТ с 1 июля 2019&quot;"/>
    <hyperlink ref="C114" r:id="rId31" display="Вебинар &quot;1С-АЗУР-01Ф МК – презентация линейки ККТ&quot;"/>
    <hyperlink ref="C115" r:id="rId32" display="Вебинар &quot;Касса №1 (К1-Ф) - обзор линейки продукта&quot;"/>
    <hyperlink ref="C112" r:id="rId33" display="Начало продаж смарт-терминалов модели Эвотор 5i"/>
    <hyperlink ref="C111" r:id="rId34" display="Акция 1С и Калуги Астрал: скидка на ПИН-код &quot;Астрал.ОФД&quot; при покупке с любой ККТ в канале 1С"/>
    <hyperlink ref="C109" r:id="rId35" display="Распродажа ККТ АТОЛ 30Ф/11Ф"/>
    <hyperlink ref="C108" r:id="rId36" display="Изменение цен на смарт-терминалы Эвотор с 1 августа 2019 г."/>
    <hyperlink ref="C107" r:id="rId37" display="Акция для пользователей 1С:ИТС: скидка 40% на онлайн-кассу Штрих-МПЕЙ-Ф"/>
    <hyperlink ref="C106" r:id="rId38" display="Изменение цен на смарт-терминал 1С-АЗУР-01Ф МК с 23 августа 2019 г."/>
    <hyperlink ref="C105" r:id="rId39" display="Продление акции для пользователей 1С:ИТС: скидка 40% на онлайн-кассу Штрих-МПЕЙ-Ф"/>
    <hyperlink ref="C104" r:id="rId40" display="Линейка &quot;АТОЛ 30Ф+BT&quot; по выгодной цене"/>
    <hyperlink ref="C103" r:id="rId41" display="Начало продаж комплектов фискальных накопителей ФН 15/36 (10 и 100 шт.)"/>
    <hyperlink ref="C102" r:id="rId42" display="Распродажа комплектов 1С-АТОЛ МК и планшета 7’1С-IDZOR ALONG8321"/>
    <hyperlink ref="C101" r:id="rId43" display="Новый статус для партнеров 1С - &quot;Центр сопровождения торговли&quot;"/>
    <hyperlink ref="C99" r:id="rId44" display="Выпуск мобильного приложения &quot;1С:Мобильная касса v3&quot;"/>
    <hyperlink ref="C98" r:id="rId45" display="Выпуск интернет-сервиса и локального приложения для ПК &quot;1С:Касса 2.0&quot;"/>
    <hyperlink ref="C97" r:id="rId46" display="Рабочее место для системы &quot;1С-Просто&quot; на базе ноутбука Prestigio SmartBook"/>
    <hyperlink ref="C96" r:id="rId47" display="Запись вебинара «Открытая система решений для малого ритейла «1С-Просто» (31.10.19)"/>
    <hyperlink ref="C95" r:id="rId48" display="[запись] 26 ноября. Бесплатный вебинар «Онлайн-кассы: ответы на часто задаваемые вопросы»"/>
    <hyperlink ref="C93" r:id="rId49" display="Начало продаж ККТ АТОЛ 50Ф, АТОЛ 55Ф, АТОЛ FPrint-22ПТК с бесплатным подключением к &quot;1С:Касса&quot;"/>
    <hyperlink ref="C92" r:id="rId50" display="Специальное предложение - &quot;1С:Касса. Расширенный тариф&quot; бесплатно на 1 год при покупке онлайн-кассы &quot;Штрих-МПЕЙ-Ф&quot;"/>
    <hyperlink ref="C91" r:id="rId51" display="[запись] 31.11.2019. ОТКРЫТАЯ СИСТЕМА РЕШЕНИЙ ДЛЯ МАЛОГО РИТЕЙЛА 1С-ПРОСТО"/>
    <hyperlink ref="C100" r:id="rId52" display="С 1 ноября повышение стоимости Эвотор 7.2, 7.3 и 10 в среднем на 20%"/>
    <hyperlink ref="C89" r:id="rId53" display="Комплект информационно-рекламных листовок &quot;1С-Просто&quot;"/>
    <hyperlink ref="C88" r:id="rId54" display="Продление акций 1С: скидка 40% на онлайн-кассу ШТРИХ-МПЕЙ-Ф и Касса №1 (К1-Ф) с ФН + 1С:Розница + ОФД"/>
    <hyperlink ref="C87" r:id="rId55" display="Расширение ассортимента торгового оборудования, поставляемого фирмой &quot;1С&quot;"/>
    <hyperlink ref="C86" r:id="rId56" display="Отличительные знаки «ГОТОВ К МАРКИРОВКЕ» И «ЭКСПЕРТ ПО МАРКИРОВКЕ»"/>
    <hyperlink ref="C85" r:id="rId57" display="Материалы по продвижению и использованию системы решений &quot;1С-Просто&quot;"/>
    <hyperlink ref="C84" r:id="rId58" display="Изменение партнерских цен на ККТ АТОЛ"/>
    <hyperlink ref="C83" r:id="rId59" display="Новые правила получения статуса &quot;Центр компетенции по 54-ФЗ&quot;"/>
    <hyperlink ref="C82" r:id="rId60" display="Расширение ассортимента торгового оборудования, поставляемого фирмой &quot;1С&quot;"/>
    <hyperlink ref="C12" location="'ТО от фирмы &quot;1С&quot;'!A1" display="Торговое оборудование от Фирмы &quot;1С&quot;"/>
    <hyperlink ref="C19" location="'1С-ОФД'!A1" display="ПИН-КОДЫ СЕРВИСА 1С-ОФД"/>
    <hyperlink ref="C34" location="РАСПРОДАЖА!A1" display="РАСПРОДАЖА"/>
    <hyperlink ref="C20" location="'ТО других поставщиков'!A1" display="Оборудование других поставщиков"/>
    <hyperlink ref="C21" location="Сервера_1" display="1. Сервера"/>
    <hyperlink ref="C22" location="ПОССистемы_2" display="2. ПОС-Системы"/>
    <hyperlink ref="C23" location="ККТ_3" display="3. ККТ"/>
    <hyperlink ref="C24" location="ПОСПериферия_4" display="4. ПОС-Периферия"/>
    <hyperlink ref="C25" location="Сканеры_5" display="5. Сканеры"/>
    <hyperlink ref="C26" location="ТСД_6" display="6. ТСД"/>
    <hyperlink ref="C27" location="Принтеры_ШК_7" display="7. Принтеры ШК"/>
    <hyperlink ref="C28" location="Весы_8" display="8. Весы"/>
    <hyperlink ref="C29" location="Расх.материалы_9" display="9. Расх.материалы"/>
    <hyperlink ref="C30" location="Счетчики_10" display="10. Счетчики"/>
    <hyperlink ref="C31" location="Драйверы_и_ПО_11" display="11. Драйверы и ПО"/>
    <hyperlink ref="C32" location="Системы_защиты_12" display="12. Системы защ."/>
    <hyperlink ref="C33" location="Прочее_13" display="13. Прочее"/>
    <hyperlink ref="C81" r:id="rId61" display="МАТЕРИАЛЫ С ТОРГОВОЙ СЕКЦИИ НА ПАРТНЕРСКИХ СЕМИНАРАХ"/>
    <hyperlink ref="C80" r:id="rId62" display="Новые правила получения статуса «Центр компетенции по 54-ФЗ»"/>
    <hyperlink ref="C13" location="_1._Контрольно_кассовая_техника" display="_1._Контрольно_кассовая_техника"/>
    <hyperlink ref="C14" location="_2._Оборудование_для_контрольно_кассовой_техники" display="_2._Оборудование_для_контрольно_кассовой_техники"/>
    <hyperlink ref="C15" location="_3._Оборудование_для_штрихкодирования" display="_3._Оборудование_для_штрихкодирования"/>
    <hyperlink ref="C16" location="_4._Фискальные_накопители" display="_4._Фискальные_накопители"/>
    <hyperlink ref="C17" location="_5._ПИН_коды__Астрал.ОФД__при_покупке_в_комплекте_с_ККТ_или_ФН_от_Фирмы_1С" display="_5._ПИН_коды__Астрал.ОФД__при_покупке_в_комплекте_с_ККТ_или_ФН_от_Фирмы_1С"/>
    <hyperlink ref="C18" location="_6.Программное_обеспечение_и_сервисы_системы__1С_ПРОСТО" display="_6.Программное_обеспечение_и_сервисы_системы__1С_ПРОСТО"/>
    <hyperlink ref="C79" r:id="rId63" display="Изменение партнерских цен на ККТ АТОЛ"/>
    <hyperlink ref="C77" r:id="rId64" display="Антикризисный пакет решений 1С-Просто: &quot;1С:Касса&quot; + Мобильное приложение для курьеров &quot;1С:Мобильная касса&quot; + Интернет-магазин 1С-UMI"/>
    <hyperlink ref="C76" location="_1С_АТОЛ_МК_Комплекты" display="Снижены цены на линейки комплектов 1С-Атол МК 11Ф и 1С-Атол МК 30Ф."/>
    <hyperlink ref="B9:G9" location="'Временный регламент'!A1" display="Важно! Временный регламент работы дистрибьютора Рарус-Софт по поставке ассортимента &quot;Торговое оборудование&quot;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66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outlinePr summaryBelow="0"/>
  </sheetPr>
  <dimension ref="A1:H23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:H5"/>
    </sheetView>
  </sheetViews>
  <sheetFormatPr defaultColWidth="9.00390625" defaultRowHeight="12.75" outlineLevelRow="2"/>
  <cols>
    <col min="1" max="1" width="26.625" style="0" customWidth="1"/>
    <col min="2" max="2" width="103.25390625" style="0" customWidth="1"/>
    <col min="3" max="4" width="11.375" style="0" customWidth="1"/>
    <col min="5" max="5" width="14.125" style="0" customWidth="1"/>
    <col min="6" max="8" width="11.75390625" style="1058" customWidth="1"/>
  </cols>
  <sheetData>
    <row r="1" spans="1:5" ht="20.25">
      <c r="A1" s="53"/>
      <c r="B1" s="54" t="str">
        <f>Оглавление!C2</f>
        <v>ПРАЙС-ЛИСТ НА ТОРГОВОЕ ОБОРУДОВАНИЕ действителен с 03.04.2020</v>
      </c>
      <c r="C1" s="55"/>
      <c r="D1" s="56"/>
      <c r="E1" s="68" t="s">
        <v>311</v>
      </c>
    </row>
    <row r="2" spans="1:7" ht="32.25" thickBot="1">
      <c r="A2" s="1153" t="str">
        <f>Оглавление!C12</f>
        <v>Торговое оборудование от Фирмы "1С"</v>
      </c>
      <c r="B2" s="1154"/>
      <c r="C2" s="57"/>
      <c r="D2" s="57"/>
      <c r="E2" s="58"/>
      <c r="G2" s="1072"/>
    </row>
    <row r="3" spans="1:8" ht="18.75" thickBot="1">
      <c r="A3" s="148"/>
      <c r="B3" s="996" t="s">
        <v>3590</v>
      </c>
      <c r="C3" s="57"/>
      <c r="D3" s="57"/>
      <c r="E3" s="58"/>
      <c r="F3" s="1158" t="s">
        <v>3670</v>
      </c>
      <c r="G3" s="1159"/>
      <c r="H3" s="1160"/>
    </row>
    <row r="4" spans="1:8" ht="33" customHeight="1" thickBot="1">
      <c r="A4" s="14" t="s">
        <v>64</v>
      </c>
      <c r="B4" s="191" t="s">
        <v>94</v>
      </c>
      <c r="C4" s="158" t="s">
        <v>274</v>
      </c>
      <c r="D4" s="14" t="s">
        <v>275</v>
      </c>
      <c r="E4" s="14" t="s">
        <v>276</v>
      </c>
      <c r="F4" s="1122" t="s">
        <v>3667</v>
      </c>
      <c r="G4" s="1122" t="s">
        <v>3666</v>
      </c>
      <c r="H4" s="1122" t="s">
        <v>3668</v>
      </c>
    </row>
    <row r="5" spans="1:8" s="983" customFormat="1" ht="30" customHeight="1" thickBot="1">
      <c r="A5" s="1164" t="s">
        <v>3651</v>
      </c>
      <c r="B5" s="1165"/>
      <c r="C5" s="1165"/>
      <c r="D5" s="1165"/>
      <c r="E5" s="1165"/>
      <c r="F5" s="1165"/>
      <c r="G5" s="1165"/>
      <c r="H5" s="1166"/>
    </row>
    <row r="6" spans="1:8" ht="18.75" outlineLevel="1" thickBot="1">
      <c r="A6" s="1161" t="s">
        <v>602</v>
      </c>
      <c r="B6" s="1162"/>
      <c r="C6" s="1162"/>
      <c r="D6" s="1162"/>
      <c r="E6" s="1162"/>
      <c r="F6" s="1162"/>
      <c r="G6" s="1162"/>
      <c r="H6" s="1163"/>
    </row>
    <row r="7" spans="1:8" ht="45" outlineLevel="2">
      <c r="A7" s="84" t="s">
        <v>600</v>
      </c>
      <c r="B7" s="27" t="s">
        <v>3583</v>
      </c>
      <c r="C7" s="74">
        <v>16000</v>
      </c>
      <c r="D7" s="75">
        <v>13500</v>
      </c>
      <c r="E7" s="45" t="s">
        <v>92</v>
      </c>
      <c r="F7" s="1109" t="s">
        <v>3669</v>
      </c>
      <c r="G7" s="1110" t="s">
        <v>117</v>
      </c>
      <c r="H7" s="1111" t="s">
        <v>3719</v>
      </c>
    </row>
    <row r="8" spans="1:8" ht="45" outlineLevel="2">
      <c r="A8" s="84" t="s">
        <v>671</v>
      </c>
      <c r="B8" s="27" t="s">
        <v>3584</v>
      </c>
      <c r="C8" s="74">
        <v>24900</v>
      </c>
      <c r="D8" s="75">
        <v>21800</v>
      </c>
      <c r="E8" s="45" t="s">
        <v>92</v>
      </c>
      <c r="F8" s="1109" t="s">
        <v>3669</v>
      </c>
      <c r="G8" s="1109" t="s">
        <v>117</v>
      </c>
      <c r="H8" s="1111" t="s">
        <v>117</v>
      </c>
    </row>
    <row r="9" spans="1:8" ht="45" outlineLevel="2">
      <c r="A9" s="84" t="s">
        <v>672</v>
      </c>
      <c r="B9" s="27" t="s">
        <v>3585</v>
      </c>
      <c r="C9" s="74">
        <v>31100</v>
      </c>
      <c r="D9" s="75">
        <v>28000</v>
      </c>
      <c r="E9" s="45" t="s">
        <v>92</v>
      </c>
      <c r="F9" s="1109" t="s">
        <v>3669</v>
      </c>
      <c r="G9" s="1109" t="s">
        <v>117</v>
      </c>
      <c r="H9" s="1111" t="s">
        <v>117</v>
      </c>
    </row>
    <row r="10" spans="1:8" ht="45" outlineLevel="2">
      <c r="A10" s="84" t="s">
        <v>673</v>
      </c>
      <c r="B10" s="27" t="s">
        <v>3586</v>
      </c>
      <c r="C10" s="74">
        <v>34200</v>
      </c>
      <c r="D10" s="75">
        <v>31100</v>
      </c>
      <c r="E10" s="45" t="s">
        <v>92</v>
      </c>
      <c r="F10" s="1109" t="s">
        <v>3669</v>
      </c>
      <c r="G10" s="1109" t="s">
        <v>117</v>
      </c>
      <c r="H10" s="1111" t="s">
        <v>117</v>
      </c>
    </row>
    <row r="11" spans="1:8" ht="45" outlineLevel="2">
      <c r="A11" s="84" t="s">
        <v>601</v>
      </c>
      <c r="B11" s="27" t="s">
        <v>3587</v>
      </c>
      <c r="C11" s="74">
        <v>24900</v>
      </c>
      <c r="D11" s="75">
        <v>21800</v>
      </c>
      <c r="E11" s="45" t="s">
        <v>92</v>
      </c>
      <c r="F11" s="1109" t="s">
        <v>3669</v>
      </c>
      <c r="G11" s="1109" t="s">
        <v>117</v>
      </c>
      <c r="H11" s="1111" t="s">
        <v>117</v>
      </c>
    </row>
    <row r="12" spans="1:8" ht="45" outlineLevel="2">
      <c r="A12" s="84" t="s">
        <v>674</v>
      </c>
      <c r="B12" s="27" t="s">
        <v>3588</v>
      </c>
      <c r="C12" s="74">
        <v>31100</v>
      </c>
      <c r="D12" s="75">
        <v>28000</v>
      </c>
      <c r="E12" s="45" t="s">
        <v>92</v>
      </c>
      <c r="F12" s="1109" t="s">
        <v>3669</v>
      </c>
      <c r="G12" s="1109" t="s">
        <v>117</v>
      </c>
      <c r="H12" s="1111" t="s">
        <v>117</v>
      </c>
    </row>
    <row r="13" spans="1:8" ht="45.75" outlineLevel="2" thickBot="1">
      <c r="A13" s="1059" t="s">
        <v>675</v>
      </c>
      <c r="B13" s="9" t="s">
        <v>3589</v>
      </c>
      <c r="C13" s="985">
        <v>34200</v>
      </c>
      <c r="D13" s="986">
        <v>31100</v>
      </c>
      <c r="E13" s="304" t="s">
        <v>92</v>
      </c>
      <c r="F13" s="1109" t="s">
        <v>3669</v>
      </c>
      <c r="G13" s="1109" t="s">
        <v>117</v>
      </c>
      <c r="H13" s="1111" t="s">
        <v>117</v>
      </c>
    </row>
    <row r="14" spans="1:8" ht="18.75" outlineLevel="1" thickBot="1">
      <c r="A14" s="1161" t="s">
        <v>313</v>
      </c>
      <c r="B14" s="1162"/>
      <c r="C14" s="1162"/>
      <c r="D14" s="1162"/>
      <c r="E14" s="1162"/>
      <c r="F14" s="1162"/>
      <c r="G14" s="1162"/>
      <c r="H14" s="1163"/>
    </row>
    <row r="15" spans="1:8" ht="30.75" outlineLevel="2" thickBot="1">
      <c r="A15" s="1059" t="s">
        <v>677</v>
      </c>
      <c r="B15" s="9" t="s">
        <v>678</v>
      </c>
      <c r="C15" s="985">
        <v>39600</v>
      </c>
      <c r="D15" s="986">
        <v>29600</v>
      </c>
      <c r="E15" s="304" t="s">
        <v>92</v>
      </c>
      <c r="F15" s="1112" t="s">
        <v>3719</v>
      </c>
      <c r="G15" s="1113" t="s">
        <v>117</v>
      </c>
      <c r="H15" s="1114" t="s">
        <v>117</v>
      </c>
    </row>
    <row r="16" spans="1:8" ht="18.75" outlineLevel="1" thickBot="1">
      <c r="A16" s="1161" t="s">
        <v>323</v>
      </c>
      <c r="B16" s="1162"/>
      <c r="C16" s="1162"/>
      <c r="D16" s="1162"/>
      <c r="E16" s="1162"/>
      <c r="F16" s="1162"/>
      <c r="G16" s="1162"/>
      <c r="H16" s="1163"/>
    </row>
    <row r="17" spans="1:8" ht="15" outlineLevel="2">
      <c r="A17" s="84" t="s">
        <v>324</v>
      </c>
      <c r="B17" s="27" t="s">
        <v>655</v>
      </c>
      <c r="C17" s="74">
        <v>23900</v>
      </c>
      <c r="D17" s="75">
        <v>19900</v>
      </c>
      <c r="E17" s="45" t="s">
        <v>92</v>
      </c>
      <c r="F17" s="1109" t="s">
        <v>3669</v>
      </c>
      <c r="G17" s="1109" t="s">
        <v>117</v>
      </c>
      <c r="H17" s="1111" t="s">
        <v>117</v>
      </c>
    </row>
    <row r="18" spans="1:8" ht="15" outlineLevel="2">
      <c r="A18" s="84" t="s">
        <v>325</v>
      </c>
      <c r="B18" s="27" t="s">
        <v>656</v>
      </c>
      <c r="C18" s="74">
        <v>29900</v>
      </c>
      <c r="D18" s="75">
        <v>26100</v>
      </c>
      <c r="E18" s="45" t="s">
        <v>92</v>
      </c>
      <c r="F18" s="1109" t="s">
        <v>3669</v>
      </c>
      <c r="G18" s="1109" t="s">
        <v>117</v>
      </c>
      <c r="H18" s="1111" t="s">
        <v>117</v>
      </c>
    </row>
    <row r="19" spans="1:8" ht="15" outlineLevel="2">
      <c r="A19" s="84" t="s">
        <v>326</v>
      </c>
      <c r="B19" s="27" t="s">
        <v>657</v>
      </c>
      <c r="C19" s="74">
        <v>32900</v>
      </c>
      <c r="D19" s="75">
        <v>29200</v>
      </c>
      <c r="E19" s="45" t="s">
        <v>92</v>
      </c>
      <c r="F19" s="1109" t="s">
        <v>3669</v>
      </c>
      <c r="G19" s="1109" t="s">
        <v>117</v>
      </c>
      <c r="H19" s="1111" t="s">
        <v>117</v>
      </c>
    </row>
    <row r="20" spans="1:8" ht="15" outlineLevel="2">
      <c r="A20" s="84" t="s">
        <v>365</v>
      </c>
      <c r="B20" s="27" t="s">
        <v>366</v>
      </c>
      <c r="C20" s="74">
        <v>1830</v>
      </c>
      <c r="D20" s="75">
        <v>1170</v>
      </c>
      <c r="E20" s="45"/>
      <c r="F20" s="1109" t="s">
        <v>3669</v>
      </c>
      <c r="G20" s="1109" t="s">
        <v>117</v>
      </c>
      <c r="H20" s="1111" t="s">
        <v>117</v>
      </c>
    </row>
    <row r="21" spans="1:8" ht="15" outlineLevel="2">
      <c r="A21" s="84" t="s">
        <v>327</v>
      </c>
      <c r="B21" s="27" t="s">
        <v>328</v>
      </c>
      <c r="C21" s="74">
        <v>2500</v>
      </c>
      <c r="D21" s="75">
        <v>2050</v>
      </c>
      <c r="E21" s="45"/>
      <c r="F21" s="1109" t="s">
        <v>3669</v>
      </c>
      <c r="G21" s="1109" t="s">
        <v>117</v>
      </c>
      <c r="H21" s="1111" t="s">
        <v>117</v>
      </c>
    </row>
    <row r="22" spans="1:8" ht="15" outlineLevel="2">
      <c r="A22" s="84" t="s">
        <v>329</v>
      </c>
      <c r="B22" s="27" t="s">
        <v>330</v>
      </c>
      <c r="C22" s="74">
        <v>3100</v>
      </c>
      <c r="D22" s="75">
        <v>2600</v>
      </c>
      <c r="E22" s="45"/>
      <c r="F22" s="1109" t="s">
        <v>3669</v>
      </c>
      <c r="G22" s="1109" t="s">
        <v>117</v>
      </c>
      <c r="H22" s="1111" t="s">
        <v>117</v>
      </c>
    </row>
    <row r="23" spans="1:8" ht="15" outlineLevel="2">
      <c r="A23" s="84" t="s">
        <v>331</v>
      </c>
      <c r="B23" s="27" t="s">
        <v>332</v>
      </c>
      <c r="C23" s="74">
        <v>500</v>
      </c>
      <c r="D23" s="75">
        <v>300</v>
      </c>
      <c r="E23" s="45"/>
      <c r="F23" s="1115" t="s">
        <v>3719</v>
      </c>
      <c r="G23" s="1109" t="s">
        <v>117</v>
      </c>
      <c r="H23" s="1111" t="s">
        <v>117</v>
      </c>
    </row>
    <row r="24" spans="1:8" ht="15.75" outlineLevel="2" thickBot="1">
      <c r="A24" s="1059" t="s">
        <v>333</v>
      </c>
      <c r="B24" s="9" t="s">
        <v>334</v>
      </c>
      <c r="C24" s="985">
        <v>950</v>
      </c>
      <c r="D24" s="986">
        <v>750</v>
      </c>
      <c r="E24" s="304"/>
      <c r="F24" s="1109" t="s">
        <v>3669</v>
      </c>
      <c r="G24" s="1109" t="s">
        <v>117</v>
      </c>
      <c r="H24" s="1111" t="s">
        <v>117</v>
      </c>
    </row>
    <row r="25" spans="1:8" ht="18.75" outlineLevel="1" thickBot="1">
      <c r="A25" s="1161" t="s">
        <v>378</v>
      </c>
      <c r="B25" s="1162"/>
      <c r="C25" s="1162"/>
      <c r="D25" s="1162"/>
      <c r="E25" s="1162"/>
      <c r="F25" s="1162"/>
      <c r="G25" s="1162"/>
      <c r="H25" s="1163"/>
    </row>
    <row r="26" spans="1:8" ht="15" outlineLevel="2">
      <c r="A26" s="84" t="s">
        <v>321</v>
      </c>
      <c r="B26" s="27" t="s">
        <v>715</v>
      </c>
      <c r="C26" s="74">
        <v>7590</v>
      </c>
      <c r="D26" s="75">
        <v>7090</v>
      </c>
      <c r="E26" s="45" t="s">
        <v>92</v>
      </c>
      <c r="F26" s="1109" t="s">
        <v>3669</v>
      </c>
      <c r="G26" s="1110" t="s">
        <v>117</v>
      </c>
      <c r="H26" s="1111" t="s">
        <v>3669</v>
      </c>
    </row>
    <row r="27" spans="1:8" ht="15" outlineLevel="2">
      <c r="A27" s="84" t="s">
        <v>214</v>
      </c>
      <c r="B27" s="27" t="s">
        <v>716</v>
      </c>
      <c r="C27" s="74">
        <v>13490</v>
      </c>
      <c r="D27" s="75">
        <v>12990</v>
      </c>
      <c r="E27" s="45" t="s">
        <v>92</v>
      </c>
      <c r="F27" s="1109" t="s">
        <v>3669</v>
      </c>
      <c r="G27" s="1109" t="s">
        <v>3669</v>
      </c>
      <c r="H27" s="1111" t="s">
        <v>3719</v>
      </c>
    </row>
    <row r="28" spans="1:8" ht="15" outlineLevel="2">
      <c r="A28" s="84" t="s">
        <v>322</v>
      </c>
      <c r="B28" s="27" t="s">
        <v>717</v>
      </c>
      <c r="C28" s="74">
        <v>13790</v>
      </c>
      <c r="D28" s="75">
        <v>13290</v>
      </c>
      <c r="E28" s="45" t="s">
        <v>92</v>
      </c>
      <c r="F28" s="1115" t="s">
        <v>3719</v>
      </c>
      <c r="G28" s="1109" t="s">
        <v>117</v>
      </c>
      <c r="H28" s="1111" t="s">
        <v>117</v>
      </c>
    </row>
    <row r="29" spans="1:8" ht="15.75" outlineLevel="2" thickBot="1">
      <c r="A29" s="81" t="s">
        <v>215</v>
      </c>
      <c r="B29" s="28" t="s">
        <v>718</v>
      </c>
      <c r="C29" s="78">
        <v>16890</v>
      </c>
      <c r="D29" s="79">
        <v>16390</v>
      </c>
      <c r="E29" s="47" t="s">
        <v>92</v>
      </c>
      <c r="F29" s="1109" t="s">
        <v>3669</v>
      </c>
      <c r="G29" s="1116" t="s">
        <v>117</v>
      </c>
      <c r="H29" s="1117" t="s">
        <v>117</v>
      </c>
    </row>
    <row r="30" spans="1:8" ht="18.75" outlineLevel="1" thickBot="1">
      <c r="A30" s="1161" t="s">
        <v>386</v>
      </c>
      <c r="B30" s="1162"/>
      <c r="C30" s="1162"/>
      <c r="D30" s="1162"/>
      <c r="E30" s="1162"/>
      <c r="F30" s="1162"/>
      <c r="G30" s="1162"/>
      <c r="H30" s="1163"/>
    </row>
    <row r="31" spans="1:8" ht="15" outlineLevel="2">
      <c r="A31" s="84" t="s">
        <v>219</v>
      </c>
      <c r="B31" s="27" t="s">
        <v>220</v>
      </c>
      <c r="C31" s="74">
        <v>11500</v>
      </c>
      <c r="D31" s="75">
        <v>8100</v>
      </c>
      <c r="E31" s="45" t="s">
        <v>92</v>
      </c>
      <c r="F31" s="1109" t="s">
        <v>3669</v>
      </c>
      <c r="G31" s="1109" t="s">
        <v>3719</v>
      </c>
      <c r="H31" s="1111" t="s">
        <v>3719</v>
      </c>
    </row>
    <row r="32" spans="1:8" ht="15" outlineLevel="2">
      <c r="A32" s="80" t="s">
        <v>355</v>
      </c>
      <c r="B32" s="25" t="s">
        <v>356</v>
      </c>
      <c r="C32" s="66">
        <v>17900</v>
      </c>
      <c r="D32" s="67">
        <v>14600</v>
      </c>
      <c r="E32" s="46" t="s">
        <v>92</v>
      </c>
      <c r="F32" s="1109" t="s">
        <v>3669</v>
      </c>
      <c r="G32" s="1109" t="s">
        <v>3719</v>
      </c>
      <c r="H32" s="1111" t="s">
        <v>3669</v>
      </c>
    </row>
    <row r="33" spans="1:8" ht="15" outlineLevel="2">
      <c r="A33" s="80" t="s">
        <v>221</v>
      </c>
      <c r="B33" s="25" t="s">
        <v>222</v>
      </c>
      <c r="C33" s="66">
        <v>20900</v>
      </c>
      <c r="D33" s="67">
        <v>17600</v>
      </c>
      <c r="E33" s="46" t="s">
        <v>92</v>
      </c>
      <c r="F33" s="1109" t="s">
        <v>3719</v>
      </c>
      <c r="G33" s="1109" t="s">
        <v>3719</v>
      </c>
      <c r="H33" s="1111" t="s">
        <v>3669</v>
      </c>
    </row>
    <row r="34" spans="1:8" ht="15.75" outlineLevel="2">
      <c r="A34" s="80" t="s">
        <v>223</v>
      </c>
      <c r="B34" s="25" t="s">
        <v>387</v>
      </c>
      <c r="C34" s="66" t="s">
        <v>224</v>
      </c>
      <c r="D34" s="67">
        <v>8000</v>
      </c>
      <c r="E34" s="46" t="s">
        <v>92</v>
      </c>
      <c r="F34" s="1109" t="s">
        <v>3719</v>
      </c>
      <c r="G34" s="1109" t="s">
        <v>117</v>
      </c>
      <c r="H34" s="1111" t="s">
        <v>117</v>
      </c>
    </row>
    <row r="35" spans="1:8" ht="15.75" outlineLevel="2" thickBot="1">
      <c r="A35" s="1060">
        <v>2900001897945</v>
      </c>
      <c r="B35" s="28" t="s">
        <v>225</v>
      </c>
      <c r="C35" s="78">
        <v>300</v>
      </c>
      <c r="D35" s="79">
        <v>200</v>
      </c>
      <c r="E35" s="47"/>
      <c r="F35" s="1079"/>
      <c r="G35" s="1080"/>
      <c r="H35" s="1081"/>
    </row>
    <row r="36" spans="1:8" ht="18.75" outlineLevel="1" thickBot="1">
      <c r="A36" s="1161" t="s">
        <v>14</v>
      </c>
      <c r="B36" s="1162"/>
      <c r="C36" s="1162"/>
      <c r="D36" s="1162"/>
      <c r="E36" s="1162"/>
      <c r="F36" s="1162"/>
      <c r="G36" s="1162"/>
      <c r="H36" s="1163"/>
    </row>
    <row r="37" spans="1:8" ht="15" outlineLevel="2">
      <c r="A37" s="84" t="s">
        <v>923</v>
      </c>
      <c r="B37" s="27" t="s">
        <v>924</v>
      </c>
      <c r="C37" s="74">
        <v>20200</v>
      </c>
      <c r="D37" s="75">
        <v>17700</v>
      </c>
      <c r="E37" s="45" t="s">
        <v>92</v>
      </c>
      <c r="F37" s="1109" t="s">
        <v>3669</v>
      </c>
      <c r="G37" s="1109" t="s">
        <v>117</v>
      </c>
      <c r="H37" s="1111" t="s">
        <v>117</v>
      </c>
    </row>
    <row r="38" spans="1:8" ht="15" outlineLevel="2">
      <c r="A38" s="80" t="s">
        <v>925</v>
      </c>
      <c r="B38" s="25" t="s">
        <v>926</v>
      </c>
      <c r="C38" s="66">
        <v>21300</v>
      </c>
      <c r="D38" s="67">
        <v>16300</v>
      </c>
      <c r="E38" s="46" t="s">
        <v>92</v>
      </c>
      <c r="F38" s="1109" t="s">
        <v>3719</v>
      </c>
      <c r="G38" s="1109" t="s">
        <v>117</v>
      </c>
      <c r="H38" s="1111" t="s">
        <v>117</v>
      </c>
    </row>
    <row r="39" spans="1:8" ht="15" outlineLevel="2">
      <c r="A39" s="80" t="s">
        <v>927</v>
      </c>
      <c r="B39" s="25" t="s">
        <v>928</v>
      </c>
      <c r="C39" s="66">
        <v>21300</v>
      </c>
      <c r="D39" s="67">
        <v>16300</v>
      </c>
      <c r="E39" s="46" t="s">
        <v>92</v>
      </c>
      <c r="F39" s="1109" t="s">
        <v>3719</v>
      </c>
      <c r="G39" s="1109" t="s">
        <v>117</v>
      </c>
      <c r="H39" s="1111" t="s">
        <v>117</v>
      </c>
    </row>
    <row r="40" spans="1:8" ht="15" outlineLevel="2">
      <c r="A40" s="80" t="s">
        <v>929</v>
      </c>
      <c r="B40" s="25" t="s">
        <v>930</v>
      </c>
      <c r="C40" s="66">
        <v>24500</v>
      </c>
      <c r="D40" s="67">
        <v>16500</v>
      </c>
      <c r="E40" s="46" t="s">
        <v>959</v>
      </c>
      <c r="F40" s="1109" t="s">
        <v>3669</v>
      </c>
      <c r="G40" s="1109" t="s">
        <v>117</v>
      </c>
      <c r="H40" s="1111" t="s">
        <v>117</v>
      </c>
    </row>
    <row r="41" spans="1:8" ht="15" outlineLevel="2">
      <c r="A41" s="80" t="s">
        <v>229</v>
      </c>
      <c r="B41" s="25" t="s">
        <v>368</v>
      </c>
      <c r="C41" s="66">
        <v>30300</v>
      </c>
      <c r="D41" s="67">
        <v>22000</v>
      </c>
      <c r="E41" s="46" t="s">
        <v>959</v>
      </c>
      <c r="F41" s="1109" t="s">
        <v>3719</v>
      </c>
      <c r="G41" s="1109" t="s">
        <v>117</v>
      </c>
      <c r="H41" s="1111" t="s">
        <v>117</v>
      </c>
    </row>
    <row r="42" spans="1:8" ht="15" outlineLevel="2">
      <c r="A42" s="80" t="s">
        <v>230</v>
      </c>
      <c r="B42" s="25" t="s">
        <v>231</v>
      </c>
      <c r="C42" s="66">
        <v>33500</v>
      </c>
      <c r="D42" s="67">
        <v>25000</v>
      </c>
      <c r="E42" s="46" t="s">
        <v>959</v>
      </c>
      <c r="F42" s="1109" t="s">
        <v>3719</v>
      </c>
      <c r="G42" s="1109" t="s">
        <v>117</v>
      </c>
      <c r="H42" s="1111" t="s">
        <v>117</v>
      </c>
    </row>
    <row r="43" spans="1:8" ht="15" outlineLevel="2">
      <c r="A43" s="80" t="s">
        <v>931</v>
      </c>
      <c r="B43" s="25" t="s">
        <v>932</v>
      </c>
      <c r="C43" s="66">
        <v>24500</v>
      </c>
      <c r="D43" s="67">
        <v>16500</v>
      </c>
      <c r="E43" s="46" t="s">
        <v>959</v>
      </c>
      <c r="F43" s="1109" t="s">
        <v>3669</v>
      </c>
      <c r="G43" s="1109" t="s">
        <v>117</v>
      </c>
      <c r="H43" s="1111" t="s">
        <v>117</v>
      </c>
    </row>
    <row r="44" spans="1:8" ht="15" outlineLevel="2">
      <c r="A44" s="80" t="s">
        <v>228</v>
      </c>
      <c r="B44" s="25" t="s">
        <v>367</v>
      </c>
      <c r="C44" s="66">
        <v>30300</v>
      </c>
      <c r="D44" s="67">
        <v>22000</v>
      </c>
      <c r="E44" s="46" t="s">
        <v>959</v>
      </c>
      <c r="F44" s="1109" t="s">
        <v>3719</v>
      </c>
      <c r="G44" s="1109" t="s">
        <v>117</v>
      </c>
      <c r="H44" s="1111" t="s">
        <v>117</v>
      </c>
    </row>
    <row r="45" spans="1:8" ht="15" outlineLevel="2">
      <c r="A45" s="80" t="s">
        <v>933</v>
      </c>
      <c r="B45" s="25" t="s">
        <v>934</v>
      </c>
      <c r="C45" s="66">
        <v>25500</v>
      </c>
      <c r="D45" s="67">
        <v>17500</v>
      </c>
      <c r="E45" s="46" t="s">
        <v>959</v>
      </c>
      <c r="F45" s="1109" t="s">
        <v>3669</v>
      </c>
      <c r="G45" s="1109" t="s">
        <v>117</v>
      </c>
      <c r="H45" s="1111" t="s">
        <v>117</v>
      </c>
    </row>
    <row r="46" spans="1:8" ht="15" outlineLevel="2">
      <c r="A46" s="80" t="s">
        <v>233</v>
      </c>
      <c r="B46" s="25" t="s">
        <v>370</v>
      </c>
      <c r="C46" s="66">
        <v>31300</v>
      </c>
      <c r="D46" s="67">
        <v>23000</v>
      </c>
      <c r="E46" s="46" t="s">
        <v>959</v>
      </c>
      <c r="F46" s="1109" t="s">
        <v>3719</v>
      </c>
      <c r="G46" s="1109" t="s">
        <v>117</v>
      </c>
      <c r="H46" s="1111" t="s">
        <v>117</v>
      </c>
    </row>
    <row r="47" spans="1:8" ht="15" outlineLevel="2">
      <c r="A47" s="80" t="s">
        <v>234</v>
      </c>
      <c r="B47" s="25" t="s">
        <v>235</v>
      </c>
      <c r="C47" s="66">
        <v>34500</v>
      </c>
      <c r="D47" s="67">
        <v>26000</v>
      </c>
      <c r="E47" s="46" t="s">
        <v>959</v>
      </c>
      <c r="F47" s="1109" t="s">
        <v>3719</v>
      </c>
      <c r="G47" s="1109" t="s">
        <v>117</v>
      </c>
      <c r="H47" s="1111" t="s">
        <v>117</v>
      </c>
    </row>
    <row r="48" spans="1:8" ht="15" outlineLevel="2">
      <c r="A48" s="80" t="s">
        <v>935</v>
      </c>
      <c r="B48" s="25" t="s">
        <v>936</v>
      </c>
      <c r="C48" s="66">
        <v>25500</v>
      </c>
      <c r="D48" s="67">
        <v>17500</v>
      </c>
      <c r="E48" s="46" t="s">
        <v>959</v>
      </c>
      <c r="F48" s="1109" t="s">
        <v>3669</v>
      </c>
      <c r="G48" s="1109" t="s">
        <v>117</v>
      </c>
      <c r="H48" s="1111" t="s">
        <v>117</v>
      </c>
    </row>
    <row r="49" spans="1:8" ht="15" outlineLevel="2">
      <c r="A49" s="80" t="s">
        <v>232</v>
      </c>
      <c r="B49" s="25" t="s">
        <v>369</v>
      </c>
      <c r="C49" s="66">
        <v>31300</v>
      </c>
      <c r="D49" s="67">
        <v>23000</v>
      </c>
      <c r="E49" s="46" t="s">
        <v>959</v>
      </c>
      <c r="F49" s="1109" t="s">
        <v>3719</v>
      </c>
      <c r="G49" s="1109" t="s">
        <v>117</v>
      </c>
      <c r="H49" s="1111" t="s">
        <v>117</v>
      </c>
    </row>
    <row r="50" spans="1:8" ht="15" outlineLevel="2">
      <c r="A50" s="80" t="s">
        <v>937</v>
      </c>
      <c r="B50" s="25" t="s">
        <v>938</v>
      </c>
      <c r="C50" s="66">
        <v>8350</v>
      </c>
      <c r="D50" s="67">
        <v>6800</v>
      </c>
      <c r="E50" s="46" t="s">
        <v>959</v>
      </c>
      <c r="F50" s="1109" t="s">
        <v>3669</v>
      </c>
      <c r="G50" s="1109" t="s">
        <v>117</v>
      </c>
      <c r="H50" s="1111" t="s">
        <v>117</v>
      </c>
    </row>
    <row r="51" spans="1:8" ht="15" outlineLevel="2">
      <c r="A51" s="80" t="s">
        <v>236</v>
      </c>
      <c r="B51" s="25" t="s">
        <v>939</v>
      </c>
      <c r="C51" s="66">
        <v>14150</v>
      </c>
      <c r="D51" s="67">
        <v>12600</v>
      </c>
      <c r="E51" s="46" t="s">
        <v>959</v>
      </c>
      <c r="F51" s="1109" t="s">
        <v>3669</v>
      </c>
      <c r="G51" s="1109" t="s">
        <v>117</v>
      </c>
      <c r="H51" s="1111" t="s">
        <v>117</v>
      </c>
    </row>
    <row r="52" spans="1:8" ht="15" outlineLevel="2">
      <c r="A52" s="80" t="s">
        <v>237</v>
      </c>
      <c r="B52" s="25" t="s">
        <v>238</v>
      </c>
      <c r="C52" s="66">
        <v>17350</v>
      </c>
      <c r="D52" s="67">
        <v>15800</v>
      </c>
      <c r="E52" s="46" t="s">
        <v>959</v>
      </c>
      <c r="F52" s="1109" t="s">
        <v>117</v>
      </c>
      <c r="G52" s="1109" t="s">
        <v>117</v>
      </c>
      <c r="H52" s="1111" t="s">
        <v>117</v>
      </c>
    </row>
    <row r="53" spans="1:8" ht="15.75" outlineLevel="2" thickBot="1">
      <c r="A53" s="81" t="s">
        <v>940</v>
      </c>
      <c r="B53" s="28" t="s">
        <v>941</v>
      </c>
      <c r="C53" s="78">
        <v>12500</v>
      </c>
      <c r="D53" s="79">
        <v>10000</v>
      </c>
      <c r="E53" s="47" t="s">
        <v>959</v>
      </c>
      <c r="F53" s="1109" t="s">
        <v>3669</v>
      </c>
      <c r="G53" s="1109" t="s">
        <v>117</v>
      </c>
      <c r="H53" s="1111" t="s">
        <v>117</v>
      </c>
    </row>
    <row r="54" spans="1:8" ht="18.75" outlineLevel="1" thickBot="1">
      <c r="A54" s="1161" t="s">
        <v>466</v>
      </c>
      <c r="B54" s="1162"/>
      <c r="C54" s="1162"/>
      <c r="D54" s="1162"/>
      <c r="E54" s="1162"/>
      <c r="F54" s="1162"/>
      <c r="G54" s="1162"/>
      <c r="H54" s="1163"/>
    </row>
    <row r="55" spans="1:8" ht="15" outlineLevel="2">
      <c r="A55" s="84" t="s">
        <v>408</v>
      </c>
      <c r="B55" s="27" t="s">
        <v>658</v>
      </c>
      <c r="C55" s="74">
        <v>9000</v>
      </c>
      <c r="D55" s="75">
        <v>8300</v>
      </c>
      <c r="E55" s="45" t="s">
        <v>92</v>
      </c>
      <c r="F55" s="1109" t="s">
        <v>3669</v>
      </c>
      <c r="G55" s="1109" t="s">
        <v>3719</v>
      </c>
      <c r="H55" s="1111" t="s">
        <v>117</v>
      </c>
    </row>
    <row r="56" spans="1:8" ht="15" outlineLevel="2">
      <c r="A56" s="80" t="s">
        <v>409</v>
      </c>
      <c r="B56" s="25" t="s">
        <v>659</v>
      </c>
      <c r="C56" s="66">
        <v>15000</v>
      </c>
      <c r="D56" s="67">
        <v>14300</v>
      </c>
      <c r="E56" s="46" t="s">
        <v>92</v>
      </c>
      <c r="F56" s="1118">
        <v>44075</v>
      </c>
      <c r="G56" s="1109" t="s">
        <v>117</v>
      </c>
      <c r="H56" s="1111" t="s">
        <v>117</v>
      </c>
    </row>
    <row r="57" spans="1:8" ht="15" outlineLevel="2">
      <c r="A57" s="80" t="s">
        <v>410</v>
      </c>
      <c r="B57" s="25" t="s">
        <v>660</v>
      </c>
      <c r="C57" s="66">
        <v>15200</v>
      </c>
      <c r="D57" s="67">
        <v>14500</v>
      </c>
      <c r="E57" s="46" t="s">
        <v>92</v>
      </c>
      <c r="F57" s="1109" t="s">
        <v>3669</v>
      </c>
      <c r="G57" s="1109" t="s">
        <v>117</v>
      </c>
      <c r="H57" s="1111" t="s">
        <v>117</v>
      </c>
    </row>
    <row r="58" spans="1:8" ht="15" outlineLevel="2">
      <c r="A58" s="80" t="s">
        <v>411</v>
      </c>
      <c r="B58" s="25" t="s">
        <v>661</v>
      </c>
      <c r="C58" s="66">
        <v>18300</v>
      </c>
      <c r="D58" s="67">
        <v>17600</v>
      </c>
      <c r="E58" s="46" t="s">
        <v>92</v>
      </c>
      <c r="F58" s="1109" t="s">
        <v>3669</v>
      </c>
      <c r="G58" s="1109" t="s">
        <v>117</v>
      </c>
      <c r="H58" s="1111" t="s">
        <v>117</v>
      </c>
    </row>
    <row r="59" spans="1:8" ht="15" outlineLevel="2">
      <c r="A59" s="80" t="s">
        <v>412</v>
      </c>
      <c r="B59" s="25" t="s">
        <v>662</v>
      </c>
      <c r="C59" s="66">
        <v>9000</v>
      </c>
      <c r="D59" s="67">
        <v>8300</v>
      </c>
      <c r="E59" s="46" t="s">
        <v>92</v>
      </c>
      <c r="F59" s="1109" t="s">
        <v>3669</v>
      </c>
      <c r="G59" s="1109" t="s">
        <v>3669</v>
      </c>
      <c r="H59" s="1111" t="s">
        <v>117</v>
      </c>
    </row>
    <row r="60" spans="1:8" ht="15" outlineLevel="2">
      <c r="A60" s="80" t="s">
        <v>413</v>
      </c>
      <c r="B60" s="25" t="s">
        <v>663</v>
      </c>
      <c r="C60" s="66">
        <v>15000</v>
      </c>
      <c r="D60" s="67">
        <v>14300</v>
      </c>
      <c r="E60" s="46" t="s">
        <v>92</v>
      </c>
      <c r="F60" s="1109" t="s">
        <v>3669</v>
      </c>
      <c r="G60" s="1109" t="s">
        <v>117</v>
      </c>
      <c r="H60" s="1111" t="s">
        <v>117</v>
      </c>
    </row>
    <row r="61" spans="1:8" ht="15" outlineLevel="2">
      <c r="A61" s="80" t="s">
        <v>414</v>
      </c>
      <c r="B61" s="25" t="s">
        <v>664</v>
      </c>
      <c r="C61" s="66">
        <v>15200</v>
      </c>
      <c r="D61" s="67">
        <v>14500</v>
      </c>
      <c r="E61" s="46" t="s">
        <v>92</v>
      </c>
      <c r="F61" s="1109" t="s">
        <v>3669</v>
      </c>
      <c r="G61" s="1109" t="s">
        <v>3669</v>
      </c>
      <c r="H61" s="1111" t="s">
        <v>3669</v>
      </c>
    </row>
    <row r="62" spans="1:8" ht="15" outlineLevel="2">
      <c r="A62" s="80" t="s">
        <v>415</v>
      </c>
      <c r="B62" s="25" t="s">
        <v>665</v>
      </c>
      <c r="C62" s="66">
        <v>18300</v>
      </c>
      <c r="D62" s="67">
        <v>17600</v>
      </c>
      <c r="E62" s="46" t="s">
        <v>92</v>
      </c>
      <c r="F62" s="1109" t="s">
        <v>3669</v>
      </c>
      <c r="G62" s="1109" t="s">
        <v>3669</v>
      </c>
      <c r="H62" s="1111" t="s">
        <v>3669</v>
      </c>
    </row>
    <row r="63" spans="1:8" ht="15" outlineLevel="2">
      <c r="A63" s="80" t="s">
        <v>646</v>
      </c>
      <c r="B63" s="25" t="s">
        <v>647</v>
      </c>
      <c r="C63" s="76">
        <v>17600</v>
      </c>
      <c r="D63" s="77">
        <v>14200</v>
      </c>
      <c r="E63" s="1027" t="s">
        <v>92</v>
      </c>
      <c r="F63" s="1109" t="s">
        <v>117</v>
      </c>
      <c r="G63" s="1109" t="s">
        <v>117</v>
      </c>
      <c r="H63" s="1111" t="s">
        <v>117</v>
      </c>
    </row>
    <row r="64" spans="1:8" ht="15" outlineLevel="2">
      <c r="A64" s="80" t="s">
        <v>648</v>
      </c>
      <c r="B64" s="25" t="s">
        <v>649</v>
      </c>
      <c r="C64" s="76">
        <v>23850</v>
      </c>
      <c r="D64" s="77">
        <v>20450</v>
      </c>
      <c r="E64" s="1027" t="s">
        <v>92</v>
      </c>
      <c r="F64" s="1115" t="s">
        <v>117</v>
      </c>
      <c r="G64" s="1109" t="s">
        <v>117</v>
      </c>
      <c r="H64" s="1111" t="s">
        <v>117</v>
      </c>
    </row>
    <row r="65" spans="1:8" ht="15" outlineLevel="2">
      <c r="A65" s="80" t="s">
        <v>650</v>
      </c>
      <c r="B65" s="25" t="s">
        <v>651</v>
      </c>
      <c r="C65" s="76">
        <v>26950</v>
      </c>
      <c r="D65" s="77">
        <v>23550</v>
      </c>
      <c r="E65" s="1027" t="s">
        <v>92</v>
      </c>
      <c r="F65" s="1109" t="s">
        <v>3669</v>
      </c>
      <c r="G65" s="1109" t="s">
        <v>117</v>
      </c>
      <c r="H65" s="1111" t="s">
        <v>117</v>
      </c>
    </row>
    <row r="66" spans="1:8" ht="15" outlineLevel="2">
      <c r="A66" s="80" t="s">
        <v>623</v>
      </c>
      <c r="B66" s="25" t="s">
        <v>624</v>
      </c>
      <c r="C66" s="76">
        <v>24900</v>
      </c>
      <c r="D66" s="77">
        <v>19600</v>
      </c>
      <c r="E66" s="1027" t="s">
        <v>92</v>
      </c>
      <c r="F66" s="1109" t="s">
        <v>3719</v>
      </c>
      <c r="G66" s="1109" t="s">
        <v>117</v>
      </c>
      <c r="H66" s="1111" t="s">
        <v>117</v>
      </c>
    </row>
    <row r="67" spans="1:8" ht="15" outlineLevel="2">
      <c r="A67" s="80" t="s">
        <v>625</v>
      </c>
      <c r="B67" s="25" t="s">
        <v>626</v>
      </c>
      <c r="C67" s="76">
        <v>31150</v>
      </c>
      <c r="D67" s="77">
        <v>25850</v>
      </c>
      <c r="E67" s="1027" t="s">
        <v>92</v>
      </c>
      <c r="F67" s="1109" t="s">
        <v>3669</v>
      </c>
      <c r="G67" s="1109" t="s">
        <v>117</v>
      </c>
      <c r="H67" s="1111" t="s">
        <v>117</v>
      </c>
    </row>
    <row r="68" spans="1:8" ht="15" outlineLevel="2">
      <c r="A68" s="80" t="s">
        <v>627</v>
      </c>
      <c r="B68" s="25" t="s">
        <v>628</v>
      </c>
      <c r="C68" s="76">
        <v>34250</v>
      </c>
      <c r="D68" s="77">
        <v>28950</v>
      </c>
      <c r="E68" s="1027" t="s">
        <v>92</v>
      </c>
      <c r="F68" s="1109" t="s">
        <v>3719</v>
      </c>
      <c r="G68" s="1109" t="s">
        <v>117</v>
      </c>
      <c r="H68" s="1111" t="s">
        <v>117</v>
      </c>
    </row>
    <row r="69" spans="1:8" ht="15" outlineLevel="2">
      <c r="A69" s="80" t="s">
        <v>3581</v>
      </c>
      <c r="B69" s="310" t="s">
        <v>3582</v>
      </c>
      <c r="C69" s="76">
        <v>31150</v>
      </c>
      <c r="D69" s="77">
        <v>25850</v>
      </c>
      <c r="E69" s="1027" t="s">
        <v>92</v>
      </c>
      <c r="F69" s="1109" t="s">
        <v>3669</v>
      </c>
      <c r="G69" s="1109" t="s">
        <v>117</v>
      </c>
      <c r="H69" s="1111" t="s">
        <v>117</v>
      </c>
    </row>
    <row r="70" spans="1:8" ht="15" outlineLevel="2">
      <c r="A70" s="80" t="s">
        <v>629</v>
      </c>
      <c r="B70" s="25" t="s">
        <v>630</v>
      </c>
      <c r="C70" s="76">
        <v>26900</v>
      </c>
      <c r="D70" s="77">
        <v>21600</v>
      </c>
      <c r="E70" s="1027" t="s">
        <v>92</v>
      </c>
      <c r="F70" s="1109" t="s">
        <v>3719</v>
      </c>
      <c r="G70" s="1109" t="s">
        <v>117</v>
      </c>
      <c r="H70" s="1111" t="s">
        <v>117</v>
      </c>
    </row>
    <row r="71" spans="1:8" ht="15" outlineLevel="2">
      <c r="A71" s="80" t="s">
        <v>631</v>
      </c>
      <c r="B71" s="25" t="s">
        <v>632</v>
      </c>
      <c r="C71" s="76">
        <v>33150</v>
      </c>
      <c r="D71" s="77">
        <v>27850</v>
      </c>
      <c r="E71" s="1027" t="s">
        <v>92</v>
      </c>
      <c r="F71" s="1109" t="s">
        <v>3669</v>
      </c>
      <c r="G71" s="1109" t="s">
        <v>117</v>
      </c>
      <c r="H71" s="1111" t="s">
        <v>117</v>
      </c>
    </row>
    <row r="72" spans="1:8" ht="15.75" outlineLevel="2" thickBot="1">
      <c r="A72" s="81" t="s">
        <v>633</v>
      </c>
      <c r="B72" s="28" t="s">
        <v>634</v>
      </c>
      <c r="C72" s="1061">
        <v>36250</v>
      </c>
      <c r="D72" s="1062">
        <v>30950</v>
      </c>
      <c r="E72" s="1063" t="s">
        <v>92</v>
      </c>
      <c r="F72" s="1109" t="s">
        <v>3719</v>
      </c>
      <c r="G72" s="1109" t="s">
        <v>117</v>
      </c>
      <c r="H72" s="1111" t="s">
        <v>117</v>
      </c>
    </row>
    <row r="73" spans="1:8" ht="18.75" outlineLevel="1" thickBot="1">
      <c r="A73" s="1161" t="s">
        <v>769</v>
      </c>
      <c r="B73" s="1162"/>
      <c r="C73" s="1162"/>
      <c r="D73" s="1162"/>
      <c r="E73" s="1162"/>
      <c r="F73" s="1162"/>
      <c r="G73" s="1162"/>
      <c r="H73" s="1163"/>
    </row>
    <row r="74" spans="1:8" ht="15" outlineLevel="2">
      <c r="A74" s="84" t="s">
        <v>184</v>
      </c>
      <c r="B74" s="27" t="s">
        <v>185</v>
      </c>
      <c r="C74" s="995">
        <v>12500</v>
      </c>
      <c r="D74" s="106">
        <v>11200</v>
      </c>
      <c r="E74" s="45" t="s">
        <v>92</v>
      </c>
      <c r="F74" s="1109" t="s">
        <v>3669</v>
      </c>
      <c r="G74" s="1109" t="s">
        <v>117</v>
      </c>
      <c r="H74" s="1119" t="s">
        <v>117</v>
      </c>
    </row>
    <row r="75" spans="1:8" ht="15" outlineLevel="2">
      <c r="A75" s="80" t="s">
        <v>186</v>
      </c>
      <c r="B75" s="25" t="s">
        <v>187</v>
      </c>
      <c r="C75" s="76">
        <v>18500</v>
      </c>
      <c r="D75" s="77">
        <v>17200</v>
      </c>
      <c r="E75" s="46" t="s">
        <v>92</v>
      </c>
      <c r="F75" s="1109" t="s">
        <v>3669</v>
      </c>
      <c r="G75" s="1109" t="s">
        <v>117</v>
      </c>
      <c r="H75" s="1111" t="s">
        <v>117</v>
      </c>
    </row>
    <row r="76" spans="1:8" ht="15" outlineLevel="2">
      <c r="A76" s="80" t="s">
        <v>188</v>
      </c>
      <c r="B76" s="25" t="s">
        <v>189</v>
      </c>
      <c r="C76" s="76">
        <v>18700</v>
      </c>
      <c r="D76" s="77">
        <v>17400</v>
      </c>
      <c r="E76" s="46" t="s">
        <v>92</v>
      </c>
      <c r="F76" s="1109" t="s">
        <v>3719</v>
      </c>
      <c r="G76" s="1109" t="s">
        <v>117</v>
      </c>
      <c r="H76" s="1111" t="s">
        <v>117</v>
      </c>
    </row>
    <row r="77" spans="1:8" ht="15" outlineLevel="2">
      <c r="A77" s="80" t="s">
        <v>190</v>
      </c>
      <c r="B77" s="25" t="s">
        <v>191</v>
      </c>
      <c r="C77" s="76">
        <v>21800</v>
      </c>
      <c r="D77" s="77">
        <v>20500</v>
      </c>
      <c r="E77" s="46" t="s">
        <v>92</v>
      </c>
      <c r="F77" s="1109" t="s">
        <v>3669</v>
      </c>
      <c r="G77" s="1109" t="s">
        <v>117</v>
      </c>
      <c r="H77" s="1111" t="s">
        <v>117</v>
      </c>
    </row>
    <row r="78" spans="1:8" ht="15" outlineLevel="2">
      <c r="A78" s="80" t="s">
        <v>192</v>
      </c>
      <c r="B78" s="25" t="s">
        <v>193</v>
      </c>
      <c r="C78" s="66">
        <v>14700</v>
      </c>
      <c r="D78" s="67">
        <v>12700</v>
      </c>
      <c r="E78" s="46" t="s">
        <v>92</v>
      </c>
      <c r="F78" s="1109" t="s">
        <v>3669</v>
      </c>
      <c r="G78" s="1109" t="s">
        <v>117</v>
      </c>
      <c r="H78" s="1111" t="s">
        <v>117</v>
      </c>
    </row>
    <row r="79" spans="1:8" ht="15" outlineLevel="2">
      <c r="A79" s="80" t="s">
        <v>194</v>
      </c>
      <c r="B79" s="25" t="s">
        <v>195</v>
      </c>
      <c r="C79" s="66">
        <v>20200</v>
      </c>
      <c r="D79" s="67">
        <v>18200</v>
      </c>
      <c r="E79" s="46" t="s">
        <v>92</v>
      </c>
      <c r="F79" s="1109" t="s">
        <v>3719</v>
      </c>
      <c r="G79" s="1109" t="s">
        <v>117</v>
      </c>
      <c r="H79" s="1111" t="s">
        <v>117</v>
      </c>
    </row>
    <row r="80" spans="1:8" ht="15" outlineLevel="2">
      <c r="A80" s="80" t="s">
        <v>196</v>
      </c>
      <c r="B80" s="25" t="s">
        <v>197</v>
      </c>
      <c r="C80" s="66">
        <v>20700</v>
      </c>
      <c r="D80" s="67">
        <v>18700</v>
      </c>
      <c r="E80" s="46" t="s">
        <v>92</v>
      </c>
      <c r="F80" s="1109" t="s">
        <v>3719</v>
      </c>
      <c r="G80" s="1109" t="s">
        <v>117</v>
      </c>
      <c r="H80" s="1111" t="s">
        <v>117</v>
      </c>
    </row>
    <row r="81" spans="1:8" ht="15" outlineLevel="2">
      <c r="A81" s="80" t="s">
        <v>198</v>
      </c>
      <c r="B81" s="25" t="s">
        <v>199</v>
      </c>
      <c r="C81" s="66">
        <v>23700</v>
      </c>
      <c r="D81" s="67">
        <v>21700</v>
      </c>
      <c r="E81" s="46" t="s">
        <v>92</v>
      </c>
      <c r="F81" s="1109" t="s">
        <v>3669</v>
      </c>
      <c r="G81" s="1109" t="s">
        <v>117</v>
      </c>
      <c r="H81" s="1111" t="s">
        <v>117</v>
      </c>
    </row>
    <row r="82" spans="1:8" ht="15" outlineLevel="2">
      <c r="A82" s="80" t="s">
        <v>200</v>
      </c>
      <c r="B82" s="25" t="s">
        <v>201</v>
      </c>
      <c r="C82" s="76">
        <v>12500</v>
      </c>
      <c r="D82" s="77">
        <v>11200</v>
      </c>
      <c r="E82" s="46" t="s">
        <v>92</v>
      </c>
      <c r="F82" s="1109" t="s">
        <v>3669</v>
      </c>
      <c r="G82" s="1109" t="s">
        <v>117</v>
      </c>
      <c r="H82" s="1111" t="s">
        <v>117</v>
      </c>
    </row>
    <row r="83" spans="1:8" ht="15" outlineLevel="2">
      <c r="A83" s="80" t="s">
        <v>202</v>
      </c>
      <c r="B83" s="25" t="s">
        <v>203</v>
      </c>
      <c r="C83" s="76">
        <v>18500</v>
      </c>
      <c r="D83" s="77">
        <v>17200</v>
      </c>
      <c r="E83" s="46" t="s">
        <v>92</v>
      </c>
      <c r="F83" s="1109" t="s">
        <v>3669</v>
      </c>
      <c r="G83" s="1109" t="s">
        <v>117</v>
      </c>
      <c r="H83" s="1111" t="s">
        <v>117</v>
      </c>
    </row>
    <row r="84" spans="1:8" ht="15" outlineLevel="2">
      <c r="A84" s="80" t="s">
        <v>204</v>
      </c>
      <c r="B84" s="25" t="s">
        <v>205</v>
      </c>
      <c r="C84" s="76">
        <v>18700</v>
      </c>
      <c r="D84" s="77">
        <v>17400</v>
      </c>
      <c r="E84" s="46" t="s">
        <v>92</v>
      </c>
      <c r="F84" s="1109" t="s">
        <v>3669</v>
      </c>
      <c r="G84" s="1109" t="s">
        <v>117</v>
      </c>
      <c r="H84" s="1111" t="s">
        <v>117</v>
      </c>
    </row>
    <row r="85" spans="1:8" ht="15" outlineLevel="2">
      <c r="A85" s="80" t="s">
        <v>206</v>
      </c>
      <c r="B85" s="25" t="s">
        <v>207</v>
      </c>
      <c r="C85" s="76">
        <v>21800</v>
      </c>
      <c r="D85" s="77">
        <v>20500</v>
      </c>
      <c r="E85" s="46" t="s">
        <v>92</v>
      </c>
      <c r="F85" s="1109" t="s">
        <v>3669</v>
      </c>
      <c r="G85" s="1109" t="s">
        <v>117</v>
      </c>
      <c r="H85" s="1111" t="s">
        <v>117</v>
      </c>
    </row>
    <row r="86" spans="1:8" ht="15" outlineLevel="2">
      <c r="A86" s="80" t="s">
        <v>208</v>
      </c>
      <c r="B86" s="987" t="s">
        <v>209</v>
      </c>
      <c r="C86" s="988">
        <v>3500</v>
      </c>
      <c r="D86" s="989">
        <v>2900</v>
      </c>
      <c r="E86" s="990"/>
      <c r="F86" s="1109" t="s">
        <v>3669</v>
      </c>
      <c r="G86" s="1109" t="s">
        <v>117</v>
      </c>
      <c r="H86" s="1111" t="s">
        <v>117</v>
      </c>
    </row>
    <row r="87" spans="1:8" ht="15" outlineLevel="2">
      <c r="A87" s="80" t="s">
        <v>210</v>
      </c>
      <c r="B87" s="25" t="s">
        <v>211</v>
      </c>
      <c r="C87" s="66">
        <v>1000</v>
      </c>
      <c r="D87" s="67">
        <v>900</v>
      </c>
      <c r="E87" s="46"/>
      <c r="F87" s="1109" t="s">
        <v>3669</v>
      </c>
      <c r="G87" s="1109" t="s">
        <v>117</v>
      </c>
      <c r="H87" s="1111" t="s">
        <v>117</v>
      </c>
    </row>
    <row r="88" spans="1:8" ht="15.75" outlineLevel="2" thickBot="1">
      <c r="A88" s="81" t="s">
        <v>212</v>
      </c>
      <c r="B88" s="28" t="s">
        <v>213</v>
      </c>
      <c r="C88" s="78">
        <v>2500</v>
      </c>
      <c r="D88" s="79">
        <v>1700</v>
      </c>
      <c r="E88" s="47"/>
      <c r="F88" s="1109" t="s">
        <v>3669</v>
      </c>
      <c r="G88" s="1109" t="s">
        <v>117</v>
      </c>
      <c r="H88" s="1111" t="s">
        <v>117</v>
      </c>
    </row>
    <row r="89" spans="1:8" ht="18.75" outlineLevel="1" thickBot="1">
      <c r="A89" s="1161" t="s">
        <v>770</v>
      </c>
      <c r="B89" s="1162"/>
      <c r="C89" s="1162"/>
      <c r="D89" s="1162"/>
      <c r="E89" s="1162"/>
      <c r="F89" s="1162"/>
      <c r="G89" s="1162"/>
      <c r="H89" s="1163"/>
    </row>
    <row r="90" spans="1:8" ht="15" outlineLevel="2">
      <c r="A90" s="84" t="s">
        <v>216</v>
      </c>
      <c r="B90" s="27" t="s">
        <v>727</v>
      </c>
      <c r="C90" s="74">
        <v>9600</v>
      </c>
      <c r="D90" s="75">
        <v>7500</v>
      </c>
      <c r="E90" s="45" t="s">
        <v>92</v>
      </c>
      <c r="F90" s="1109" t="s">
        <v>3669</v>
      </c>
      <c r="G90" s="1110" t="s">
        <v>3720</v>
      </c>
      <c r="H90" s="1110" t="s">
        <v>3720</v>
      </c>
    </row>
    <row r="91" spans="1:8" ht="15" outlineLevel="2">
      <c r="A91" s="80" t="s">
        <v>217</v>
      </c>
      <c r="B91" s="25" t="s">
        <v>728</v>
      </c>
      <c r="C91" s="66">
        <v>15850</v>
      </c>
      <c r="D91" s="67">
        <v>13750</v>
      </c>
      <c r="E91" s="46" t="s">
        <v>92</v>
      </c>
      <c r="F91" s="1109" t="s">
        <v>3719</v>
      </c>
      <c r="G91" s="1109" t="s">
        <v>3669</v>
      </c>
      <c r="H91" s="1111" t="s">
        <v>3669</v>
      </c>
    </row>
    <row r="92" spans="1:8" ht="30" outlineLevel="2">
      <c r="A92" s="80" t="s">
        <v>218</v>
      </c>
      <c r="B92" s="25" t="s">
        <v>729</v>
      </c>
      <c r="C92" s="66">
        <v>18950</v>
      </c>
      <c r="D92" s="67">
        <v>16850</v>
      </c>
      <c r="E92" s="46" t="s">
        <v>92</v>
      </c>
      <c r="F92" s="1109" t="s">
        <v>3669</v>
      </c>
      <c r="G92" s="1109" t="s">
        <v>3669</v>
      </c>
      <c r="H92" s="1111" t="s">
        <v>3669</v>
      </c>
    </row>
    <row r="93" spans="1:8" ht="15" outlineLevel="2">
      <c r="A93" s="80" t="s">
        <v>277</v>
      </c>
      <c r="B93" s="25" t="s">
        <v>730</v>
      </c>
      <c r="C93" s="66">
        <v>9600</v>
      </c>
      <c r="D93" s="67">
        <v>7500</v>
      </c>
      <c r="E93" s="46" t="s">
        <v>92</v>
      </c>
      <c r="F93" s="1109" t="s">
        <v>3669</v>
      </c>
      <c r="G93" s="1109" t="s">
        <v>3720</v>
      </c>
      <c r="H93" s="1111" t="s">
        <v>3719</v>
      </c>
    </row>
    <row r="94" spans="1:8" ht="15" outlineLevel="2">
      <c r="A94" s="80" t="s">
        <v>278</v>
      </c>
      <c r="B94" s="25" t="s">
        <v>731</v>
      </c>
      <c r="C94" s="66">
        <v>15850</v>
      </c>
      <c r="D94" s="67">
        <v>13750</v>
      </c>
      <c r="E94" s="46" t="s">
        <v>92</v>
      </c>
      <c r="F94" s="1109" t="s">
        <v>3669</v>
      </c>
      <c r="G94" s="1109" t="s">
        <v>3669</v>
      </c>
      <c r="H94" s="1111" t="s">
        <v>3669</v>
      </c>
    </row>
    <row r="95" spans="1:8" ht="30.75" outlineLevel="2" thickBot="1">
      <c r="A95" s="81" t="s">
        <v>279</v>
      </c>
      <c r="B95" s="28" t="s">
        <v>732</v>
      </c>
      <c r="C95" s="78">
        <v>18950</v>
      </c>
      <c r="D95" s="79">
        <v>16850</v>
      </c>
      <c r="E95" s="47" t="s">
        <v>92</v>
      </c>
      <c r="F95" s="1109" t="s">
        <v>3669</v>
      </c>
      <c r="G95" s="1109" t="s">
        <v>3669</v>
      </c>
      <c r="H95" s="1111" t="s">
        <v>3669</v>
      </c>
    </row>
    <row r="96" spans="1:8" ht="18.75" outlineLevel="1" thickBot="1">
      <c r="A96" s="1161" t="s">
        <v>771</v>
      </c>
      <c r="B96" s="1162"/>
      <c r="C96" s="1162"/>
      <c r="D96" s="1162"/>
      <c r="E96" s="1162"/>
      <c r="F96" s="1162"/>
      <c r="G96" s="1162"/>
      <c r="H96" s="1163"/>
    </row>
    <row r="97" spans="1:8" ht="15" outlineLevel="2">
      <c r="A97" s="84" t="s">
        <v>3660</v>
      </c>
      <c r="B97" s="1028" t="s">
        <v>3661</v>
      </c>
      <c r="C97" s="995">
        <v>13900</v>
      </c>
      <c r="D97" s="106">
        <v>8900</v>
      </c>
      <c r="E97" s="45" t="s">
        <v>92</v>
      </c>
      <c r="F97" s="1109" t="s">
        <v>3719</v>
      </c>
      <c r="G97" s="1110" t="s">
        <v>117</v>
      </c>
      <c r="H97" s="1119" t="s">
        <v>117</v>
      </c>
    </row>
    <row r="98" spans="1:8" ht="15" outlineLevel="2">
      <c r="A98" s="84" t="s">
        <v>239</v>
      </c>
      <c r="B98" s="27" t="s">
        <v>422</v>
      </c>
      <c r="C98" s="995">
        <v>14700</v>
      </c>
      <c r="D98" s="106">
        <v>13800</v>
      </c>
      <c r="E98" s="46" t="s">
        <v>92</v>
      </c>
      <c r="F98" s="1109" t="s">
        <v>3669</v>
      </c>
      <c r="G98" s="1109" t="s">
        <v>117</v>
      </c>
      <c r="H98" s="1111" t="s">
        <v>117</v>
      </c>
    </row>
    <row r="99" spans="1:8" ht="15" outlineLevel="2">
      <c r="A99" s="80" t="s">
        <v>240</v>
      </c>
      <c r="B99" s="25" t="s">
        <v>423</v>
      </c>
      <c r="C99" s="76">
        <v>20900</v>
      </c>
      <c r="D99" s="77">
        <v>20000</v>
      </c>
      <c r="E99" s="46" t="s">
        <v>92</v>
      </c>
      <c r="F99" s="1109" t="s">
        <v>3719</v>
      </c>
      <c r="G99" s="1109" t="s">
        <v>117</v>
      </c>
      <c r="H99" s="1111" t="s">
        <v>117</v>
      </c>
    </row>
    <row r="100" spans="1:8" ht="15" outlineLevel="2">
      <c r="A100" s="80" t="s">
        <v>241</v>
      </c>
      <c r="B100" s="25" t="s">
        <v>424</v>
      </c>
      <c r="C100" s="76">
        <v>24000</v>
      </c>
      <c r="D100" s="77">
        <v>23100</v>
      </c>
      <c r="E100" s="46" t="s">
        <v>92</v>
      </c>
      <c r="F100" s="1109" t="s">
        <v>3669</v>
      </c>
      <c r="G100" s="1109" t="s">
        <v>117</v>
      </c>
      <c r="H100" s="1111" t="s">
        <v>117</v>
      </c>
    </row>
    <row r="101" spans="1:8" ht="15" outlineLevel="2">
      <c r="A101" s="80" t="s">
        <v>242</v>
      </c>
      <c r="B101" s="25" t="s">
        <v>425</v>
      </c>
      <c r="C101" s="66">
        <v>16050</v>
      </c>
      <c r="D101" s="67">
        <v>14450</v>
      </c>
      <c r="E101" s="46" t="s">
        <v>92</v>
      </c>
      <c r="F101" s="1109" t="s">
        <v>3719</v>
      </c>
      <c r="G101" s="1109" t="s">
        <v>117</v>
      </c>
      <c r="H101" s="1111" t="s">
        <v>117</v>
      </c>
    </row>
    <row r="102" spans="1:8" ht="15" outlineLevel="2">
      <c r="A102" s="80" t="s">
        <v>243</v>
      </c>
      <c r="B102" s="25" t="s">
        <v>426</v>
      </c>
      <c r="C102" s="66">
        <v>22250</v>
      </c>
      <c r="D102" s="67">
        <v>20650</v>
      </c>
      <c r="E102" s="46" t="s">
        <v>92</v>
      </c>
      <c r="F102" s="1109" t="s">
        <v>3719</v>
      </c>
      <c r="G102" s="1109" t="s">
        <v>117</v>
      </c>
      <c r="H102" s="1111" t="s">
        <v>117</v>
      </c>
    </row>
    <row r="103" spans="1:8" ht="15" outlineLevel="2">
      <c r="A103" s="80" t="s">
        <v>394</v>
      </c>
      <c r="B103" s="25" t="s">
        <v>427</v>
      </c>
      <c r="C103" s="66">
        <v>23300</v>
      </c>
      <c r="D103" s="67">
        <v>21100</v>
      </c>
      <c r="E103" s="46" t="s">
        <v>92</v>
      </c>
      <c r="F103" s="1109" t="s">
        <v>3669</v>
      </c>
      <c r="G103" s="1109" t="s">
        <v>117</v>
      </c>
      <c r="H103" s="1111" t="s">
        <v>117</v>
      </c>
    </row>
    <row r="104" spans="1:8" ht="15" outlineLevel="2">
      <c r="A104" s="80" t="s">
        <v>395</v>
      </c>
      <c r="B104" s="25" t="s">
        <v>428</v>
      </c>
      <c r="C104" s="66">
        <v>29500</v>
      </c>
      <c r="D104" s="67">
        <v>27300</v>
      </c>
      <c r="E104" s="46" t="s">
        <v>92</v>
      </c>
      <c r="F104" s="1109" t="s">
        <v>3719</v>
      </c>
      <c r="G104" s="1109" t="s">
        <v>117</v>
      </c>
      <c r="H104" s="1111" t="s">
        <v>117</v>
      </c>
    </row>
    <row r="105" spans="1:8" ht="15" outlineLevel="2">
      <c r="A105" s="80" t="s">
        <v>396</v>
      </c>
      <c r="B105" s="25" t="s">
        <v>429</v>
      </c>
      <c r="C105" s="66">
        <v>32600</v>
      </c>
      <c r="D105" s="67">
        <v>30400</v>
      </c>
      <c r="E105" s="46" t="s">
        <v>92</v>
      </c>
      <c r="F105" s="1109" t="s">
        <v>3669</v>
      </c>
      <c r="G105" s="1109" t="s">
        <v>117</v>
      </c>
      <c r="H105" s="1111" t="s">
        <v>117</v>
      </c>
    </row>
    <row r="106" spans="1:8" ht="15" outlineLevel="2">
      <c r="A106" s="80" t="s">
        <v>244</v>
      </c>
      <c r="B106" s="25" t="s">
        <v>430</v>
      </c>
      <c r="C106" s="76">
        <v>16700</v>
      </c>
      <c r="D106" s="77">
        <v>15500</v>
      </c>
      <c r="E106" s="46" t="s">
        <v>92</v>
      </c>
      <c r="F106" s="1109" t="s">
        <v>3669</v>
      </c>
      <c r="G106" s="1109" t="s">
        <v>117</v>
      </c>
      <c r="H106" s="1111" t="s">
        <v>117</v>
      </c>
    </row>
    <row r="107" spans="1:8" ht="15" outlineLevel="2">
      <c r="A107" s="80" t="s">
        <v>245</v>
      </c>
      <c r="B107" s="25" t="s">
        <v>431</v>
      </c>
      <c r="C107" s="76">
        <v>22900</v>
      </c>
      <c r="D107" s="77">
        <v>21700</v>
      </c>
      <c r="E107" s="46" t="s">
        <v>92</v>
      </c>
      <c r="F107" s="1109" t="s">
        <v>3719</v>
      </c>
      <c r="G107" s="1109" t="s">
        <v>117</v>
      </c>
      <c r="H107" s="1111" t="s">
        <v>117</v>
      </c>
    </row>
    <row r="108" spans="1:8" ht="15" outlineLevel="2">
      <c r="A108" s="80" t="s">
        <v>246</v>
      </c>
      <c r="B108" s="25" t="s">
        <v>432</v>
      </c>
      <c r="C108" s="76">
        <v>26000</v>
      </c>
      <c r="D108" s="77">
        <v>24800</v>
      </c>
      <c r="E108" s="46" t="s">
        <v>92</v>
      </c>
      <c r="F108" s="1109" t="s">
        <v>3719</v>
      </c>
      <c r="G108" s="1109" t="s">
        <v>117</v>
      </c>
      <c r="H108" s="1111" t="s">
        <v>117</v>
      </c>
    </row>
    <row r="109" spans="1:8" ht="15" outlineLevel="2">
      <c r="A109" s="80" t="s">
        <v>247</v>
      </c>
      <c r="B109" s="25" t="s">
        <v>433</v>
      </c>
      <c r="C109" s="66">
        <v>22250</v>
      </c>
      <c r="D109" s="67">
        <v>20650</v>
      </c>
      <c r="E109" s="46" t="s">
        <v>92</v>
      </c>
      <c r="F109" s="1109" t="s">
        <v>3669</v>
      </c>
      <c r="G109" s="1109" t="s">
        <v>117</v>
      </c>
      <c r="H109" s="1111" t="s">
        <v>117</v>
      </c>
    </row>
    <row r="110" spans="1:8" ht="30" outlineLevel="2">
      <c r="A110" s="80" t="s">
        <v>248</v>
      </c>
      <c r="B110" s="25" t="s">
        <v>434</v>
      </c>
      <c r="C110" s="66">
        <v>34300</v>
      </c>
      <c r="D110" s="67">
        <v>27850</v>
      </c>
      <c r="E110" s="46" t="s">
        <v>92</v>
      </c>
      <c r="F110" s="1109" t="s">
        <v>3669</v>
      </c>
      <c r="G110" s="1109" t="s">
        <v>117</v>
      </c>
      <c r="H110" s="1111" t="s">
        <v>117</v>
      </c>
    </row>
    <row r="111" spans="1:8" ht="15" outlineLevel="2">
      <c r="A111" s="80" t="s">
        <v>249</v>
      </c>
      <c r="B111" s="25" t="s">
        <v>435</v>
      </c>
      <c r="C111" s="76">
        <v>19700</v>
      </c>
      <c r="D111" s="77">
        <v>17500</v>
      </c>
      <c r="E111" s="46" t="s">
        <v>92</v>
      </c>
      <c r="F111" s="1115" t="s">
        <v>117</v>
      </c>
      <c r="G111" s="1109" t="s">
        <v>117</v>
      </c>
      <c r="H111" s="1111" t="s">
        <v>117</v>
      </c>
    </row>
    <row r="112" spans="1:8" ht="15" outlineLevel="2">
      <c r="A112" s="80" t="s">
        <v>250</v>
      </c>
      <c r="B112" s="25" t="s">
        <v>436</v>
      </c>
      <c r="C112" s="76">
        <v>25900</v>
      </c>
      <c r="D112" s="77">
        <v>23700</v>
      </c>
      <c r="E112" s="46" t="s">
        <v>92</v>
      </c>
      <c r="F112" s="1115" t="s">
        <v>117</v>
      </c>
      <c r="G112" s="1109" t="s">
        <v>117</v>
      </c>
      <c r="H112" s="1111" t="s">
        <v>117</v>
      </c>
    </row>
    <row r="113" spans="1:8" ht="15" outlineLevel="2">
      <c r="A113" s="80" t="s">
        <v>251</v>
      </c>
      <c r="B113" s="25" t="s">
        <v>437</v>
      </c>
      <c r="C113" s="76">
        <v>29000</v>
      </c>
      <c r="D113" s="77">
        <v>26800</v>
      </c>
      <c r="E113" s="46" t="s">
        <v>92</v>
      </c>
      <c r="F113" s="1115" t="s">
        <v>117</v>
      </c>
      <c r="G113" s="1109" t="s">
        <v>117</v>
      </c>
      <c r="H113" s="1111" t="s">
        <v>117</v>
      </c>
    </row>
    <row r="114" spans="1:8" ht="30" outlineLevel="2">
      <c r="A114" s="80" t="s">
        <v>420</v>
      </c>
      <c r="B114" s="25" t="s">
        <v>438</v>
      </c>
      <c r="C114" s="66">
        <v>29650</v>
      </c>
      <c r="D114" s="67">
        <v>28050</v>
      </c>
      <c r="E114" s="46" t="s">
        <v>92</v>
      </c>
      <c r="F114" s="1109" t="s">
        <v>3719</v>
      </c>
      <c r="G114" s="1109" t="s">
        <v>117</v>
      </c>
      <c r="H114" s="1111" t="s">
        <v>117</v>
      </c>
    </row>
    <row r="115" spans="1:8" ht="30" outlineLevel="2">
      <c r="A115" s="80" t="s">
        <v>421</v>
      </c>
      <c r="B115" s="25" t="s">
        <v>439</v>
      </c>
      <c r="C115" s="66">
        <v>34300</v>
      </c>
      <c r="D115" s="67">
        <v>32400</v>
      </c>
      <c r="E115" s="46" t="s">
        <v>92</v>
      </c>
      <c r="F115" s="1109" t="s">
        <v>3719</v>
      </c>
      <c r="G115" s="1109" t="s">
        <v>117</v>
      </c>
      <c r="H115" s="1111" t="s">
        <v>117</v>
      </c>
    </row>
    <row r="116" spans="1:8" ht="15" outlineLevel="2">
      <c r="A116" s="80" t="s">
        <v>252</v>
      </c>
      <c r="B116" s="25" t="s">
        <v>440</v>
      </c>
      <c r="C116" s="76">
        <v>21700</v>
      </c>
      <c r="D116" s="77">
        <v>19500</v>
      </c>
      <c r="E116" s="46" t="s">
        <v>92</v>
      </c>
      <c r="F116" s="1109" t="s">
        <v>3719</v>
      </c>
      <c r="G116" s="1109" t="s">
        <v>117</v>
      </c>
      <c r="H116" s="1111" t="s">
        <v>117</v>
      </c>
    </row>
    <row r="117" spans="1:8" ht="15" outlineLevel="2">
      <c r="A117" s="80" t="s">
        <v>253</v>
      </c>
      <c r="B117" s="25" t="s">
        <v>441</v>
      </c>
      <c r="C117" s="76">
        <v>27900</v>
      </c>
      <c r="D117" s="77">
        <v>25700</v>
      </c>
      <c r="E117" s="46" t="s">
        <v>92</v>
      </c>
      <c r="F117" s="1109" t="s">
        <v>3669</v>
      </c>
      <c r="G117" s="1109" t="s">
        <v>117</v>
      </c>
      <c r="H117" s="1111" t="s">
        <v>117</v>
      </c>
    </row>
    <row r="118" spans="1:8" ht="15" outlineLevel="2">
      <c r="A118" s="80" t="s">
        <v>254</v>
      </c>
      <c r="B118" s="25" t="s">
        <v>442</v>
      </c>
      <c r="C118" s="76">
        <v>31000</v>
      </c>
      <c r="D118" s="77">
        <v>28800</v>
      </c>
      <c r="E118" s="46" t="s">
        <v>92</v>
      </c>
      <c r="F118" s="1109" t="s">
        <v>3669</v>
      </c>
      <c r="G118" s="1109" t="s">
        <v>117</v>
      </c>
      <c r="H118" s="1111" t="s">
        <v>117</v>
      </c>
    </row>
    <row r="119" spans="1:8" ht="15" outlineLevel="2">
      <c r="A119" s="80" t="s">
        <v>255</v>
      </c>
      <c r="B119" s="25" t="s">
        <v>443</v>
      </c>
      <c r="C119" s="66">
        <v>20050</v>
      </c>
      <c r="D119" s="67">
        <v>17150</v>
      </c>
      <c r="E119" s="46" t="s">
        <v>92</v>
      </c>
      <c r="F119" s="1109" t="s">
        <v>3719</v>
      </c>
      <c r="G119" s="1109" t="s">
        <v>117</v>
      </c>
      <c r="H119" s="1111" t="s">
        <v>117</v>
      </c>
    </row>
    <row r="120" spans="1:8" ht="15" outlineLevel="2">
      <c r="A120" s="80" t="s">
        <v>256</v>
      </c>
      <c r="B120" s="25" t="s">
        <v>444</v>
      </c>
      <c r="C120" s="66">
        <v>26250</v>
      </c>
      <c r="D120" s="67">
        <v>23350</v>
      </c>
      <c r="E120" s="46" t="s">
        <v>92</v>
      </c>
      <c r="F120" s="1109" t="s">
        <v>3669</v>
      </c>
      <c r="G120" s="1109" t="s">
        <v>117</v>
      </c>
      <c r="H120" s="1111" t="s">
        <v>117</v>
      </c>
    </row>
    <row r="121" spans="1:8" ht="15" outlineLevel="2">
      <c r="A121" s="80" t="s">
        <v>257</v>
      </c>
      <c r="B121" s="25" t="s">
        <v>445</v>
      </c>
      <c r="C121" s="66">
        <v>34300</v>
      </c>
      <c r="D121" s="67">
        <v>30700</v>
      </c>
      <c r="E121" s="46" t="s">
        <v>92</v>
      </c>
      <c r="F121" s="1109" t="s">
        <v>3669</v>
      </c>
      <c r="G121" s="1109" t="s">
        <v>117</v>
      </c>
      <c r="H121" s="1111" t="s">
        <v>117</v>
      </c>
    </row>
    <row r="122" spans="1:8" ht="30" outlineLevel="2">
      <c r="A122" s="80" t="s">
        <v>258</v>
      </c>
      <c r="B122" s="25" t="s">
        <v>446</v>
      </c>
      <c r="C122" s="66">
        <v>30900</v>
      </c>
      <c r="D122" s="67">
        <v>27700</v>
      </c>
      <c r="E122" s="46" t="s">
        <v>92</v>
      </c>
      <c r="F122" s="1109" t="s">
        <v>3719</v>
      </c>
      <c r="G122" s="1109" t="s">
        <v>117</v>
      </c>
      <c r="H122" s="1111" t="s">
        <v>117</v>
      </c>
    </row>
    <row r="123" spans="1:8" ht="15" outlineLevel="2">
      <c r="A123" s="80" t="s">
        <v>733</v>
      </c>
      <c r="B123" s="25" t="s">
        <v>734</v>
      </c>
      <c r="C123" s="66" t="s">
        <v>117</v>
      </c>
      <c r="D123" s="67">
        <v>12</v>
      </c>
      <c r="E123" s="46" t="s">
        <v>92</v>
      </c>
      <c r="F123" s="1109" t="s">
        <v>3719</v>
      </c>
      <c r="G123" s="1109" t="s">
        <v>117</v>
      </c>
      <c r="H123" s="1111" t="s">
        <v>117</v>
      </c>
    </row>
    <row r="124" spans="1:8" ht="15.75" outlineLevel="2" thickBot="1">
      <c r="A124" s="81" t="s">
        <v>733</v>
      </c>
      <c r="B124" s="28" t="s">
        <v>735</v>
      </c>
      <c r="C124" s="78" t="s">
        <v>117</v>
      </c>
      <c r="D124" s="79">
        <v>12</v>
      </c>
      <c r="E124" s="47" t="s">
        <v>92</v>
      </c>
      <c r="F124" s="1120" t="s">
        <v>117</v>
      </c>
      <c r="G124" s="1109" t="s">
        <v>117</v>
      </c>
      <c r="H124" s="1111" t="s">
        <v>117</v>
      </c>
    </row>
    <row r="125" spans="1:8" ht="18.75" outlineLevel="1" thickBot="1">
      <c r="A125" s="1161" t="s">
        <v>342</v>
      </c>
      <c r="B125" s="1162"/>
      <c r="C125" s="1162"/>
      <c r="D125" s="1162"/>
      <c r="E125" s="1162"/>
      <c r="F125" s="1162"/>
      <c r="G125" s="1162"/>
      <c r="H125" s="1163"/>
    </row>
    <row r="126" spans="1:8" ht="15" outlineLevel="2">
      <c r="A126" s="84" t="s">
        <v>335</v>
      </c>
      <c r="B126" s="27" t="s">
        <v>336</v>
      </c>
      <c r="C126" s="74">
        <v>500</v>
      </c>
      <c r="D126" s="75">
        <v>400</v>
      </c>
      <c r="E126" s="1155" t="s">
        <v>353</v>
      </c>
      <c r="F126" s="1073"/>
      <c r="G126" s="1074"/>
      <c r="H126" s="1075"/>
    </row>
    <row r="127" spans="1:8" ht="15" outlineLevel="2">
      <c r="A127" s="84" t="s">
        <v>337</v>
      </c>
      <c r="B127" s="27" t="s">
        <v>338</v>
      </c>
      <c r="C127" s="74">
        <v>1250</v>
      </c>
      <c r="D127" s="75">
        <v>1150</v>
      </c>
      <c r="E127" s="1156"/>
      <c r="F127" s="1076"/>
      <c r="G127" s="1077"/>
      <c r="H127" s="1078"/>
    </row>
    <row r="128" spans="1:8" ht="15" outlineLevel="2">
      <c r="A128" s="84" t="s">
        <v>343</v>
      </c>
      <c r="B128" s="27" t="s">
        <v>344</v>
      </c>
      <c r="C128" s="74">
        <v>1900</v>
      </c>
      <c r="D128" s="75">
        <v>1500</v>
      </c>
      <c r="E128" s="45" t="s">
        <v>354</v>
      </c>
      <c r="F128" s="1076"/>
      <c r="G128" s="1077"/>
      <c r="H128" s="1078"/>
    </row>
    <row r="129" spans="1:8" ht="46.5" outlineLevel="2">
      <c r="A129" s="84" t="s">
        <v>345</v>
      </c>
      <c r="B129" s="27" t="s">
        <v>346</v>
      </c>
      <c r="C129" s="74">
        <v>800</v>
      </c>
      <c r="D129" s="75">
        <v>700</v>
      </c>
      <c r="E129" s="1157" t="s">
        <v>353</v>
      </c>
      <c r="F129" s="1076"/>
      <c r="G129" s="1077"/>
      <c r="H129" s="1078"/>
    </row>
    <row r="130" spans="1:8" ht="46.5" outlineLevel="2">
      <c r="A130" s="84" t="s">
        <v>347</v>
      </c>
      <c r="B130" s="27" t="s">
        <v>348</v>
      </c>
      <c r="C130" s="74">
        <v>1000</v>
      </c>
      <c r="D130" s="75">
        <v>800</v>
      </c>
      <c r="E130" s="1155"/>
      <c r="F130" s="1076"/>
      <c r="G130" s="1077"/>
      <c r="H130" s="1078"/>
    </row>
    <row r="131" spans="1:8" ht="46.5" outlineLevel="2">
      <c r="A131" s="84" t="s">
        <v>349</v>
      </c>
      <c r="B131" s="27" t="s">
        <v>350</v>
      </c>
      <c r="C131" s="74">
        <v>1500</v>
      </c>
      <c r="D131" s="75">
        <v>1200</v>
      </c>
      <c r="E131" s="1155"/>
      <c r="F131" s="1076"/>
      <c r="G131" s="1077"/>
      <c r="H131" s="1078"/>
    </row>
    <row r="132" spans="1:8" ht="47.25" outlineLevel="2" thickBot="1">
      <c r="A132" s="1059" t="s">
        <v>351</v>
      </c>
      <c r="B132" s="9" t="s">
        <v>352</v>
      </c>
      <c r="C132" s="985">
        <v>2000</v>
      </c>
      <c r="D132" s="986">
        <v>1300</v>
      </c>
      <c r="E132" s="1155"/>
      <c r="F132" s="1079"/>
      <c r="G132" s="1080"/>
      <c r="H132" s="1081"/>
    </row>
    <row r="133" spans="1:8" s="983" customFormat="1" ht="30" customHeight="1" thickBot="1">
      <c r="A133" s="1164" t="s">
        <v>3652</v>
      </c>
      <c r="B133" s="1165"/>
      <c r="C133" s="1165"/>
      <c r="D133" s="1165"/>
      <c r="E133" s="1165"/>
      <c r="F133" s="1165"/>
      <c r="G133" s="1165"/>
      <c r="H133" s="1166"/>
    </row>
    <row r="134" spans="1:8" ht="18.75" outlineLevel="1" thickBot="1">
      <c r="A134" s="1161" t="s">
        <v>24</v>
      </c>
      <c r="B134" s="1162"/>
      <c r="C134" s="1162"/>
      <c r="D134" s="1162"/>
      <c r="E134" s="1162"/>
      <c r="F134" s="1162"/>
      <c r="G134" s="1162"/>
      <c r="H134" s="1163"/>
    </row>
    <row r="135" spans="1:8" ht="15" outlineLevel="2">
      <c r="A135" s="84" t="s">
        <v>703</v>
      </c>
      <c r="B135" s="27" t="s">
        <v>704</v>
      </c>
      <c r="C135" s="74">
        <v>2950</v>
      </c>
      <c r="D135" s="75">
        <v>2420</v>
      </c>
      <c r="E135" s="1064" t="s">
        <v>46</v>
      </c>
      <c r="F135" s="1109" t="s">
        <v>3669</v>
      </c>
      <c r="G135" s="1110" t="s">
        <v>117</v>
      </c>
      <c r="H135" s="1119" t="s">
        <v>117</v>
      </c>
    </row>
    <row r="136" spans="1:8" ht="15" outlineLevel="2">
      <c r="A136" s="80" t="s">
        <v>705</v>
      </c>
      <c r="B136" s="25" t="s">
        <v>706</v>
      </c>
      <c r="C136" s="66">
        <v>2950</v>
      </c>
      <c r="D136" s="67">
        <v>2420</v>
      </c>
      <c r="E136" s="31" t="s">
        <v>46</v>
      </c>
      <c r="F136" s="1109" t="s">
        <v>3669</v>
      </c>
      <c r="G136" s="1109" t="s">
        <v>117</v>
      </c>
      <c r="H136" s="1111" t="s">
        <v>117</v>
      </c>
    </row>
    <row r="137" spans="1:8" ht="15" outlineLevel="2">
      <c r="A137" s="80" t="s">
        <v>707</v>
      </c>
      <c r="B137" s="25" t="s">
        <v>708</v>
      </c>
      <c r="C137" s="66">
        <v>1950</v>
      </c>
      <c r="D137" s="67">
        <v>1780</v>
      </c>
      <c r="E137" s="31" t="s">
        <v>46</v>
      </c>
      <c r="F137" s="1109" t="s">
        <v>3669</v>
      </c>
      <c r="G137" s="1109" t="s">
        <v>117</v>
      </c>
      <c r="H137" s="1111" t="s">
        <v>3719</v>
      </c>
    </row>
    <row r="138" spans="1:8" ht="15.75" outlineLevel="2" thickBot="1">
      <c r="A138" s="81" t="s">
        <v>709</v>
      </c>
      <c r="B138" s="28" t="s">
        <v>710</v>
      </c>
      <c r="C138" s="78">
        <v>1950</v>
      </c>
      <c r="D138" s="79">
        <v>1780</v>
      </c>
      <c r="E138" s="1065" t="s">
        <v>46</v>
      </c>
      <c r="F138" s="1109" t="s">
        <v>3669</v>
      </c>
      <c r="G138" s="1116" t="s">
        <v>117</v>
      </c>
      <c r="H138" s="1117" t="s">
        <v>117</v>
      </c>
    </row>
    <row r="139" spans="1:8" ht="18.75" outlineLevel="1" thickBot="1">
      <c r="A139" s="1161" t="s">
        <v>774</v>
      </c>
      <c r="B139" s="1162"/>
      <c r="C139" s="1162"/>
      <c r="D139" s="1162"/>
      <c r="E139" s="1162"/>
      <c r="F139" s="1162"/>
      <c r="G139" s="1162"/>
      <c r="H139" s="1163"/>
    </row>
    <row r="140" spans="1:8" ht="15" outlineLevel="2">
      <c r="A140" s="84" t="s">
        <v>711</v>
      </c>
      <c r="B140" s="27" t="s">
        <v>712</v>
      </c>
      <c r="C140" s="74">
        <v>7100</v>
      </c>
      <c r="D140" s="75">
        <v>6100</v>
      </c>
      <c r="E140" s="1064" t="s">
        <v>92</v>
      </c>
      <c r="F140" s="1109" t="s">
        <v>3669</v>
      </c>
      <c r="G140" s="1110" t="s">
        <v>117</v>
      </c>
      <c r="H140" s="1119" t="s">
        <v>117</v>
      </c>
    </row>
    <row r="141" spans="1:8" ht="15.75" outlineLevel="2" thickBot="1">
      <c r="A141" s="81" t="s">
        <v>713</v>
      </c>
      <c r="B141" s="28" t="s">
        <v>714</v>
      </c>
      <c r="C141" s="78">
        <v>7300</v>
      </c>
      <c r="D141" s="79">
        <v>6400</v>
      </c>
      <c r="E141" s="1065" t="s">
        <v>92</v>
      </c>
      <c r="F141" s="1120" t="s">
        <v>3719</v>
      </c>
      <c r="G141" s="1116" t="s">
        <v>117</v>
      </c>
      <c r="H141" s="1117" t="s">
        <v>117</v>
      </c>
    </row>
    <row r="142" spans="1:8" ht="18.75" outlineLevel="1" thickBot="1">
      <c r="A142" s="1161" t="s">
        <v>775</v>
      </c>
      <c r="B142" s="1162"/>
      <c r="C142" s="1162"/>
      <c r="D142" s="1162"/>
      <c r="E142" s="1162"/>
      <c r="F142" s="1162"/>
      <c r="G142" s="1162"/>
      <c r="H142" s="1163"/>
    </row>
    <row r="143" spans="1:8" ht="15" outlineLevel="2">
      <c r="A143" s="84" t="s">
        <v>600</v>
      </c>
      <c r="B143" s="27" t="s">
        <v>670</v>
      </c>
      <c r="C143" s="74">
        <v>16000</v>
      </c>
      <c r="D143" s="75">
        <v>13500</v>
      </c>
      <c r="E143" s="1064" t="s">
        <v>92</v>
      </c>
      <c r="F143" s="1109" t="s">
        <v>3669</v>
      </c>
      <c r="G143" s="1110" t="s">
        <v>117</v>
      </c>
      <c r="H143" s="1111" t="s">
        <v>3719</v>
      </c>
    </row>
    <row r="144" spans="1:8" ht="15" outlineLevel="2">
      <c r="A144" s="80" t="s">
        <v>267</v>
      </c>
      <c r="B144" s="987" t="s">
        <v>268</v>
      </c>
      <c r="C144" s="988">
        <v>9900</v>
      </c>
      <c r="D144" s="989">
        <v>9000</v>
      </c>
      <c r="E144" s="994" t="s">
        <v>92</v>
      </c>
      <c r="F144" s="1109" t="s">
        <v>3669</v>
      </c>
      <c r="G144" s="1109" t="s">
        <v>117</v>
      </c>
      <c r="H144" s="1111" t="s">
        <v>117</v>
      </c>
    </row>
    <row r="145" spans="1:8" ht="30.75" outlineLevel="2" thickBot="1">
      <c r="A145" s="81" t="s">
        <v>689</v>
      </c>
      <c r="B145" s="28" t="s">
        <v>690</v>
      </c>
      <c r="C145" s="78">
        <v>27500</v>
      </c>
      <c r="D145" s="79">
        <v>23500</v>
      </c>
      <c r="E145" s="1065" t="s">
        <v>92</v>
      </c>
      <c r="F145" s="1120" t="s">
        <v>3719</v>
      </c>
      <c r="G145" s="1116" t="s">
        <v>117</v>
      </c>
      <c r="H145" s="1117" t="s">
        <v>117</v>
      </c>
    </row>
    <row r="146" spans="1:8" ht="18.75" outlineLevel="1" thickBot="1">
      <c r="A146" s="1161" t="s">
        <v>776</v>
      </c>
      <c r="B146" s="1162"/>
      <c r="C146" s="1162"/>
      <c r="D146" s="1162"/>
      <c r="E146" s="1162"/>
      <c r="F146" s="1162"/>
      <c r="G146" s="1162"/>
      <c r="H146" s="1163"/>
    </row>
    <row r="147" spans="1:8" ht="15" outlineLevel="2">
      <c r="A147" s="84" t="s">
        <v>269</v>
      </c>
      <c r="B147" s="27" t="s">
        <v>270</v>
      </c>
      <c r="C147" s="74">
        <v>7990</v>
      </c>
      <c r="D147" s="75">
        <v>6900</v>
      </c>
      <c r="E147" s="1064" t="s">
        <v>92</v>
      </c>
      <c r="F147" s="1109" t="s">
        <v>3669</v>
      </c>
      <c r="G147" s="1110" t="s">
        <v>117</v>
      </c>
      <c r="H147" s="1119" t="s">
        <v>117</v>
      </c>
    </row>
    <row r="148" spans="1:8" ht="15.75" outlineLevel="2" thickBot="1">
      <c r="A148" s="81" t="s">
        <v>641</v>
      </c>
      <c r="B148" s="1066" t="s">
        <v>642</v>
      </c>
      <c r="C148" s="1067">
        <v>8800</v>
      </c>
      <c r="D148" s="1068">
        <v>6600</v>
      </c>
      <c r="E148" s="1065"/>
      <c r="F148" s="1109" t="s">
        <v>3669</v>
      </c>
      <c r="G148" s="1116" t="s">
        <v>117</v>
      </c>
      <c r="H148" s="1117" t="s">
        <v>117</v>
      </c>
    </row>
    <row r="149" spans="1:8" ht="18.75" outlineLevel="1" thickBot="1">
      <c r="A149" s="1161" t="s">
        <v>780</v>
      </c>
      <c r="B149" s="1162"/>
      <c r="C149" s="1162"/>
      <c r="D149" s="1162"/>
      <c r="E149" s="1162"/>
      <c r="F149" s="1162"/>
      <c r="G149" s="1162"/>
      <c r="H149" s="1163"/>
    </row>
    <row r="150" spans="1:8" ht="15" outlineLevel="2">
      <c r="A150" s="1069">
        <v>2900002147445</v>
      </c>
      <c r="B150" s="27" t="s">
        <v>949</v>
      </c>
      <c r="C150" s="74">
        <v>98</v>
      </c>
      <c r="D150" s="75">
        <v>80</v>
      </c>
      <c r="E150" s="45"/>
      <c r="F150" s="1109" t="s">
        <v>3669</v>
      </c>
      <c r="G150" s="1109" t="s">
        <v>117</v>
      </c>
      <c r="H150" s="1119" t="s">
        <v>117</v>
      </c>
    </row>
    <row r="151" spans="1:8" ht="15" outlineLevel="2">
      <c r="A151" s="85">
        <v>2900002153453</v>
      </c>
      <c r="B151" s="25" t="s">
        <v>950</v>
      </c>
      <c r="C151" s="66"/>
      <c r="D151" s="67">
        <v>780</v>
      </c>
      <c r="E151" s="46"/>
      <c r="F151" s="1109" t="s">
        <v>3669</v>
      </c>
      <c r="G151" s="1109" t="s">
        <v>117</v>
      </c>
      <c r="H151" s="1111" t="s">
        <v>117</v>
      </c>
    </row>
    <row r="152" spans="1:8" ht="15" outlineLevel="2">
      <c r="A152" s="85">
        <v>2900002153460</v>
      </c>
      <c r="B152" s="25" t="s">
        <v>951</v>
      </c>
      <c r="C152" s="66"/>
      <c r="D152" s="67">
        <v>4560</v>
      </c>
      <c r="E152" s="46"/>
      <c r="F152" s="1109" t="s">
        <v>3669</v>
      </c>
      <c r="G152" s="1109" t="s">
        <v>117</v>
      </c>
      <c r="H152" s="1111" t="s">
        <v>117</v>
      </c>
    </row>
    <row r="153" spans="1:8" ht="15" outlineLevel="2">
      <c r="A153" s="85">
        <v>2900002131116</v>
      </c>
      <c r="B153" s="25" t="s">
        <v>719</v>
      </c>
      <c r="C153" s="66">
        <v>95</v>
      </c>
      <c r="D153" s="67">
        <v>78</v>
      </c>
      <c r="E153" s="46"/>
      <c r="F153" s="1109" t="s">
        <v>3669</v>
      </c>
      <c r="G153" s="1109" t="s">
        <v>117</v>
      </c>
      <c r="H153" s="1111" t="s">
        <v>117</v>
      </c>
    </row>
    <row r="154" spans="1:8" ht="15" outlineLevel="2">
      <c r="A154" s="85">
        <v>2900002133561</v>
      </c>
      <c r="B154" s="25" t="s">
        <v>720</v>
      </c>
      <c r="C154" s="66" t="s">
        <v>163</v>
      </c>
      <c r="D154" s="67">
        <v>760</v>
      </c>
      <c r="E154" s="46"/>
      <c r="F154" s="1109" t="s">
        <v>3669</v>
      </c>
      <c r="G154" s="1109" t="s">
        <v>117</v>
      </c>
      <c r="H154" s="1111" t="s">
        <v>117</v>
      </c>
    </row>
    <row r="155" spans="1:8" ht="15" outlineLevel="2">
      <c r="A155" s="85">
        <v>2900002133578</v>
      </c>
      <c r="B155" s="25" t="s">
        <v>721</v>
      </c>
      <c r="C155" s="66" t="s">
        <v>163</v>
      </c>
      <c r="D155" s="67">
        <v>4380</v>
      </c>
      <c r="E155" s="46"/>
      <c r="F155" s="1109" t="s">
        <v>3669</v>
      </c>
      <c r="G155" s="1109" t="s">
        <v>117</v>
      </c>
      <c r="H155" s="1111" t="s">
        <v>117</v>
      </c>
    </row>
    <row r="156" spans="1:8" ht="15" outlineLevel="2">
      <c r="A156" s="85">
        <v>2900002131130</v>
      </c>
      <c r="B156" s="25" t="s">
        <v>722</v>
      </c>
      <c r="C156" s="66">
        <v>290</v>
      </c>
      <c r="D156" s="67">
        <v>220</v>
      </c>
      <c r="E156" s="46"/>
      <c r="F156" s="1109" t="s">
        <v>3669</v>
      </c>
      <c r="G156" s="1109" t="s">
        <v>117</v>
      </c>
      <c r="H156" s="1111" t="s">
        <v>3719</v>
      </c>
    </row>
    <row r="157" spans="1:8" ht="15" outlineLevel="2">
      <c r="A157" s="85">
        <v>2900002133585</v>
      </c>
      <c r="B157" s="25" t="s">
        <v>723</v>
      </c>
      <c r="C157" s="66" t="s">
        <v>163</v>
      </c>
      <c r="D157" s="67">
        <v>1050</v>
      </c>
      <c r="E157" s="46"/>
      <c r="F157" s="1109" t="s">
        <v>3669</v>
      </c>
      <c r="G157" s="1109" t="s">
        <v>117</v>
      </c>
      <c r="H157" s="1111" t="s">
        <v>117</v>
      </c>
    </row>
    <row r="158" spans="1:8" ht="15" outlineLevel="2">
      <c r="A158" s="85">
        <v>2900002133592</v>
      </c>
      <c r="B158" s="25" t="s">
        <v>724</v>
      </c>
      <c r="C158" s="66" t="s">
        <v>163</v>
      </c>
      <c r="D158" s="67">
        <v>5400</v>
      </c>
      <c r="E158" s="46"/>
      <c r="F158" s="1115" t="s">
        <v>3719</v>
      </c>
      <c r="G158" s="1109" t="s">
        <v>117</v>
      </c>
      <c r="H158" s="1111" t="s">
        <v>117</v>
      </c>
    </row>
    <row r="159" spans="1:8" ht="15" outlineLevel="2">
      <c r="A159" s="85">
        <v>2900002146868</v>
      </c>
      <c r="B159" s="25" t="s">
        <v>952</v>
      </c>
      <c r="C159" s="66">
        <v>75</v>
      </c>
      <c r="D159" s="67">
        <v>55</v>
      </c>
      <c r="E159" s="46"/>
      <c r="F159" s="1109" t="s">
        <v>3669</v>
      </c>
      <c r="G159" s="1109" t="s">
        <v>117</v>
      </c>
      <c r="H159" s="1111" t="s">
        <v>117</v>
      </c>
    </row>
    <row r="160" spans="1:8" ht="15" outlineLevel="2">
      <c r="A160" s="85">
        <v>2900002131215</v>
      </c>
      <c r="B160" s="25" t="s">
        <v>725</v>
      </c>
      <c r="C160" s="66">
        <v>75</v>
      </c>
      <c r="D160" s="67">
        <v>59</v>
      </c>
      <c r="E160" s="46"/>
      <c r="F160" s="1109" t="s">
        <v>3669</v>
      </c>
      <c r="G160" s="1109" t="s">
        <v>117</v>
      </c>
      <c r="H160" s="1111" t="s">
        <v>117</v>
      </c>
    </row>
    <row r="161" spans="1:8" ht="15" outlineLevel="2">
      <c r="A161" s="305">
        <v>2900002131222</v>
      </c>
      <c r="B161" s="306" t="s">
        <v>726</v>
      </c>
      <c r="C161" s="307">
        <v>125</v>
      </c>
      <c r="D161" s="308">
        <v>99</v>
      </c>
      <c r="E161" s="309"/>
      <c r="F161" s="1109" t="s">
        <v>3669</v>
      </c>
      <c r="G161" s="1109" t="s">
        <v>117</v>
      </c>
      <c r="H161" s="1111" t="s">
        <v>117</v>
      </c>
    </row>
    <row r="162" spans="1:8" ht="15" outlineLevel="2">
      <c r="A162" s="303">
        <v>2900002147131</v>
      </c>
      <c r="B162" s="9" t="s">
        <v>953</v>
      </c>
      <c r="C162" s="985">
        <v>26</v>
      </c>
      <c r="D162" s="986">
        <v>22</v>
      </c>
      <c r="E162" s="304"/>
      <c r="F162" s="1109" t="s">
        <v>3669</v>
      </c>
      <c r="G162" s="1109" t="s">
        <v>117</v>
      </c>
      <c r="H162" s="1111" t="s">
        <v>117</v>
      </c>
    </row>
    <row r="163" spans="1:8" ht="15" outlineLevel="2">
      <c r="A163" s="85">
        <v>2900002153477</v>
      </c>
      <c r="B163" s="25" t="s">
        <v>954</v>
      </c>
      <c r="C163" s="66"/>
      <c r="D163" s="67">
        <v>160</v>
      </c>
      <c r="E163" s="46"/>
      <c r="F163" s="1109" t="s">
        <v>3669</v>
      </c>
      <c r="G163" s="1109" t="s">
        <v>117</v>
      </c>
      <c r="H163" s="1111" t="s">
        <v>117</v>
      </c>
    </row>
    <row r="164" spans="1:8" ht="15" outlineLevel="2">
      <c r="A164" s="85">
        <v>2900002153484</v>
      </c>
      <c r="B164" s="25" t="s">
        <v>955</v>
      </c>
      <c r="C164" s="66"/>
      <c r="D164" s="67">
        <v>2808</v>
      </c>
      <c r="E164" s="46"/>
      <c r="F164" s="1109" t="s">
        <v>3719</v>
      </c>
      <c r="G164" s="1109" t="s">
        <v>117</v>
      </c>
      <c r="H164" s="1111" t="s">
        <v>117</v>
      </c>
    </row>
    <row r="165" spans="1:8" ht="15" outlineLevel="2">
      <c r="A165" s="85">
        <v>2900002147148</v>
      </c>
      <c r="B165" s="25" t="s">
        <v>956</v>
      </c>
      <c r="C165" s="66">
        <v>32</v>
      </c>
      <c r="D165" s="67">
        <v>28</v>
      </c>
      <c r="E165" s="46"/>
      <c r="F165" s="1109" t="s">
        <v>3669</v>
      </c>
      <c r="G165" s="1109" t="s">
        <v>117</v>
      </c>
      <c r="H165" s="1111" t="s">
        <v>117</v>
      </c>
    </row>
    <row r="166" spans="1:8" ht="15" outlineLevel="2">
      <c r="A166" s="85">
        <v>2900002153491</v>
      </c>
      <c r="B166" s="25" t="s">
        <v>957</v>
      </c>
      <c r="C166" s="66"/>
      <c r="D166" s="67">
        <v>312</v>
      </c>
      <c r="E166" s="46"/>
      <c r="F166" s="1109" t="s">
        <v>3669</v>
      </c>
      <c r="G166" s="1109" t="s">
        <v>117</v>
      </c>
      <c r="H166" s="1111" t="s">
        <v>117</v>
      </c>
    </row>
    <row r="167" spans="1:8" ht="15.75" outlineLevel="2" thickBot="1">
      <c r="A167" s="1060">
        <v>2900002153507</v>
      </c>
      <c r="B167" s="28" t="s">
        <v>958</v>
      </c>
      <c r="C167" s="78"/>
      <c r="D167" s="79">
        <v>3168</v>
      </c>
      <c r="E167" s="47"/>
      <c r="F167" s="1109" t="s">
        <v>3719</v>
      </c>
      <c r="G167" s="1109" t="s">
        <v>117</v>
      </c>
      <c r="H167" s="1111" t="s">
        <v>117</v>
      </c>
    </row>
    <row r="168" spans="1:8" s="983" customFormat="1" ht="30" customHeight="1" thickBot="1">
      <c r="A168" s="1164" t="s">
        <v>3653</v>
      </c>
      <c r="B168" s="1165"/>
      <c r="C168" s="1165"/>
      <c r="D168" s="1165"/>
      <c r="E168" s="1165"/>
      <c r="F168" s="1165"/>
      <c r="G168" s="1165"/>
      <c r="H168" s="1166"/>
    </row>
    <row r="169" spans="1:8" ht="18.75" outlineLevel="1" thickBot="1">
      <c r="A169" s="1161" t="s">
        <v>772</v>
      </c>
      <c r="B169" s="1162"/>
      <c r="C169" s="1162"/>
      <c r="D169" s="1162"/>
      <c r="E169" s="1162"/>
      <c r="F169" s="1162"/>
      <c r="G169" s="1162"/>
      <c r="H169" s="1163"/>
    </row>
    <row r="170" spans="1:8" ht="15" outlineLevel="2">
      <c r="A170" s="84" t="s">
        <v>280</v>
      </c>
      <c r="B170" s="27" t="s">
        <v>281</v>
      </c>
      <c r="C170" s="74">
        <v>9900</v>
      </c>
      <c r="D170" s="75">
        <v>9000</v>
      </c>
      <c r="E170" s="45" t="s">
        <v>92</v>
      </c>
      <c r="F170" s="1109" t="s">
        <v>3669</v>
      </c>
      <c r="G170" s="1110" t="s">
        <v>117</v>
      </c>
      <c r="H170" s="1119" t="s">
        <v>117</v>
      </c>
    </row>
    <row r="171" spans="1:8" ht="30" outlineLevel="2">
      <c r="A171" s="80" t="s">
        <v>282</v>
      </c>
      <c r="B171" s="25" t="s">
        <v>283</v>
      </c>
      <c r="C171" s="66">
        <v>11900</v>
      </c>
      <c r="D171" s="67">
        <v>11000</v>
      </c>
      <c r="E171" s="46" t="s">
        <v>92</v>
      </c>
      <c r="F171" s="1109" t="s">
        <v>3669</v>
      </c>
      <c r="G171" s="1109" t="s">
        <v>117</v>
      </c>
      <c r="H171" s="1111" t="s">
        <v>117</v>
      </c>
    </row>
    <row r="172" spans="1:8" ht="15" outlineLevel="2">
      <c r="A172" s="80" t="s">
        <v>653</v>
      </c>
      <c r="B172" s="25" t="s">
        <v>654</v>
      </c>
      <c r="C172" s="66">
        <v>10500</v>
      </c>
      <c r="D172" s="67">
        <v>8900</v>
      </c>
      <c r="E172" s="46" t="s">
        <v>92</v>
      </c>
      <c r="F172" s="1109" t="s">
        <v>3669</v>
      </c>
      <c r="G172" s="1109" t="s">
        <v>3719</v>
      </c>
      <c r="H172" s="1111" t="s">
        <v>117</v>
      </c>
    </row>
    <row r="173" spans="1:8" ht="15" outlineLevel="2">
      <c r="A173" s="80" t="s">
        <v>388</v>
      </c>
      <c r="B173" s="25" t="s">
        <v>286</v>
      </c>
      <c r="C173" s="66">
        <v>2450</v>
      </c>
      <c r="D173" s="67">
        <v>1730</v>
      </c>
      <c r="E173" s="46" t="s">
        <v>92</v>
      </c>
      <c r="F173" s="1109" t="s">
        <v>3669</v>
      </c>
      <c r="G173" s="1109" t="s">
        <v>117</v>
      </c>
      <c r="H173" s="1111" t="s">
        <v>3719</v>
      </c>
    </row>
    <row r="174" spans="1:8" ht="15" outlineLevel="2">
      <c r="A174" s="80" t="s">
        <v>679</v>
      </c>
      <c r="B174" s="987" t="s">
        <v>680</v>
      </c>
      <c r="C174" s="988">
        <v>3300</v>
      </c>
      <c r="D174" s="989">
        <v>2600</v>
      </c>
      <c r="E174" s="990" t="s">
        <v>92</v>
      </c>
      <c r="F174" s="1109" t="s">
        <v>3669</v>
      </c>
      <c r="G174" s="1109" t="s">
        <v>3669</v>
      </c>
      <c r="H174" s="1111" t="s">
        <v>3669</v>
      </c>
    </row>
    <row r="175" spans="1:8" ht="15" outlineLevel="2">
      <c r="A175" s="84" t="s">
        <v>471</v>
      </c>
      <c r="B175" s="27" t="s">
        <v>472</v>
      </c>
      <c r="C175" s="74">
        <v>3500</v>
      </c>
      <c r="D175" s="75">
        <v>2850</v>
      </c>
      <c r="E175" s="46" t="s">
        <v>92</v>
      </c>
      <c r="F175" s="1115" t="s">
        <v>117</v>
      </c>
      <c r="G175" s="1109" t="s">
        <v>117</v>
      </c>
      <c r="H175" s="1111" t="s">
        <v>3719</v>
      </c>
    </row>
    <row r="176" spans="1:8" ht="15" outlineLevel="2">
      <c r="A176" s="80" t="s">
        <v>783</v>
      </c>
      <c r="B176" s="25" t="s">
        <v>784</v>
      </c>
      <c r="C176" s="66">
        <v>3490</v>
      </c>
      <c r="D176" s="67">
        <v>2675</v>
      </c>
      <c r="E176" s="31" t="s">
        <v>92</v>
      </c>
      <c r="F176" s="1109" t="s">
        <v>3669</v>
      </c>
      <c r="G176" s="1109" t="s">
        <v>117</v>
      </c>
      <c r="H176" s="1111" t="s">
        <v>117</v>
      </c>
    </row>
    <row r="177" spans="1:8" ht="15" outlineLevel="2">
      <c r="A177" s="80" t="s">
        <v>681</v>
      </c>
      <c r="B177" s="25" t="s">
        <v>682</v>
      </c>
      <c r="C177" s="66">
        <v>3700</v>
      </c>
      <c r="D177" s="67">
        <v>3000</v>
      </c>
      <c r="E177" s="46" t="s">
        <v>92</v>
      </c>
      <c r="F177" s="1109" t="s">
        <v>3669</v>
      </c>
      <c r="G177" s="1109" t="s">
        <v>117</v>
      </c>
      <c r="H177" s="1111" t="s">
        <v>3719</v>
      </c>
    </row>
    <row r="178" spans="1:8" ht="15" outlineLevel="2">
      <c r="A178" s="80" t="s">
        <v>781</v>
      </c>
      <c r="B178" s="25" t="s">
        <v>782</v>
      </c>
      <c r="C178" s="66">
        <v>3900</v>
      </c>
      <c r="D178" s="67">
        <v>3100</v>
      </c>
      <c r="E178" s="31" t="s">
        <v>943</v>
      </c>
      <c r="F178" s="1109" t="s">
        <v>3669</v>
      </c>
      <c r="G178" s="1109" t="s">
        <v>117</v>
      </c>
      <c r="H178" s="1111" t="s">
        <v>117</v>
      </c>
    </row>
    <row r="179" spans="1:8" ht="15" outlineLevel="2">
      <c r="A179" s="80" t="s">
        <v>635</v>
      </c>
      <c r="B179" s="25" t="s">
        <v>636</v>
      </c>
      <c r="C179" s="66">
        <v>4000</v>
      </c>
      <c r="D179" s="67">
        <v>3450</v>
      </c>
      <c r="E179" s="46" t="s">
        <v>92</v>
      </c>
      <c r="F179" s="1109" t="s">
        <v>3669</v>
      </c>
      <c r="G179" s="1109" t="s">
        <v>3669</v>
      </c>
      <c r="H179" s="1111" t="s">
        <v>3669</v>
      </c>
    </row>
    <row r="180" spans="1:8" ht="15" outlineLevel="2">
      <c r="A180" s="84" t="s">
        <v>459</v>
      </c>
      <c r="B180" s="991" t="s">
        <v>460</v>
      </c>
      <c r="C180" s="992">
        <v>5900</v>
      </c>
      <c r="D180" s="993">
        <v>4860</v>
      </c>
      <c r="E180" s="994" t="s">
        <v>942</v>
      </c>
      <c r="F180" s="1109" t="s">
        <v>3669</v>
      </c>
      <c r="G180" s="1109" t="s">
        <v>3669</v>
      </c>
      <c r="H180" s="1111" t="s">
        <v>3719</v>
      </c>
    </row>
    <row r="181" spans="1:8" ht="30.75" outlineLevel="2" thickBot="1">
      <c r="A181" s="81" t="s">
        <v>284</v>
      </c>
      <c r="B181" s="28" t="s">
        <v>285</v>
      </c>
      <c r="C181" s="78">
        <v>5200</v>
      </c>
      <c r="D181" s="79">
        <v>4800</v>
      </c>
      <c r="E181" s="1065"/>
      <c r="F181" s="1120" t="s">
        <v>3719</v>
      </c>
      <c r="G181" s="1116" t="s">
        <v>117</v>
      </c>
      <c r="H181" s="1117" t="s">
        <v>117</v>
      </c>
    </row>
    <row r="182" spans="1:8" ht="18.75" outlineLevel="1" thickBot="1">
      <c r="A182" s="1161" t="s">
        <v>68</v>
      </c>
      <c r="B182" s="1162"/>
      <c r="C182" s="1162"/>
      <c r="D182" s="1162"/>
      <c r="E182" s="1162"/>
      <c r="F182" s="1162"/>
      <c r="G182" s="1162"/>
      <c r="H182" s="1163"/>
    </row>
    <row r="183" spans="1:8" ht="15" outlineLevel="2">
      <c r="A183" s="84" t="s">
        <v>259</v>
      </c>
      <c r="B183" s="27" t="s">
        <v>260</v>
      </c>
      <c r="C183" s="74">
        <v>29000</v>
      </c>
      <c r="D183" s="75">
        <v>26300</v>
      </c>
      <c r="E183" s="45" t="s">
        <v>92</v>
      </c>
      <c r="F183" s="1121" t="s">
        <v>117</v>
      </c>
      <c r="G183" s="1109" t="s">
        <v>3719</v>
      </c>
      <c r="H183" s="1119" t="s">
        <v>117</v>
      </c>
    </row>
    <row r="184" spans="1:8" ht="15" outlineLevel="2">
      <c r="A184" s="80" t="s">
        <v>944</v>
      </c>
      <c r="B184" s="25" t="s">
        <v>945</v>
      </c>
      <c r="C184" s="66">
        <v>24900</v>
      </c>
      <c r="D184" s="67">
        <v>21600</v>
      </c>
      <c r="E184" s="46" t="s">
        <v>92</v>
      </c>
      <c r="F184" s="1109" t="s">
        <v>3669</v>
      </c>
      <c r="G184" s="1109" t="s">
        <v>117</v>
      </c>
      <c r="H184" s="1111" t="s">
        <v>117</v>
      </c>
    </row>
    <row r="185" spans="1:8" ht="30" outlineLevel="2">
      <c r="A185" s="80" t="s">
        <v>621</v>
      </c>
      <c r="B185" s="25" t="s">
        <v>622</v>
      </c>
      <c r="C185" s="66">
        <v>25700</v>
      </c>
      <c r="D185" s="67">
        <v>24300</v>
      </c>
      <c r="E185" s="46" t="s">
        <v>92</v>
      </c>
      <c r="F185" s="1109" t="s">
        <v>3669</v>
      </c>
      <c r="G185" s="1109" t="s">
        <v>117</v>
      </c>
      <c r="H185" s="1111" t="s">
        <v>117</v>
      </c>
    </row>
    <row r="186" spans="1:8" ht="15" outlineLevel="2">
      <c r="A186" s="80" t="s">
        <v>637</v>
      </c>
      <c r="B186" s="25" t="s">
        <v>638</v>
      </c>
      <c r="C186" s="66">
        <v>27000</v>
      </c>
      <c r="D186" s="67">
        <v>24000</v>
      </c>
      <c r="E186" s="46" t="s">
        <v>92</v>
      </c>
      <c r="F186" s="1115" t="s">
        <v>3719</v>
      </c>
      <c r="G186" s="1109" t="s">
        <v>117</v>
      </c>
      <c r="H186" s="1111" t="s">
        <v>117</v>
      </c>
    </row>
    <row r="187" spans="1:8" ht="15" outlineLevel="2">
      <c r="A187" s="80" t="s">
        <v>639</v>
      </c>
      <c r="B187" s="25" t="s">
        <v>640</v>
      </c>
      <c r="C187" s="66">
        <v>32000</v>
      </c>
      <c r="D187" s="67">
        <v>28000</v>
      </c>
      <c r="E187" s="46" t="s">
        <v>92</v>
      </c>
      <c r="F187" s="1109" t="s">
        <v>3669</v>
      </c>
      <c r="G187" s="1109" t="s">
        <v>117</v>
      </c>
      <c r="H187" s="1111" t="s">
        <v>117</v>
      </c>
    </row>
    <row r="188" spans="1:8" ht="15" outlineLevel="2">
      <c r="A188" s="80" t="s">
        <v>946</v>
      </c>
      <c r="B188" s="25" t="s">
        <v>947</v>
      </c>
      <c r="C188" s="66">
        <v>34900</v>
      </c>
      <c r="D188" s="67">
        <v>30900</v>
      </c>
      <c r="E188" s="31" t="s">
        <v>948</v>
      </c>
      <c r="F188" s="1109" t="s">
        <v>3669</v>
      </c>
      <c r="G188" s="1109" t="s">
        <v>117</v>
      </c>
      <c r="H188" s="1111" t="s">
        <v>117</v>
      </c>
    </row>
    <row r="189" spans="1:8" ht="15" outlineLevel="2">
      <c r="A189" s="80" t="s">
        <v>390</v>
      </c>
      <c r="B189" s="25" t="s">
        <v>391</v>
      </c>
      <c r="C189" s="66">
        <v>39000</v>
      </c>
      <c r="D189" s="67">
        <v>36000</v>
      </c>
      <c r="E189" s="46" t="s">
        <v>92</v>
      </c>
      <c r="F189" s="1109" t="s">
        <v>3669</v>
      </c>
      <c r="G189" s="1109" t="s">
        <v>117</v>
      </c>
      <c r="H189" s="1111" t="s">
        <v>117</v>
      </c>
    </row>
    <row r="190" spans="1:8" ht="30" outlineLevel="2">
      <c r="A190" s="80" t="s">
        <v>379</v>
      </c>
      <c r="B190" s="25" t="s">
        <v>380</v>
      </c>
      <c r="C190" s="66">
        <v>39500</v>
      </c>
      <c r="D190" s="67">
        <v>34500</v>
      </c>
      <c r="E190" s="46" t="s">
        <v>92</v>
      </c>
      <c r="F190" s="1109" t="s">
        <v>3669</v>
      </c>
      <c r="G190" s="1109" t="s">
        <v>117</v>
      </c>
      <c r="H190" s="1111" t="s">
        <v>117</v>
      </c>
    </row>
    <row r="191" spans="1:8" ht="30.75" outlineLevel="2" thickBot="1">
      <c r="A191" s="81" t="s">
        <v>687</v>
      </c>
      <c r="B191" s="28" t="s">
        <v>688</v>
      </c>
      <c r="C191" s="78">
        <v>4950</v>
      </c>
      <c r="D191" s="79">
        <v>4500</v>
      </c>
      <c r="E191" s="1065"/>
      <c r="F191" s="1120" t="s">
        <v>117</v>
      </c>
      <c r="G191" s="1109" t="s">
        <v>117</v>
      </c>
      <c r="H191" s="1111" t="s">
        <v>117</v>
      </c>
    </row>
    <row r="192" spans="1:8" ht="18.75" outlineLevel="1" thickBot="1">
      <c r="A192" s="1161" t="s">
        <v>773</v>
      </c>
      <c r="B192" s="1162"/>
      <c r="C192" s="1162"/>
      <c r="D192" s="1162"/>
      <c r="E192" s="1162"/>
      <c r="F192" s="1162"/>
      <c r="G192" s="1162"/>
      <c r="H192" s="1163"/>
    </row>
    <row r="193" spans="1:8" ht="15" outlineLevel="2">
      <c r="A193" s="84" t="s">
        <v>261</v>
      </c>
      <c r="B193" s="27" t="s">
        <v>262</v>
      </c>
      <c r="C193" s="74">
        <v>13620</v>
      </c>
      <c r="D193" s="75">
        <v>11500</v>
      </c>
      <c r="E193" s="959" t="s">
        <v>943</v>
      </c>
      <c r="F193" s="1109" t="s">
        <v>3669</v>
      </c>
      <c r="G193" s="1109" t="s">
        <v>117</v>
      </c>
      <c r="H193" s="1111" t="s">
        <v>117</v>
      </c>
    </row>
    <row r="194" spans="1:8" ht="15" outlineLevel="2">
      <c r="A194" s="80" t="s">
        <v>263</v>
      </c>
      <c r="B194" s="25" t="s">
        <v>264</v>
      </c>
      <c r="C194" s="66">
        <v>15900</v>
      </c>
      <c r="D194" s="67">
        <v>13000</v>
      </c>
      <c r="E194" s="32" t="s">
        <v>943</v>
      </c>
      <c r="F194" s="1115" t="s">
        <v>3719</v>
      </c>
      <c r="G194" s="1109" t="s">
        <v>117</v>
      </c>
      <c r="H194" s="1111" t="s">
        <v>117</v>
      </c>
    </row>
    <row r="195" spans="1:8" ht="15" outlineLevel="2">
      <c r="A195" s="80" t="s">
        <v>265</v>
      </c>
      <c r="B195" s="25" t="s">
        <v>266</v>
      </c>
      <c r="C195" s="66">
        <v>21000</v>
      </c>
      <c r="D195" s="67">
        <v>17600</v>
      </c>
      <c r="E195" s="32" t="s">
        <v>943</v>
      </c>
      <c r="F195" s="1109" t="s">
        <v>3669</v>
      </c>
      <c r="G195" s="1109" t="s">
        <v>117</v>
      </c>
      <c r="H195" s="1111" t="s">
        <v>117</v>
      </c>
    </row>
    <row r="196" spans="1:8" ht="15" outlineLevel="2">
      <c r="A196" s="80" t="s">
        <v>683</v>
      </c>
      <c r="B196" s="25" t="s">
        <v>684</v>
      </c>
      <c r="C196" s="66">
        <v>29900</v>
      </c>
      <c r="D196" s="67">
        <v>26100</v>
      </c>
      <c r="E196" s="32" t="s">
        <v>943</v>
      </c>
      <c r="F196" s="1115" t="s">
        <v>3719</v>
      </c>
      <c r="G196" s="1109" t="s">
        <v>117</v>
      </c>
      <c r="H196" s="1111" t="s">
        <v>117</v>
      </c>
    </row>
    <row r="197" spans="1:8" ht="15.75" outlineLevel="2" thickBot="1">
      <c r="A197" s="81" t="s">
        <v>685</v>
      </c>
      <c r="B197" s="28" t="s">
        <v>686</v>
      </c>
      <c r="C197" s="78">
        <v>26500</v>
      </c>
      <c r="D197" s="79">
        <v>20800</v>
      </c>
      <c r="E197" s="1070" t="s">
        <v>943</v>
      </c>
      <c r="F197" s="1115" t="s">
        <v>3719</v>
      </c>
      <c r="G197" s="1109" t="s">
        <v>117</v>
      </c>
      <c r="H197" s="1111" t="s">
        <v>117</v>
      </c>
    </row>
    <row r="198" spans="1:8" s="983" customFormat="1" ht="30" customHeight="1" thickBot="1">
      <c r="A198" s="1164" t="s">
        <v>3654</v>
      </c>
      <c r="B198" s="1165"/>
      <c r="C198" s="1165"/>
      <c r="D198" s="1165"/>
      <c r="E198" s="1165"/>
      <c r="F198" s="1165"/>
      <c r="G198" s="1165"/>
      <c r="H198" s="1166"/>
    </row>
    <row r="199" spans="1:8" ht="18.75" outlineLevel="1" thickBot="1">
      <c r="A199" s="1161" t="s">
        <v>777</v>
      </c>
      <c r="B199" s="1162"/>
      <c r="C199" s="1162"/>
      <c r="D199" s="1162"/>
      <c r="E199" s="1162"/>
      <c r="F199" s="1162"/>
      <c r="G199" s="1162"/>
      <c r="H199" s="1163"/>
    </row>
    <row r="200" spans="1:8" ht="15" outlineLevel="2">
      <c r="A200" s="84" t="s">
        <v>467</v>
      </c>
      <c r="B200" s="27" t="s">
        <v>760</v>
      </c>
      <c r="C200" s="74">
        <v>6000</v>
      </c>
      <c r="D200" s="75">
        <v>5500</v>
      </c>
      <c r="E200" s="1064" t="s">
        <v>92</v>
      </c>
      <c r="F200" s="1109" t="s">
        <v>3669</v>
      </c>
      <c r="G200" s="1110" t="s">
        <v>117</v>
      </c>
      <c r="H200" s="1119" t="s">
        <v>117</v>
      </c>
    </row>
    <row r="201" spans="1:8" ht="15" outlineLevel="2">
      <c r="A201" s="80" t="s">
        <v>467</v>
      </c>
      <c r="B201" s="25" t="s">
        <v>757</v>
      </c>
      <c r="C201" s="66"/>
      <c r="D201" s="67">
        <v>5450</v>
      </c>
      <c r="E201" s="31" t="s">
        <v>92</v>
      </c>
      <c r="F201" s="1076"/>
      <c r="G201" s="1077"/>
      <c r="H201" s="1078"/>
    </row>
    <row r="202" spans="1:8" ht="15" outlineLevel="2">
      <c r="A202" s="80" t="s">
        <v>467</v>
      </c>
      <c r="B202" s="25" t="s">
        <v>759</v>
      </c>
      <c r="C202" s="66"/>
      <c r="D202" s="67">
        <v>5400</v>
      </c>
      <c r="E202" s="31" t="s">
        <v>92</v>
      </c>
      <c r="F202" s="1076"/>
      <c r="G202" s="1077"/>
      <c r="H202" s="1078"/>
    </row>
    <row r="203" spans="1:8" ht="15.75" outlineLevel="2" thickBot="1">
      <c r="A203" s="81" t="s">
        <v>467</v>
      </c>
      <c r="B203" s="28" t="s">
        <v>758</v>
      </c>
      <c r="C203" s="78"/>
      <c r="D203" s="79" t="s">
        <v>756</v>
      </c>
      <c r="E203" s="1065" t="s">
        <v>92</v>
      </c>
      <c r="F203" s="1079"/>
      <c r="G203" s="1080"/>
      <c r="H203" s="1081"/>
    </row>
    <row r="204" spans="1:8" ht="18.75" outlineLevel="1" thickBot="1">
      <c r="A204" s="1161" t="s">
        <v>778</v>
      </c>
      <c r="B204" s="1162"/>
      <c r="C204" s="1162"/>
      <c r="D204" s="1162"/>
      <c r="E204" s="1162"/>
      <c r="F204" s="1162"/>
      <c r="G204" s="1162"/>
      <c r="H204" s="1163"/>
    </row>
    <row r="205" spans="1:8" ht="15" outlineLevel="2">
      <c r="A205" s="84" t="s">
        <v>287</v>
      </c>
      <c r="B205" s="27" t="s">
        <v>761</v>
      </c>
      <c r="C205" s="74">
        <v>7200</v>
      </c>
      <c r="D205" s="75">
        <v>6650</v>
      </c>
      <c r="E205" s="1064" t="s">
        <v>92</v>
      </c>
      <c r="F205" s="1109" t="s">
        <v>3669</v>
      </c>
      <c r="G205" s="1109" t="s">
        <v>3669</v>
      </c>
      <c r="H205" s="1111" t="s">
        <v>3669</v>
      </c>
    </row>
    <row r="206" spans="1:8" ht="15" outlineLevel="2">
      <c r="A206" s="80" t="s">
        <v>287</v>
      </c>
      <c r="B206" s="25" t="s">
        <v>763</v>
      </c>
      <c r="C206" s="66"/>
      <c r="D206" s="67">
        <v>6420</v>
      </c>
      <c r="E206" s="31" t="s">
        <v>92</v>
      </c>
      <c r="F206" s="1076"/>
      <c r="G206" s="1077"/>
      <c r="H206" s="1078"/>
    </row>
    <row r="207" spans="1:8" ht="15" outlineLevel="2">
      <c r="A207" s="80" t="s">
        <v>287</v>
      </c>
      <c r="B207" s="25" t="s">
        <v>765</v>
      </c>
      <c r="C207" s="66"/>
      <c r="D207" s="67">
        <v>6320</v>
      </c>
      <c r="E207" s="31" t="s">
        <v>92</v>
      </c>
      <c r="F207" s="1076"/>
      <c r="G207" s="1077"/>
      <c r="H207" s="1078"/>
    </row>
    <row r="208" spans="1:8" ht="15.75" outlineLevel="2" thickBot="1">
      <c r="A208" s="81" t="s">
        <v>287</v>
      </c>
      <c r="B208" s="28" t="s">
        <v>767</v>
      </c>
      <c r="C208" s="78"/>
      <c r="D208" s="79" t="s">
        <v>756</v>
      </c>
      <c r="E208" s="1065" t="s">
        <v>92</v>
      </c>
      <c r="F208" s="1079"/>
      <c r="G208" s="1080"/>
      <c r="H208" s="1081"/>
    </row>
    <row r="209" spans="1:8" ht="18.75" outlineLevel="1" thickBot="1">
      <c r="A209" s="1161" t="s">
        <v>779</v>
      </c>
      <c r="B209" s="1162"/>
      <c r="C209" s="1162"/>
      <c r="D209" s="1162"/>
      <c r="E209" s="1162"/>
      <c r="F209" s="1162"/>
      <c r="G209" s="1162"/>
      <c r="H209" s="1163"/>
    </row>
    <row r="210" spans="1:8" ht="15" outlineLevel="2">
      <c r="A210" s="84" t="s">
        <v>290</v>
      </c>
      <c r="B210" s="27" t="s">
        <v>762</v>
      </c>
      <c r="C210" s="74">
        <v>10570</v>
      </c>
      <c r="D210" s="75">
        <v>9700</v>
      </c>
      <c r="E210" s="1064" t="s">
        <v>92</v>
      </c>
      <c r="F210" s="1109" t="s">
        <v>3669</v>
      </c>
      <c r="G210" s="1109" t="s">
        <v>3669</v>
      </c>
      <c r="H210" s="1111" t="s">
        <v>3669</v>
      </c>
    </row>
    <row r="211" spans="1:8" ht="15" outlineLevel="2">
      <c r="A211" s="80" t="s">
        <v>290</v>
      </c>
      <c r="B211" s="25" t="s">
        <v>764</v>
      </c>
      <c r="C211" s="66"/>
      <c r="D211" s="67">
        <v>9510</v>
      </c>
      <c r="E211" s="31" t="s">
        <v>92</v>
      </c>
      <c r="F211" s="1076"/>
      <c r="G211" s="1077"/>
      <c r="H211" s="1078"/>
    </row>
    <row r="212" spans="1:8" ht="15" outlineLevel="2">
      <c r="A212" s="80" t="s">
        <v>290</v>
      </c>
      <c r="B212" s="25" t="s">
        <v>766</v>
      </c>
      <c r="C212" s="66"/>
      <c r="D212" s="67">
        <v>9410</v>
      </c>
      <c r="E212" s="31" t="s">
        <v>92</v>
      </c>
      <c r="F212" s="1076"/>
      <c r="G212" s="1077"/>
      <c r="H212" s="1078"/>
    </row>
    <row r="213" spans="1:8" ht="15.75" outlineLevel="2" thickBot="1">
      <c r="A213" s="81" t="s">
        <v>290</v>
      </c>
      <c r="B213" s="28" t="s">
        <v>768</v>
      </c>
      <c r="C213" s="78"/>
      <c r="D213" s="79" t="s">
        <v>756</v>
      </c>
      <c r="E213" s="1065" t="s">
        <v>92</v>
      </c>
      <c r="F213" s="1079"/>
      <c r="G213" s="1080"/>
      <c r="H213" s="1081"/>
    </row>
    <row r="214" spans="1:8" s="983" customFormat="1" ht="30" customHeight="1" thickBot="1">
      <c r="A214" s="1164" t="s">
        <v>3655</v>
      </c>
      <c r="B214" s="1165"/>
      <c r="C214" s="1165"/>
      <c r="D214" s="1165"/>
      <c r="E214" s="1165"/>
      <c r="F214" s="1165"/>
      <c r="G214" s="1165"/>
      <c r="H214" s="1166"/>
    </row>
    <row r="215" spans="1:8" ht="18.75" outlineLevel="1" thickBot="1">
      <c r="A215" s="216" t="s">
        <v>402</v>
      </c>
      <c r="B215" s="1161"/>
      <c r="C215" s="1162"/>
      <c r="D215" s="1162"/>
      <c r="E215" s="1162"/>
      <c r="F215" s="1162"/>
      <c r="G215" s="1162"/>
      <c r="H215" s="1163"/>
    </row>
    <row r="216" spans="1:8" ht="15" outlineLevel="2">
      <c r="A216" s="80" t="s">
        <v>226</v>
      </c>
      <c r="B216" s="27" t="s">
        <v>227</v>
      </c>
      <c r="C216" s="74">
        <v>200</v>
      </c>
      <c r="D216" s="75">
        <v>150</v>
      </c>
      <c r="E216" s="45"/>
      <c r="F216" s="1073"/>
      <c r="G216" s="1074"/>
      <c r="H216" s="1075"/>
    </row>
    <row r="217" spans="1:8" ht="15" outlineLevel="2">
      <c r="A217" s="80" t="s">
        <v>357</v>
      </c>
      <c r="B217" s="25" t="s">
        <v>358</v>
      </c>
      <c r="C217" s="66">
        <v>225</v>
      </c>
      <c r="D217" s="67">
        <v>175</v>
      </c>
      <c r="E217" s="46"/>
      <c r="F217" s="1076"/>
      <c r="G217" s="1077"/>
      <c r="H217" s="1078"/>
    </row>
    <row r="218" spans="1:8" ht="15.75" outlineLevel="2" thickBot="1">
      <c r="A218" s="81" t="s">
        <v>359</v>
      </c>
      <c r="B218" s="28" t="s">
        <v>360</v>
      </c>
      <c r="C218" s="78">
        <v>450</v>
      </c>
      <c r="D218" s="79">
        <v>350</v>
      </c>
      <c r="E218" s="47"/>
      <c r="F218" s="1079"/>
      <c r="G218" s="1080"/>
      <c r="H218" s="1081"/>
    </row>
    <row r="219" spans="1:8" ht="18.75" outlineLevel="1" thickBot="1">
      <c r="A219" s="1161" t="s">
        <v>406</v>
      </c>
      <c r="B219" s="1162"/>
      <c r="C219" s="1162"/>
      <c r="D219" s="1162"/>
      <c r="E219" s="1162"/>
      <c r="F219" s="1162"/>
      <c r="G219" s="1162"/>
      <c r="H219" s="1163"/>
    </row>
    <row r="220" spans="1:5" ht="15" outlineLevel="2">
      <c r="A220" s="1069">
        <v>2900002001433</v>
      </c>
      <c r="B220" s="27" t="s">
        <v>403</v>
      </c>
      <c r="C220" s="74">
        <v>250</v>
      </c>
      <c r="D220" s="75">
        <v>200</v>
      </c>
      <c r="E220" s="1064"/>
    </row>
    <row r="221" spans="1:5" ht="15" outlineLevel="2">
      <c r="A221" s="85">
        <v>2900002001440</v>
      </c>
      <c r="B221" s="25" t="s">
        <v>404</v>
      </c>
      <c r="C221" s="66">
        <v>300</v>
      </c>
      <c r="D221" s="67">
        <v>250</v>
      </c>
      <c r="E221" s="31"/>
    </row>
    <row r="222" spans="1:5" ht="15.75" outlineLevel="2" thickBot="1">
      <c r="A222" s="1060">
        <v>2900002001457</v>
      </c>
      <c r="B222" s="28" t="s">
        <v>405</v>
      </c>
      <c r="C222" s="78">
        <v>550</v>
      </c>
      <c r="D222" s="79">
        <v>450</v>
      </c>
      <c r="E222" s="1065"/>
    </row>
    <row r="223" spans="1:8" ht="18.75" outlineLevel="1" thickBot="1">
      <c r="A223" s="1161" t="s">
        <v>406</v>
      </c>
      <c r="B223" s="1162"/>
      <c r="C223" s="1162"/>
      <c r="D223" s="1162"/>
      <c r="E223" s="1162"/>
      <c r="F223" s="1162"/>
      <c r="G223" s="1162"/>
      <c r="H223" s="1163"/>
    </row>
    <row r="224" spans="1:8" ht="15" outlineLevel="2">
      <c r="A224" s="1069">
        <v>2900001929189</v>
      </c>
      <c r="B224" s="27" t="s">
        <v>288</v>
      </c>
      <c r="C224" s="74">
        <v>350</v>
      </c>
      <c r="D224" s="75">
        <v>250</v>
      </c>
      <c r="E224" s="1064"/>
      <c r="F224" s="1073"/>
      <c r="G224" s="1074"/>
      <c r="H224" s="1075"/>
    </row>
    <row r="225" spans="1:8" ht="15" outlineLevel="2">
      <c r="A225" s="85">
        <v>2900001929196</v>
      </c>
      <c r="B225" s="25" t="s">
        <v>289</v>
      </c>
      <c r="C225" s="66">
        <v>400</v>
      </c>
      <c r="D225" s="67">
        <v>300</v>
      </c>
      <c r="E225" s="31"/>
      <c r="F225" s="1076"/>
      <c r="G225" s="1077"/>
      <c r="H225" s="1078"/>
    </row>
    <row r="226" spans="1:8" ht="15.75" outlineLevel="2" thickBot="1">
      <c r="A226" s="1060">
        <v>2900001929202</v>
      </c>
      <c r="B226" s="28" t="s">
        <v>291</v>
      </c>
      <c r="C226" s="78">
        <v>830</v>
      </c>
      <c r="D226" s="79">
        <v>630</v>
      </c>
      <c r="E226" s="1065"/>
      <c r="F226" s="1079"/>
      <c r="G226" s="1080"/>
      <c r="H226" s="1081"/>
    </row>
    <row r="227" spans="1:8" s="983" customFormat="1" ht="30" customHeight="1" thickBot="1">
      <c r="A227" s="1164" t="s">
        <v>3656</v>
      </c>
      <c r="B227" s="1165"/>
      <c r="C227" s="1165"/>
      <c r="D227" s="1165"/>
      <c r="E227" s="1165"/>
      <c r="F227" s="1165"/>
      <c r="G227" s="1165"/>
      <c r="H227" s="1166"/>
    </row>
    <row r="228" spans="1:8" ht="18.75" outlineLevel="1" thickBot="1">
      <c r="A228" s="1161" t="s">
        <v>604</v>
      </c>
      <c r="B228" s="1162"/>
      <c r="C228" s="1162"/>
      <c r="D228" s="1162"/>
      <c r="E228" s="1162"/>
      <c r="F228" s="1162"/>
      <c r="G228" s="1162"/>
      <c r="H228" s="1163"/>
    </row>
    <row r="229" spans="1:8" ht="15" outlineLevel="2">
      <c r="A229" s="1069"/>
      <c r="B229" s="27" t="s">
        <v>3657</v>
      </c>
      <c r="C229" s="74" t="s">
        <v>608</v>
      </c>
      <c r="D229" s="75"/>
      <c r="E229" s="45"/>
      <c r="F229" s="1073"/>
      <c r="G229" s="1074"/>
      <c r="H229" s="1075"/>
    </row>
    <row r="230" spans="1:8" ht="15" outlineLevel="2">
      <c r="A230" s="85"/>
      <c r="B230" s="25" t="s">
        <v>3658</v>
      </c>
      <c r="C230" s="66" t="s">
        <v>3659</v>
      </c>
      <c r="D230" s="67"/>
      <c r="E230" s="46"/>
      <c r="F230" s="1076"/>
      <c r="G230" s="1077"/>
      <c r="H230" s="1078"/>
    </row>
    <row r="231" spans="1:8" ht="30.75" outlineLevel="2" thickBot="1">
      <c r="A231" s="1060">
        <v>2900001640114</v>
      </c>
      <c r="B231" s="28" t="s">
        <v>603</v>
      </c>
      <c r="C231" s="78">
        <v>1800</v>
      </c>
      <c r="D231" s="79">
        <v>900</v>
      </c>
      <c r="E231" s="47"/>
      <c r="F231" s="1079"/>
      <c r="G231" s="1080"/>
      <c r="H231" s="1081"/>
    </row>
    <row r="232" spans="1:8" ht="18.75" outlineLevel="1" thickBot="1">
      <c r="A232" s="1161" t="s">
        <v>605</v>
      </c>
      <c r="B232" s="1162"/>
      <c r="C232" s="1162"/>
      <c r="D232" s="1162"/>
      <c r="E232" s="1162"/>
      <c r="F232" s="1162"/>
      <c r="G232" s="1162"/>
      <c r="H232" s="1163"/>
    </row>
    <row r="233" spans="1:8" ht="47.25" outlineLevel="2">
      <c r="A233" s="1069"/>
      <c r="B233" s="1071" t="s">
        <v>3663</v>
      </c>
      <c r="C233" s="74" t="s">
        <v>608</v>
      </c>
      <c r="D233" s="75" t="s">
        <v>608</v>
      </c>
      <c r="E233" s="45"/>
      <c r="F233" s="1073"/>
      <c r="G233" s="1074"/>
      <c r="H233" s="1075"/>
    </row>
    <row r="234" spans="1:8" ht="15" outlineLevel="2">
      <c r="A234" s="85">
        <v>2900002099065</v>
      </c>
      <c r="B234" s="25" t="s">
        <v>606</v>
      </c>
      <c r="C234" s="66">
        <v>3300</v>
      </c>
      <c r="D234" s="67">
        <v>1650</v>
      </c>
      <c r="E234" s="302"/>
      <c r="F234" s="1076"/>
      <c r="G234" s="1077"/>
      <c r="H234" s="1078"/>
    </row>
    <row r="235" spans="1:8" ht="15" outlineLevel="2">
      <c r="A235" s="85">
        <v>2900002099300</v>
      </c>
      <c r="B235" s="25" t="s">
        <v>607</v>
      </c>
      <c r="C235" s="66" t="s">
        <v>608</v>
      </c>
      <c r="D235" s="67" t="s">
        <v>608</v>
      </c>
      <c r="E235" s="302"/>
      <c r="F235" s="1076"/>
      <c r="G235" s="1077"/>
      <c r="H235" s="1078"/>
    </row>
    <row r="236" spans="1:8" ht="15" outlineLevel="2">
      <c r="A236" s="85">
        <v>2900002099317</v>
      </c>
      <c r="B236" s="25" t="s">
        <v>609</v>
      </c>
      <c r="C236" s="66" t="s">
        <v>610</v>
      </c>
      <c r="D236" s="67" t="s">
        <v>611</v>
      </c>
      <c r="E236" s="302"/>
      <c r="F236" s="1076"/>
      <c r="G236" s="1077"/>
      <c r="H236" s="1078"/>
    </row>
    <row r="237" spans="1:8" ht="30" outlineLevel="2">
      <c r="A237" s="85">
        <v>2900002099430</v>
      </c>
      <c r="B237" s="25" t="s">
        <v>612</v>
      </c>
      <c r="C237" s="66" t="s">
        <v>613</v>
      </c>
      <c r="D237" s="67" t="s">
        <v>614</v>
      </c>
      <c r="E237" s="302"/>
      <c r="F237" s="1076"/>
      <c r="G237" s="1077"/>
      <c r="H237" s="1078"/>
    </row>
    <row r="238" spans="1:8" ht="15" outlineLevel="2">
      <c r="A238" s="85">
        <v>2900002099799</v>
      </c>
      <c r="B238" s="25" t="s">
        <v>615</v>
      </c>
      <c r="C238" s="66" t="s">
        <v>616</v>
      </c>
      <c r="D238" s="67" t="s">
        <v>617</v>
      </c>
      <c r="E238" s="46"/>
      <c r="F238" s="1076"/>
      <c r="G238" s="1077"/>
      <c r="H238" s="1078"/>
    </row>
    <row r="239" spans="1:8" ht="15.75" outlineLevel="2" thickBot="1">
      <c r="A239" s="145">
        <v>2900002099645</v>
      </c>
      <c r="B239" s="121" t="s">
        <v>618</v>
      </c>
      <c r="C239" s="146" t="s">
        <v>619</v>
      </c>
      <c r="D239" s="147" t="s">
        <v>620</v>
      </c>
      <c r="E239" s="125"/>
      <c r="F239" s="1079"/>
      <c r="G239" s="1080"/>
      <c r="H239" s="1081"/>
    </row>
  </sheetData>
  <sheetProtection/>
  <mergeCells count="37">
    <mergeCell ref="A227:H227"/>
    <mergeCell ref="A228:H228"/>
    <mergeCell ref="A232:H232"/>
    <mergeCell ref="A199:H199"/>
    <mergeCell ref="A204:H204"/>
    <mergeCell ref="A209:H209"/>
    <mergeCell ref="A214:H214"/>
    <mergeCell ref="B215:H215"/>
    <mergeCell ref="A219:H219"/>
    <mergeCell ref="A168:H168"/>
    <mergeCell ref="A169:H169"/>
    <mergeCell ref="A182:H182"/>
    <mergeCell ref="A192:H192"/>
    <mergeCell ref="A198:H198"/>
    <mergeCell ref="A223:H223"/>
    <mergeCell ref="A133:H133"/>
    <mergeCell ref="A134:H134"/>
    <mergeCell ref="A139:H139"/>
    <mergeCell ref="A142:H142"/>
    <mergeCell ref="A146:H146"/>
    <mergeCell ref="A149:H149"/>
    <mergeCell ref="A36:H36"/>
    <mergeCell ref="A54:H54"/>
    <mergeCell ref="A73:H73"/>
    <mergeCell ref="A89:H89"/>
    <mergeCell ref="A96:H96"/>
    <mergeCell ref="A125:H125"/>
    <mergeCell ref="A2:B2"/>
    <mergeCell ref="E126:E127"/>
    <mergeCell ref="E129:E132"/>
    <mergeCell ref="F3:H3"/>
    <mergeCell ref="A6:H6"/>
    <mergeCell ref="A5:H5"/>
    <mergeCell ref="A14:H14"/>
    <mergeCell ref="A16:H16"/>
    <mergeCell ref="A25:H25"/>
    <mergeCell ref="A30:H30"/>
  </mergeCells>
  <hyperlinks>
    <hyperlink ref="E1" location="Оглавление!R1C1" display="Назад"/>
    <hyperlink ref="B3" r:id="rId1" display="Каталог ККТ и ТО от 1С по ссылке:  www.torg.1c.ru"/>
    <hyperlink ref="E126" r:id="rId2" display="инструкция"/>
    <hyperlink ref="E129:E132" r:id="rId3" display="инструкция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25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14.375" style="0" customWidth="1"/>
    <col min="3" max="3" width="12.375" style="0" customWidth="1"/>
    <col min="4" max="4" width="11.625" style="0" customWidth="1"/>
    <col min="5" max="5" width="14.125" style="0" customWidth="1"/>
    <col min="6" max="6" width="16.75390625" style="0" customWidth="1"/>
  </cols>
  <sheetData>
    <row r="1" spans="1:5" ht="20.25">
      <c r="A1" s="53"/>
      <c r="B1" s="54" t="str">
        <f>Оглавление!C2</f>
        <v>ПРАЙС-ЛИСТ НА ТОРГОВОЕ ОБОРУДОВАНИЕ действителен с 03.04.2020</v>
      </c>
      <c r="C1" s="55"/>
      <c r="D1" s="56"/>
      <c r="E1" s="68" t="s">
        <v>311</v>
      </c>
    </row>
    <row r="2" spans="1:5" ht="31.5">
      <c r="A2" s="1153" t="str">
        <f>Оглавление!C19</f>
        <v>ПИН-КОДЫ СЕРВИСА 1С-ОФД</v>
      </c>
      <c r="B2" s="1154"/>
      <c r="C2" s="57"/>
      <c r="D2" s="57"/>
      <c r="E2" s="58"/>
    </row>
    <row r="3" spans="1:5" ht="16.5" thickBot="1">
      <c r="A3" s="59"/>
      <c r="B3" s="165" t="s">
        <v>595</v>
      </c>
      <c r="C3" s="61"/>
      <c r="D3" s="61"/>
      <c r="E3" s="62"/>
    </row>
    <row r="4" spans="1:6" ht="33" customHeight="1" thickBot="1">
      <c r="A4" s="15" t="s">
        <v>64</v>
      </c>
      <c r="B4" s="51" t="s">
        <v>94</v>
      </c>
      <c r="C4" s="52" t="s">
        <v>274</v>
      </c>
      <c r="D4" s="15" t="s">
        <v>275</v>
      </c>
      <c r="E4" s="15" t="s">
        <v>276</v>
      </c>
      <c r="F4" s="63" t="s">
        <v>312</v>
      </c>
    </row>
    <row r="5" spans="1:6" ht="18.75" thickBot="1">
      <c r="A5" s="213" t="s">
        <v>474</v>
      </c>
      <c r="B5" s="214"/>
      <c r="C5" s="215"/>
      <c r="D5" s="215"/>
      <c r="E5" s="48"/>
      <c r="F5" s="13"/>
    </row>
    <row r="6" spans="1:6" ht="15">
      <c r="A6" s="217">
        <v>2900002017007</v>
      </c>
      <c r="B6" s="218" t="s">
        <v>786</v>
      </c>
      <c r="C6" s="219">
        <v>250</v>
      </c>
      <c r="D6" s="219">
        <v>55</v>
      </c>
      <c r="E6" s="220"/>
      <c r="F6" s="221" t="s">
        <v>381</v>
      </c>
    </row>
    <row r="7" spans="1:6" ht="15">
      <c r="A7" s="222">
        <v>2900001917810</v>
      </c>
      <c r="B7" s="223" t="s">
        <v>787</v>
      </c>
      <c r="C7" s="224">
        <v>750</v>
      </c>
      <c r="D7" s="224">
        <v>150</v>
      </c>
      <c r="E7" s="220"/>
      <c r="F7" s="120" t="s">
        <v>381</v>
      </c>
    </row>
    <row r="8" spans="1:6" ht="15">
      <c r="A8" s="222">
        <v>2900001882286</v>
      </c>
      <c r="B8" s="223" t="s">
        <v>788</v>
      </c>
      <c r="C8" s="225">
        <v>1500</v>
      </c>
      <c r="D8" s="224">
        <v>300</v>
      </c>
      <c r="E8" s="220"/>
      <c r="F8" s="120" t="s">
        <v>381</v>
      </c>
    </row>
    <row r="9" spans="1:6" ht="15">
      <c r="A9" s="222">
        <v>2900001799997</v>
      </c>
      <c r="B9" s="223" t="s">
        <v>789</v>
      </c>
      <c r="C9" s="225">
        <v>3000</v>
      </c>
      <c r="D9" s="224">
        <v>390</v>
      </c>
      <c r="E9" s="220"/>
      <c r="F9" s="120" t="s">
        <v>381</v>
      </c>
    </row>
    <row r="10" spans="1:6" ht="15">
      <c r="A10" s="222">
        <v>2900001882309</v>
      </c>
      <c r="B10" s="223" t="s">
        <v>790</v>
      </c>
      <c r="C10" s="225">
        <v>3500</v>
      </c>
      <c r="D10" s="224">
        <v>455</v>
      </c>
      <c r="E10" s="220"/>
      <c r="F10" s="120" t="s">
        <v>381</v>
      </c>
    </row>
    <row r="11" spans="1:6" ht="15">
      <c r="A11" s="222">
        <v>2900001870061</v>
      </c>
      <c r="B11" s="223" t="s">
        <v>791</v>
      </c>
      <c r="C11" s="225">
        <v>6500</v>
      </c>
      <c r="D11" s="224">
        <v>845</v>
      </c>
      <c r="E11" s="220"/>
      <c r="F11" s="120" t="s">
        <v>381</v>
      </c>
    </row>
    <row r="12" spans="1:6" ht="15.75">
      <c r="A12" s="222">
        <v>2900001972895</v>
      </c>
      <c r="B12" s="223" t="s">
        <v>792</v>
      </c>
      <c r="C12" s="225">
        <v>3000</v>
      </c>
      <c r="D12" s="224">
        <v>330</v>
      </c>
      <c r="E12" s="220"/>
      <c r="F12" s="120" t="s">
        <v>381</v>
      </c>
    </row>
    <row r="13" spans="1:6" ht="15.75">
      <c r="A13" s="222">
        <v>2900001972918</v>
      </c>
      <c r="B13" s="223" t="s">
        <v>793</v>
      </c>
      <c r="C13" s="225">
        <v>3500</v>
      </c>
      <c r="D13" s="224">
        <v>385</v>
      </c>
      <c r="E13" s="220"/>
      <c r="F13" s="120" t="s">
        <v>381</v>
      </c>
    </row>
    <row r="14" spans="1:6" ht="16.5" thickBot="1">
      <c r="A14" s="226">
        <v>2900001972925</v>
      </c>
      <c r="B14" s="227" t="s">
        <v>794</v>
      </c>
      <c r="C14" s="228">
        <v>6500</v>
      </c>
      <c r="D14" s="229">
        <v>715</v>
      </c>
      <c r="E14" s="220"/>
      <c r="F14" s="120" t="s">
        <v>381</v>
      </c>
    </row>
    <row r="15" spans="1:6" ht="18.75" thickBot="1">
      <c r="A15" s="213" t="s">
        <v>475</v>
      </c>
      <c r="B15" s="214"/>
      <c r="C15" s="215"/>
      <c r="D15" s="215"/>
      <c r="E15" s="214"/>
      <c r="F15" s="230"/>
    </row>
    <row r="16" spans="1:6" ht="15">
      <c r="A16" s="231">
        <v>2900001890458</v>
      </c>
      <c r="B16" s="232" t="s">
        <v>795</v>
      </c>
      <c r="C16" s="233">
        <v>300</v>
      </c>
      <c r="D16" s="233">
        <v>60</v>
      </c>
      <c r="E16" s="233"/>
      <c r="F16" s="221" t="s">
        <v>381</v>
      </c>
    </row>
    <row r="17" spans="1:6" ht="15">
      <c r="A17" s="234">
        <v>2900001890465</v>
      </c>
      <c r="B17" s="235" t="s">
        <v>796</v>
      </c>
      <c r="C17" s="236">
        <v>600</v>
      </c>
      <c r="D17" s="236">
        <v>120</v>
      </c>
      <c r="E17" s="236"/>
      <c r="F17" s="120" t="s">
        <v>381</v>
      </c>
    </row>
    <row r="18" spans="1:6" ht="15">
      <c r="A18" s="234">
        <v>2900001890472</v>
      </c>
      <c r="B18" s="235" t="s">
        <v>797</v>
      </c>
      <c r="C18" s="236">
        <v>1500</v>
      </c>
      <c r="D18" s="236">
        <v>300</v>
      </c>
      <c r="E18" s="236"/>
      <c r="F18" s="120" t="s">
        <v>381</v>
      </c>
    </row>
    <row r="19" spans="1:6" ht="15">
      <c r="A19" s="234">
        <v>2900001890489</v>
      </c>
      <c r="B19" s="235" t="s">
        <v>798</v>
      </c>
      <c r="C19" s="236">
        <v>3000</v>
      </c>
      <c r="D19" s="236">
        <v>600</v>
      </c>
      <c r="E19" s="236"/>
      <c r="F19" s="120" t="s">
        <v>381</v>
      </c>
    </row>
    <row r="20" spans="1:6" ht="15">
      <c r="A20" s="234">
        <v>2900001890458</v>
      </c>
      <c r="B20" s="235" t="s">
        <v>799</v>
      </c>
      <c r="C20" s="236">
        <v>300</v>
      </c>
      <c r="D20" s="236">
        <v>60</v>
      </c>
      <c r="E20" s="236"/>
      <c r="F20" s="120" t="s">
        <v>381</v>
      </c>
    </row>
    <row r="21" spans="1:6" ht="15">
      <c r="A21" s="234">
        <v>2900001890465</v>
      </c>
      <c r="B21" s="235" t="s">
        <v>800</v>
      </c>
      <c r="C21" s="236">
        <v>600</v>
      </c>
      <c r="D21" s="236">
        <v>120</v>
      </c>
      <c r="E21" s="236"/>
      <c r="F21" s="120" t="s">
        <v>381</v>
      </c>
    </row>
    <row r="22" spans="1:6" ht="15">
      <c r="A22" s="234">
        <v>2900001890472</v>
      </c>
      <c r="B22" s="235" t="s">
        <v>801</v>
      </c>
      <c r="C22" s="236">
        <v>1500</v>
      </c>
      <c r="D22" s="236">
        <v>300</v>
      </c>
      <c r="E22" s="236"/>
      <c r="F22" s="120" t="s">
        <v>381</v>
      </c>
    </row>
    <row r="23" spans="1:6" ht="15">
      <c r="A23" s="234">
        <v>2900001890489</v>
      </c>
      <c r="B23" s="235" t="s">
        <v>802</v>
      </c>
      <c r="C23" s="236">
        <v>3000</v>
      </c>
      <c r="D23" s="236">
        <v>600</v>
      </c>
      <c r="E23" s="236"/>
      <c r="F23" s="120" t="s">
        <v>381</v>
      </c>
    </row>
    <row r="24" spans="1:6" ht="15">
      <c r="A24" s="234">
        <v>2900001832168</v>
      </c>
      <c r="B24" s="237" t="s">
        <v>803</v>
      </c>
      <c r="C24" s="236">
        <v>900</v>
      </c>
      <c r="D24" s="236">
        <v>180</v>
      </c>
      <c r="E24" s="238"/>
      <c r="F24" s="120" t="s">
        <v>381</v>
      </c>
    </row>
    <row r="25" spans="1:6" ht="15">
      <c r="A25" s="234">
        <v>2900001832175</v>
      </c>
      <c r="B25" s="237" t="s">
        <v>804</v>
      </c>
      <c r="C25" s="236">
        <v>1800</v>
      </c>
      <c r="D25" s="236">
        <v>360</v>
      </c>
      <c r="E25" s="236"/>
      <c r="F25" s="120" t="s">
        <v>381</v>
      </c>
    </row>
    <row r="26" spans="1:6" ht="15">
      <c r="A26" s="234">
        <v>2900001832182</v>
      </c>
      <c r="B26" s="237" t="s">
        <v>805</v>
      </c>
      <c r="C26" s="236">
        <v>4500</v>
      </c>
      <c r="D26" s="236">
        <v>900</v>
      </c>
      <c r="E26" s="236"/>
      <c r="F26" s="120" t="s">
        <v>381</v>
      </c>
    </row>
    <row r="27" spans="1:6" ht="15">
      <c r="A27" s="234">
        <v>2900001832199</v>
      </c>
      <c r="B27" s="237" t="s">
        <v>806</v>
      </c>
      <c r="C27" s="236">
        <v>9000</v>
      </c>
      <c r="D27" s="236">
        <v>1800</v>
      </c>
      <c r="E27" s="236"/>
      <c r="F27" s="120" t="s">
        <v>381</v>
      </c>
    </row>
    <row r="28" spans="1:6" ht="15">
      <c r="A28" s="234">
        <v>2900001832168</v>
      </c>
      <c r="B28" s="237" t="s">
        <v>807</v>
      </c>
      <c r="C28" s="236">
        <v>900</v>
      </c>
      <c r="D28" s="236">
        <v>180</v>
      </c>
      <c r="E28" s="236"/>
      <c r="F28" s="120" t="s">
        <v>381</v>
      </c>
    </row>
    <row r="29" spans="1:6" ht="15">
      <c r="A29" s="234">
        <v>2900001832175</v>
      </c>
      <c r="B29" s="237" t="s">
        <v>808</v>
      </c>
      <c r="C29" s="236">
        <v>1800</v>
      </c>
      <c r="D29" s="236">
        <v>360</v>
      </c>
      <c r="E29" s="236"/>
      <c r="F29" s="120" t="s">
        <v>381</v>
      </c>
    </row>
    <row r="30" spans="1:6" ht="15">
      <c r="A30" s="234">
        <v>2900001832182</v>
      </c>
      <c r="B30" s="237" t="s">
        <v>809</v>
      </c>
      <c r="C30" s="236">
        <v>4500</v>
      </c>
      <c r="D30" s="236">
        <v>900</v>
      </c>
      <c r="E30" s="236"/>
      <c r="F30" s="120" t="s">
        <v>381</v>
      </c>
    </row>
    <row r="31" spans="1:6" ht="15">
      <c r="A31" s="234">
        <v>2900001832199</v>
      </c>
      <c r="B31" s="237" t="s">
        <v>810</v>
      </c>
      <c r="C31" s="236">
        <v>9000</v>
      </c>
      <c r="D31" s="236">
        <v>1800</v>
      </c>
      <c r="E31" s="236"/>
      <c r="F31" s="120" t="s">
        <v>381</v>
      </c>
    </row>
    <row r="32" spans="1:6" ht="15">
      <c r="A32" s="234">
        <v>2900001832205</v>
      </c>
      <c r="B32" s="237" t="s">
        <v>811</v>
      </c>
      <c r="C32" s="236">
        <v>1700</v>
      </c>
      <c r="D32" s="236">
        <v>340</v>
      </c>
      <c r="E32" s="236"/>
      <c r="F32" s="120" t="s">
        <v>381</v>
      </c>
    </row>
    <row r="33" spans="1:6" ht="15">
      <c r="A33" s="234">
        <v>2900001832212</v>
      </c>
      <c r="B33" s="237" t="s">
        <v>812</v>
      </c>
      <c r="C33" s="236">
        <v>3400</v>
      </c>
      <c r="D33" s="236">
        <v>680</v>
      </c>
      <c r="E33" s="236"/>
      <c r="F33" s="120" t="s">
        <v>381</v>
      </c>
    </row>
    <row r="34" spans="1:6" ht="15">
      <c r="A34" s="234">
        <v>2900001832229</v>
      </c>
      <c r="B34" s="237" t="s">
        <v>813</v>
      </c>
      <c r="C34" s="236">
        <v>8500</v>
      </c>
      <c r="D34" s="236">
        <v>1700</v>
      </c>
      <c r="E34" s="236"/>
      <c r="F34" s="120" t="s">
        <v>381</v>
      </c>
    </row>
    <row r="35" spans="1:6" ht="15">
      <c r="A35" s="234">
        <v>2900001832236</v>
      </c>
      <c r="B35" s="237" t="s">
        <v>814</v>
      </c>
      <c r="C35" s="236">
        <v>17000</v>
      </c>
      <c r="D35" s="236">
        <v>3400</v>
      </c>
      <c r="E35" s="236"/>
      <c r="F35" s="120" t="s">
        <v>381</v>
      </c>
    </row>
    <row r="36" spans="1:6" ht="15">
      <c r="A36" s="234">
        <v>2900001832205</v>
      </c>
      <c r="B36" s="237" t="s">
        <v>815</v>
      </c>
      <c r="C36" s="236">
        <v>1700</v>
      </c>
      <c r="D36" s="236">
        <v>340</v>
      </c>
      <c r="E36" s="236"/>
      <c r="F36" s="120" t="s">
        <v>381</v>
      </c>
    </row>
    <row r="37" spans="1:6" ht="15">
      <c r="A37" s="234">
        <v>2900001832212</v>
      </c>
      <c r="B37" s="237" t="s">
        <v>816</v>
      </c>
      <c r="C37" s="236">
        <v>3400</v>
      </c>
      <c r="D37" s="236">
        <v>680</v>
      </c>
      <c r="E37" s="236"/>
      <c r="F37" s="120" t="s">
        <v>381</v>
      </c>
    </row>
    <row r="38" spans="1:6" ht="15">
      <c r="A38" s="234">
        <v>2900001832229</v>
      </c>
      <c r="B38" s="237" t="s">
        <v>817</v>
      </c>
      <c r="C38" s="236">
        <v>8500</v>
      </c>
      <c r="D38" s="236">
        <v>1700</v>
      </c>
      <c r="E38" s="236"/>
      <c r="F38" s="120" t="s">
        <v>381</v>
      </c>
    </row>
    <row r="39" spans="1:6" ht="15">
      <c r="A39" s="234">
        <v>2900001832236</v>
      </c>
      <c r="B39" s="237" t="s">
        <v>818</v>
      </c>
      <c r="C39" s="236">
        <v>17000</v>
      </c>
      <c r="D39" s="236">
        <v>3400</v>
      </c>
      <c r="E39" s="236"/>
      <c r="F39" s="120" t="s">
        <v>381</v>
      </c>
    </row>
    <row r="40" spans="1:6" ht="15">
      <c r="A40" s="239">
        <v>2900001788427</v>
      </c>
      <c r="B40" s="240" t="s">
        <v>476</v>
      </c>
      <c r="C40" s="241">
        <v>3000</v>
      </c>
      <c r="D40" s="242">
        <v>540</v>
      </c>
      <c r="E40" s="243"/>
      <c r="F40" s="120" t="s">
        <v>381</v>
      </c>
    </row>
    <row r="41" spans="1:6" ht="15">
      <c r="A41" s="244">
        <v>2900001788434</v>
      </c>
      <c r="B41" s="245" t="s">
        <v>477</v>
      </c>
      <c r="C41" s="242">
        <v>6000</v>
      </c>
      <c r="D41" s="246">
        <v>1080</v>
      </c>
      <c r="E41" s="247"/>
      <c r="F41" s="248" t="s">
        <v>381</v>
      </c>
    </row>
    <row r="42" spans="1:6" ht="15">
      <c r="A42" s="244">
        <v>2900001788441</v>
      </c>
      <c r="B42" s="245" t="s">
        <v>478</v>
      </c>
      <c r="C42" s="246">
        <v>15000</v>
      </c>
      <c r="D42" s="246">
        <v>2700</v>
      </c>
      <c r="E42" s="247"/>
      <c r="F42" s="248" t="s">
        <v>381</v>
      </c>
    </row>
    <row r="43" spans="1:6" ht="15">
      <c r="A43" s="244">
        <v>2900001788458</v>
      </c>
      <c r="B43" s="245" t="s">
        <v>479</v>
      </c>
      <c r="C43" s="246">
        <v>30000</v>
      </c>
      <c r="D43" s="246">
        <v>5400</v>
      </c>
      <c r="E43" s="247"/>
      <c r="F43" s="248" t="s">
        <v>381</v>
      </c>
    </row>
    <row r="44" spans="1:6" ht="15">
      <c r="A44" s="244">
        <v>2900001788465</v>
      </c>
      <c r="B44" s="245" t="s">
        <v>480</v>
      </c>
      <c r="C44" s="246">
        <v>60000</v>
      </c>
      <c r="D44" s="246">
        <v>10800</v>
      </c>
      <c r="E44" s="247"/>
      <c r="F44" s="248" t="s">
        <v>381</v>
      </c>
    </row>
    <row r="45" spans="1:6" ht="15">
      <c r="A45" s="244">
        <v>2900001788472</v>
      </c>
      <c r="B45" s="245" t="s">
        <v>481</v>
      </c>
      <c r="C45" s="246">
        <v>150000</v>
      </c>
      <c r="D45" s="246">
        <v>27000</v>
      </c>
      <c r="E45" s="247"/>
      <c r="F45" s="248" t="s">
        <v>381</v>
      </c>
    </row>
    <row r="46" spans="1:6" ht="15">
      <c r="A46" s="244">
        <v>2900001788489</v>
      </c>
      <c r="B46" s="245" t="s">
        <v>482</v>
      </c>
      <c r="C46" s="246">
        <v>300000</v>
      </c>
      <c r="D46" s="246">
        <v>54000</v>
      </c>
      <c r="E46" s="247"/>
      <c r="F46" s="248" t="s">
        <v>381</v>
      </c>
    </row>
    <row r="47" spans="1:6" ht="15">
      <c r="A47" s="244">
        <v>2900001788427</v>
      </c>
      <c r="B47" s="245" t="s">
        <v>483</v>
      </c>
      <c r="C47" s="246">
        <v>3000</v>
      </c>
      <c r="D47" s="246">
        <v>540</v>
      </c>
      <c r="E47" s="247"/>
      <c r="F47" s="248" t="s">
        <v>381</v>
      </c>
    </row>
    <row r="48" spans="1:6" ht="15">
      <c r="A48" s="244">
        <v>2900001788434</v>
      </c>
      <c r="B48" s="245" t="s">
        <v>484</v>
      </c>
      <c r="C48" s="246">
        <v>6000</v>
      </c>
      <c r="D48" s="246">
        <v>1080</v>
      </c>
      <c r="E48" s="247"/>
      <c r="F48" s="248" t="s">
        <v>381</v>
      </c>
    </row>
    <row r="49" spans="1:6" ht="15">
      <c r="A49" s="244">
        <v>2900001788441</v>
      </c>
      <c r="B49" s="245" t="s">
        <v>485</v>
      </c>
      <c r="C49" s="246">
        <v>15000</v>
      </c>
      <c r="D49" s="246">
        <v>2700</v>
      </c>
      <c r="E49" s="247"/>
      <c r="F49" s="248" t="s">
        <v>381</v>
      </c>
    </row>
    <row r="50" spans="1:6" ht="15">
      <c r="A50" s="244">
        <v>2900001788458</v>
      </c>
      <c r="B50" s="245" t="s">
        <v>486</v>
      </c>
      <c r="C50" s="246">
        <v>30000</v>
      </c>
      <c r="D50" s="246">
        <v>5400</v>
      </c>
      <c r="E50" s="247"/>
      <c r="F50" s="248" t="s">
        <v>381</v>
      </c>
    </row>
    <row r="51" spans="1:6" ht="15">
      <c r="A51" s="244">
        <v>2900001788465</v>
      </c>
      <c r="B51" s="245" t="s">
        <v>487</v>
      </c>
      <c r="C51" s="246">
        <v>60000</v>
      </c>
      <c r="D51" s="246">
        <v>10800</v>
      </c>
      <c r="E51" s="247"/>
      <c r="F51" s="248" t="s">
        <v>381</v>
      </c>
    </row>
    <row r="52" spans="1:6" ht="15">
      <c r="A52" s="244">
        <v>2900001890496</v>
      </c>
      <c r="B52" s="245" t="s">
        <v>488</v>
      </c>
      <c r="C52" s="246">
        <v>3750</v>
      </c>
      <c r="D52" s="246">
        <v>675</v>
      </c>
      <c r="E52" s="127"/>
      <c r="F52" s="120" t="s">
        <v>381</v>
      </c>
    </row>
    <row r="53" spans="1:6" ht="15">
      <c r="A53" s="244">
        <v>2900001890502</v>
      </c>
      <c r="B53" s="245" t="s">
        <v>489</v>
      </c>
      <c r="C53" s="246">
        <v>7500</v>
      </c>
      <c r="D53" s="246">
        <v>1350</v>
      </c>
      <c r="E53" s="127"/>
      <c r="F53" s="120" t="s">
        <v>381</v>
      </c>
    </row>
    <row r="54" spans="1:6" ht="15">
      <c r="A54" s="244">
        <v>2900001890519</v>
      </c>
      <c r="B54" s="245" t="s">
        <v>490</v>
      </c>
      <c r="C54" s="246">
        <v>18750</v>
      </c>
      <c r="D54" s="246">
        <v>3375</v>
      </c>
      <c r="E54" s="127"/>
      <c r="F54" s="120" t="s">
        <v>381</v>
      </c>
    </row>
    <row r="55" spans="1:6" ht="15">
      <c r="A55" s="244">
        <v>2900001890526</v>
      </c>
      <c r="B55" s="245" t="s">
        <v>491</v>
      </c>
      <c r="C55" s="246">
        <v>37500</v>
      </c>
      <c r="D55" s="246">
        <v>6750</v>
      </c>
      <c r="E55" s="127"/>
      <c r="F55" s="120" t="s">
        <v>381</v>
      </c>
    </row>
    <row r="56" spans="1:6" ht="15">
      <c r="A56" s="244">
        <v>2900001890496</v>
      </c>
      <c r="B56" s="245" t="s">
        <v>492</v>
      </c>
      <c r="C56" s="246">
        <v>3750</v>
      </c>
      <c r="D56" s="246">
        <v>675</v>
      </c>
      <c r="E56" s="127"/>
      <c r="F56" s="120" t="s">
        <v>381</v>
      </c>
    </row>
    <row r="57" spans="1:6" ht="15">
      <c r="A57" s="250">
        <v>2900001890502</v>
      </c>
      <c r="B57" s="251" t="s">
        <v>493</v>
      </c>
      <c r="C57" s="249">
        <v>7500</v>
      </c>
      <c r="D57" s="249">
        <v>1350</v>
      </c>
      <c r="E57" s="127"/>
      <c r="F57" s="120" t="s">
        <v>381</v>
      </c>
    </row>
    <row r="58" spans="1:6" ht="15">
      <c r="A58" s="250">
        <v>2900001890519</v>
      </c>
      <c r="B58" s="251" t="s">
        <v>494</v>
      </c>
      <c r="C58" s="249">
        <v>18750</v>
      </c>
      <c r="D58" s="249">
        <v>3375</v>
      </c>
      <c r="E58" s="127"/>
      <c r="F58" s="120" t="s">
        <v>381</v>
      </c>
    </row>
    <row r="59" spans="1:6" ht="15">
      <c r="A59" s="250">
        <v>2900001890526</v>
      </c>
      <c r="B59" s="251" t="s">
        <v>495</v>
      </c>
      <c r="C59" s="249">
        <v>37500</v>
      </c>
      <c r="D59" s="249">
        <v>6750</v>
      </c>
      <c r="E59" s="127"/>
      <c r="F59" s="120" t="s">
        <v>381</v>
      </c>
    </row>
    <row r="60" spans="1:6" ht="15">
      <c r="A60" s="250">
        <v>2900001832243</v>
      </c>
      <c r="B60" s="251" t="s">
        <v>496</v>
      </c>
      <c r="C60" s="249">
        <v>6900</v>
      </c>
      <c r="D60" s="249">
        <v>1242</v>
      </c>
      <c r="E60" s="127"/>
      <c r="F60" s="120" t="s">
        <v>381</v>
      </c>
    </row>
    <row r="61" spans="1:6" ht="15">
      <c r="A61" s="250">
        <v>2900001832250</v>
      </c>
      <c r="B61" s="251" t="s">
        <v>497</v>
      </c>
      <c r="C61" s="249">
        <v>13800</v>
      </c>
      <c r="D61" s="249">
        <v>2484</v>
      </c>
      <c r="E61" s="127"/>
      <c r="F61" s="120" t="s">
        <v>381</v>
      </c>
    </row>
    <row r="62" spans="1:6" ht="15">
      <c r="A62" s="250">
        <v>2900001832267</v>
      </c>
      <c r="B62" s="251" t="s">
        <v>498</v>
      </c>
      <c r="C62" s="249">
        <v>34500</v>
      </c>
      <c r="D62" s="249">
        <v>6210</v>
      </c>
      <c r="E62" s="127"/>
      <c r="F62" s="120" t="s">
        <v>381</v>
      </c>
    </row>
    <row r="63" spans="1:6" ht="15">
      <c r="A63" s="250">
        <v>2900001880404</v>
      </c>
      <c r="B63" s="251" t="s">
        <v>499</v>
      </c>
      <c r="C63" s="249">
        <v>69000</v>
      </c>
      <c r="D63" s="249">
        <v>12420</v>
      </c>
      <c r="E63" s="127"/>
      <c r="F63" s="120" t="s">
        <v>381</v>
      </c>
    </row>
    <row r="64" spans="1:6" ht="15">
      <c r="A64" s="250">
        <v>2900001832243</v>
      </c>
      <c r="B64" s="251" t="s">
        <v>500</v>
      </c>
      <c r="C64" s="249">
        <v>6900</v>
      </c>
      <c r="D64" s="249">
        <v>1242</v>
      </c>
      <c r="E64" s="127"/>
      <c r="F64" s="120" t="s">
        <v>381</v>
      </c>
    </row>
    <row r="65" spans="1:6" ht="15">
      <c r="A65" s="250">
        <v>2900001832250</v>
      </c>
      <c r="B65" s="251" t="s">
        <v>501</v>
      </c>
      <c r="C65" s="249">
        <v>13800</v>
      </c>
      <c r="D65" s="249">
        <v>2484</v>
      </c>
      <c r="E65" s="127"/>
      <c r="F65" s="120" t="s">
        <v>381</v>
      </c>
    </row>
    <row r="66" spans="1:6" ht="15">
      <c r="A66" s="250">
        <v>2900001832267</v>
      </c>
      <c r="B66" s="252" t="s">
        <v>502</v>
      </c>
      <c r="C66" s="249">
        <v>34500</v>
      </c>
      <c r="D66" s="249">
        <v>6210</v>
      </c>
      <c r="E66" s="127"/>
      <c r="F66" s="120" t="s">
        <v>381</v>
      </c>
    </row>
    <row r="67" spans="1:6" ht="15">
      <c r="A67" s="253">
        <v>2900001880404</v>
      </c>
      <c r="B67" s="254" t="s">
        <v>503</v>
      </c>
      <c r="C67" s="255">
        <v>69000</v>
      </c>
      <c r="D67" s="255">
        <v>12420</v>
      </c>
      <c r="E67" s="256"/>
      <c r="F67" s="156" t="s">
        <v>381</v>
      </c>
    </row>
    <row r="68" spans="1:6" ht="15">
      <c r="A68" s="257">
        <v>2900001890533</v>
      </c>
      <c r="B68" s="258" t="s">
        <v>819</v>
      </c>
      <c r="C68" s="259">
        <v>1395</v>
      </c>
      <c r="D68" s="259">
        <v>280</v>
      </c>
      <c r="E68" s="259"/>
      <c r="F68" s="156" t="s">
        <v>381</v>
      </c>
    </row>
    <row r="69" spans="1:6" ht="15">
      <c r="A69" s="257">
        <v>2900001890540</v>
      </c>
      <c r="B69" s="258" t="s">
        <v>820</v>
      </c>
      <c r="C69" s="259">
        <v>2790</v>
      </c>
      <c r="D69" s="259">
        <v>560</v>
      </c>
      <c r="E69" s="259"/>
      <c r="F69" s="156" t="s">
        <v>381</v>
      </c>
    </row>
    <row r="70" spans="1:6" ht="15">
      <c r="A70" s="257">
        <v>2900001890557</v>
      </c>
      <c r="B70" s="258" t="s">
        <v>821</v>
      </c>
      <c r="C70" s="259">
        <v>6975</v>
      </c>
      <c r="D70" s="259">
        <v>1400</v>
      </c>
      <c r="E70" s="259"/>
      <c r="F70" s="156" t="s">
        <v>381</v>
      </c>
    </row>
    <row r="71" spans="1:6" ht="15">
      <c r="A71" s="257">
        <v>2900001890564</v>
      </c>
      <c r="B71" s="258" t="s">
        <v>822</v>
      </c>
      <c r="C71" s="259">
        <v>13950</v>
      </c>
      <c r="D71" s="259">
        <v>2800</v>
      </c>
      <c r="E71" s="259"/>
      <c r="F71" s="156" t="s">
        <v>381</v>
      </c>
    </row>
    <row r="72" spans="1:6" ht="15">
      <c r="A72" s="257">
        <v>2900001890533</v>
      </c>
      <c r="B72" s="258" t="s">
        <v>823</v>
      </c>
      <c r="C72" s="259">
        <v>1395</v>
      </c>
      <c r="D72" s="259">
        <v>280</v>
      </c>
      <c r="E72" s="259"/>
      <c r="F72" s="156" t="s">
        <v>381</v>
      </c>
    </row>
    <row r="73" spans="1:6" ht="15">
      <c r="A73" s="257">
        <v>2900001890540</v>
      </c>
      <c r="B73" s="260" t="s">
        <v>824</v>
      </c>
      <c r="C73" s="259">
        <v>2790</v>
      </c>
      <c r="D73" s="259">
        <v>560</v>
      </c>
      <c r="E73" s="261"/>
      <c r="F73" s="156" t="s">
        <v>381</v>
      </c>
    </row>
    <row r="74" spans="1:6" ht="15">
      <c r="A74" s="257">
        <v>2900001890557</v>
      </c>
      <c r="B74" s="260" t="s">
        <v>825</v>
      </c>
      <c r="C74" s="259">
        <v>6975</v>
      </c>
      <c r="D74" s="259">
        <v>1400</v>
      </c>
      <c r="E74" s="261"/>
      <c r="F74" s="156" t="s">
        <v>381</v>
      </c>
    </row>
    <row r="75" spans="1:6" ht="15.75" thickBot="1">
      <c r="A75" s="262">
        <v>2900001890564</v>
      </c>
      <c r="B75" s="263" t="s">
        <v>826</v>
      </c>
      <c r="C75" s="264">
        <v>13950</v>
      </c>
      <c r="D75" s="264">
        <v>2800</v>
      </c>
      <c r="E75" s="265"/>
      <c r="F75" s="156" t="s">
        <v>381</v>
      </c>
    </row>
    <row r="76" spans="1:6" ht="18.75" thickBot="1">
      <c r="A76" s="266" t="s">
        <v>827</v>
      </c>
      <c r="B76" s="267"/>
      <c r="C76" s="268"/>
      <c r="D76" s="268"/>
      <c r="E76" s="269"/>
      <c r="F76" s="270"/>
    </row>
    <row r="77" spans="1:6" ht="15">
      <c r="A77" s="271">
        <v>2900002007695</v>
      </c>
      <c r="B77" s="272" t="s">
        <v>828</v>
      </c>
      <c r="C77" s="273">
        <v>4000</v>
      </c>
      <c r="D77" s="274">
        <v>800</v>
      </c>
      <c r="E77" s="276"/>
      <c r="F77" s="29" t="s">
        <v>381</v>
      </c>
    </row>
    <row r="78" spans="1:6" ht="15">
      <c r="A78" s="277">
        <v>2900002007701</v>
      </c>
      <c r="B78" s="278" t="s">
        <v>829</v>
      </c>
      <c r="C78" s="279">
        <v>8000</v>
      </c>
      <c r="D78" s="280">
        <v>1600</v>
      </c>
      <c r="E78" s="281"/>
      <c r="F78" s="29" t="s">
        <v>381</v>
      </c>
    </row>
    <row r="79" spans="1:6" ht="15">
      <c r="A79" s="277">
        <v>2900002007718</v>
      </c>
      <c r="B79" s="278" t="s">
        <v>830</v>
      </c>
      <c r="C79" s="279">
        <v>20000</v>
      </c>
      <c r="D79" s="280">
        <v>4000</v>
      </c>
      <c r="E79" s="281"/>
      <c r="F79" s="29" t="s">
        <v>381</v>
      </c>
    </row>
    <row r="80" spans="1:6" ht="15">
      <c r="A80" s="277">
        <v>2900002007725</v>
      </c>
      <c r="B80" s="278" t="s">
        <v>831</v>
      </c>
      <c r="C80" s="279">
        <v>40000</v>
      </c>
      <c r="D80" s="280">
        <v>8000</v>
      </c>
      <c r="E80" s="281"/>
      <c r="F80" s="29" t="s">
        <v>381</v>
      </c>
    </row>
    <row r="81" spans="1:6" ht="15">
      <c r="A81" s="277">
        <v>2900002009576</v>
      </c>
      <c r="B81" s="278" t="s">
        <v>832</v>
      </c>
      <c r="C81" s="279">
        <v>4000</v>
      </c>
      <c r="D81" s="282">
        <v>800</v>
      </c>
      <c r="E81" s="281"/>
      <c r="F81" s="29" t="s">
        <v>381</v>
      </c>
    </row>
    <row r="82" spans="1:6" ht="15">
      <c r="A82" s="277">
        <v>2900002009583</v>
      </c>
      <c r="B82" s="278" t="s">
        <v>833</v>
      </c>
      <c r="C82" s="279">
        <v>8000</v>
      </c>
      <c r="D82" s="280">
        <v>1600</v>
      </c>
      <c r="E82" s="281"/>
      <c r="F82" s="29" t="s">
        <v>381</v>
      </c>
    </row>
    <row r="83" spans="1:6" ht="15">
      <c r="A83" s="277">
        <v>2900002009590</v>
      </c>
      <c r="B83" s="278" t="s">
        <v>834</v>
      </c>
      <c r="C83" s="279">
        <v>20000</v>
      </c>
      <c r="D83" s="280">
        <v>4000</v>
      </c>
      <c r="E83" s="281"/>
      <c r="F83" s="29" t="s">
        <v>381</v>
      </c>
    </row>
    <row r="84" spans="1:6" ht="15">
      <c r="A84" s="277">
        <v>2900002009606</v>
      </c>
      <c r="B84" s="278" t="s">
        <v>835</v>
      </c>
      <c r="C84" s="279">
        <v>40000</v>
      </c>
      <c r="D84" s="280">
        <v>8000</v>
      </c>
      <c r="E84" s="281"/>
      <c r="F84" s="29" t="s">
        <v>381</v>
      </c>
    </row>
    <row r="85" spans="1:6" ht="15">
      <c r="A85" s="277">
        <v>2900002007756</v>
      </c>
      <c r="B85" s="278" t="s">
        <v>836</v>
      </c>
      <c r="C85" s="279">
        <v>4450</v>
      </c>
      <c r="D85" s="282">
        <v>846</v>
      </c>
      <c r="E85" s="281"/>
      <c r="F85" s="29" t="s">
        <v>381</v>
      </c>
    </row>
    <row r="86" spans="1:6" ht="15">
      <c r="A86" s="277">
        <v>2900002007770</v>
      </c>
      <c r="B86" s="278" t="s">
        <v>837</v>
      </c>
      <c r="C86" s="279">
        <v>8900</v>
      </c>
      <c r="D86" s="280">
        <v>1692</v>
      </c>
      <c r="E86" s="281"/>
      <c r="F86" s="29" t="s">
        <v>381</v>
      </c>
    </row>
    <row r="87" spans="1:6" ht="15">
      <c r="A87" s="277">
        <v>2900002007787</v>
      </c>
      <c r="B87" s="278" t="s">
        <v>838</v>
      </c>
      <c r="C87" s="279">
        <v>22250</v>
      </c>
      <c r="D87" s="282" t="s">
        <v>839</v>
      </c>
      <c r="E87" s="281"/>
      <c r="F87" s="29" t="s">
        <v>381</v>
      </c>
    </row>
    <row r="88" spans="1:6" ht="15">
      <c r="A88" s="277">
        <v>2900002007794</v>
      </c>
      <c r="B88" s="278" t="s">
        <v>840</v>
      </c>
      <c r="C88" s="279">
        <v>44500</v>
      </c>
      <c r="D88" s="280">
        <v>8460</v>
      </c>
      <c r="E88" s="281"/>
      <c r="F88" s="29" t="s">
        <v>381</v>
      </c>
    </row>
    <row r="89" spans="1:6" ht="15">
      <c r="A89" s="277">
        <v>2900002009613</v>
      </c>
      <c r="B89" s="278" t="s">
        <v>841</v>
      </c>
      <c r="C89" s="279">
        <v>4450</v>
      </c>
      <c r="D89" s="282">
        <v>846</v>
      </c>
      <c r="E89" s="281"/>
      <c r="F89" s="29" t="s">
        <v>381</v>
      </c>
    </row>
    <row r="90" spans="1:6" ht="15">
      <c r="A90" s="277">
        <v>2900002009620</v>
      </c>
      <c r="B90" s="278" t="s">
        <v>842</v>
      </c>
      <c r="C90" s="279">
        <v>8900</v>
      </c>
      <c r="D90" s="280">
        <v>1692</v>
      </c>
      <c r="E90" s="281"/>
      <c r="F90" s="29" t="s">
        <v>381</v>
      </c>
    </row>
    <row r="91" spans="1:6" ht="15">
      <c r="A91" s="277">
        <v>2900002009637</v>
      </c>
      <c r="B91" s="278" t="s">
        <v>843</v>
      </c>
      <c r="C91" s="279">
        <v>22250</v>
      </c>
      <c r="D91" s="282" t="s">
        <v>839</v>
      </c>
      <c r="E91" s="281"/>
      <c r="F91" s="29" t="s">
        <v>381</v>
      </c>
    </row>
    <row r="92" spans="1:6" ht="15">
      <c r="A92" s="277">
        <v>2900002009644</v>
      </c>
      <c r="B92" s="278" t="s">
        <v>844</v>
      </c>
      <c r="C92" s="279">
        <v>44500</v>
      </c>
      <c r="D92" s="280">
        <v>8460</v>
      </c>
      <c r="E92" s="281"/>
      <c r="F92" s="29" t="s">
        <v>381</v>
      </c>
    </row>
    <row r="93" spans="1:6" ht="15">
      <c r="A93" s="277">
        <v>2900002007800</v>
      </c>
      <c r="B93" s="278" t="s">
        <v>845</v>
      </c>
      <c r="C93" s="279">
        <v>7900</v>
      </c>
      <c r="D93" s="280">
        <v>1343</v>
      </c>
      <c r="E93" s="281"/>
      <c r="F93" s="29" t="s">
        <v>381</v>
      </c>
    </row>
    <row r="94" spans="1:6" ht="15">
      <c r="A94" s="277">
        <v>2900002007817</v>
      </c>
      <c r="B94" s="278" t="s">
        <v>846</v>
      </c>
      <c r="C94" s="279">
        <v>15800</v>
      </c>
      <c r="D94" s="280">
        <v>2686</v>
      </c>
      <c r="E94" s="281"/>
      <c r="F94" s="29" t="s">
        <v>381</v>
      </c>
    </row>
    <row r="95" spans="1:6" ht="15">
      <c r="A95" s="277">
        <v>2900002007824</v>
      </c>
      <c r="B95" s="278" t="s">
        <v>847</v>
      </c>
      <c r="C95" s="279">
        <v>39500</v>
      </c>
      <c r="D95" s="280">
        <v>6715</v>
      </c>
      <c r="E95" s="281"/>
      <c r="F95" s="29" t="s">
        <v>381</v>
      </c>
    </row>
    <row r="96" spans="1:6" ht="15">
      <c r="A96" s="277">
        <v>2900002007831</v>
      </c>
      <c r="B96" s="278" t="s">
        <v>848</v>
      </c>
      <c r="C96" s="279">
        <v>79000</v>
      </c>
      <c r="D96" s="280">
        <v>13430</v>
      </c>
      <c r="E96" s="281"/>
      <c r="F96" s="29" t="s">
        <v>381</v>
      </c>
    </row>
    <row r="97" spans="1:6" ht="15">
      <c r="A97" s="277">
        <v>2900002009651</v>
      </c>
      <c r="B97" s="278" t="s">
        <v>849</v>
      </c>
      <c r="C97" s="279">
        <v>7900</v>
      </c>
      <c r="D97" s="280">
        <v>1343</v>
      </c>
      <c r="E97" s="281"/>
      <c r="F97" s="29" t="s">
        <v>381</v>
      </c>
    </row>
    <row r="98" spans="1:6" ht="15">
      <c r="A98" s="277">
        <v>2900002009668</v>
      </c>
      <c r="B98" s="278" t="s">
        <v>850</v>
      </c>
      <c r="C98" s="279">
        <v>15800</v>
      </c>
      <c r="D98" s="280">
        <v>2686</v>
      </c>
      <c r="E98" s="281"/>
      <c r="F98" s="29" t="s">
        <v>381</v>
      </c>
    </row>
    <row r="99" spans="1:6" ht="15">
      <c r="A99" s="277">
        <v>2900002009675</v>
      </c>
      <c r="B99" s="278" t="s">
        <v>851</v>
      </c>
      <c r="C99" s="279">
        <v>39500</v>
      </c>
      <c r="D99" s="280">
        <v>6715</v>
      </c>
      <c r="E99" s="281"/>
      <c r="F99" s="29" t="s">
        <v>381</v>
      </c>
    </row>
    <row r="100" spans="1:6" ht="15.75" thickBot="1">
      <c r="A100" s="284">
        <v>2900002009682</v>
      </c>
      <c r="B100" s="285" t="s">
        <v>852</v>
      </c>
      <c r="C100" s="286">
        <v>79000</v>
      </c>
      <c r="D100" s="280">
        <v>13430</v>
      </c>
      <c r="E100" s="281"/>
      <c r="F100" s="29" t="s">
        <v>381</v>
      </c>
    </row>
    <row r="101" spans="1:6" ht="18.75" thickBot="1">
      <c r="A101" s="266" t="s">
        <v>853</v>
      </c>
      <c r="B101" s="267"/>
      <c r="C101" s="268"/>
      <c r="D101" s="268"/>
      <c r="E101" s="269"/>
      <c r="F101" s="123"/>
    </row>
    <row r="102" spans="1:6" ht="15">
      <c r="A102" s="271">
        <v>2900002007572</v>
      </c>
      <c r="B102" s="287" t="s">
        <v>854</v>
      </c>
      <c r="C102" s="275">
        <v>300</v>
      </c>
      <c r="D102" s="275">
        <v>150</v>
      </c>
      <c r="E102" s="288"/>
      <c r="F102" s="29" t="s">
        <v>381</v>
      </c>
    </row>
    <row r="103" spans="1:6" ht="15">
      <c r="A103" s="277">
        <v>2900002007589</v>
      </c>
      <c r="B103" s="289" t="s">
        <v>855</v>
      </c>
      <c r="C103" s="283">
        <v>600</v>
      </c>
      <c r="D103" s="283">
        <v>300</v>
      </c>
      <c r="E103" s="290"/>
      <c r="F103" s="29" t="s">
        <v>381</v>
      </c>
    </row>
    <row r="104" spans="1:6" ht="15">
      <c r="A104" s="277">
        <v>2900002007596</v>
      </c>
      <c r="B104" s="289" t="s">
        <v>856</v>
      </c>
      <c r="C104" s="279">
        <v>1500</v>
      </c>
      <c r="D104" s="283">
        <v>750</v>
      </c>
      <c r="E104" s="290"/>
      <c r="F104" s="29" t="s">
        <v>381</v>
      </c>
    </row>
    <row r="105" spans="1:6" ht="15">
      <c r="A105" s="277">
        <v>2900002007602</v>
      </c>
      <c r="B105" s="289" t="s">
        <v>857</v>
      </c>
      <c r="C105" s="279">
        <v>3000</v>
      </c>
      <c r="D105" s="279">
        <v>1500</v>
      </c>
      <c r="E105" s="290"/>
      <c r="F105" s="29" t="s">
        <v>381</v>
      </c>
    </row>
    <row r="106" spans="1:6" ht="15">
      <c r="A106" s="277">
        <v>2900002009446</v>
      </c>
      <c r="B106" s="278" t="s">
        <v>858</v>
      </c>
      <c r="C106" s="283">
        <v>300</v>
      </c>
      <c r="D106" s="283">
        <v>150</v>
      </c>
      <c r="E106" s="290"/>
      <c r="F106" s="29" t="s">
        <v>381</v>
      </c>
    </row>
    <row r="107" spans="1:6" ht="15">
      <c r="A107" s="277">
        <v>2900002009453</v>
      </c>
      <c r="B107" s="278" t="s">
        <v>859</v>
      </c>
      <c r="C107" s="283">
        <v>600</v>
      </c>
      <c r="D107" s="283">
        <v>300</v>
      </c>
      <c r="E107" s="290"/>
      <c r="F107" s="29" t="s">
        <v>381</v>
      </c>
    </row>
    <row r="108" spans="1:6" ht="15">
      <c r="A108" s="277">
        <v>2900002009460</v>
      </c>
      <c r="B108" s="278" t="s">
        <v>860</v>
      </c>
      <c r="C108" s="279">
        <v>1500</v>
      </c>
      <c r="D108" s="283">
        <v>750</v>
      </c>
      <c r="E108" s="290"/>
      <c r="F108" s="29" t="s">
        <v>381</v>
      </c>
    </row>
    <row r="109" spans="1:6" ht="15">
      <c r="A109" s="277">
        <v>2900002009477</v>
      </c>
      <c r="B109" s="278" t="s">
        <v>861</v>
      </c>
      <c r="C109" s="279">
        <v>3000</v>
      </c>
      <c r="D109" s="279">
        <v>1500</v>
      </c>
      <c r="E109" s="290"/>
      <c r="F109" s="29" t="s">
        <v>381</v>
      </c>
    </row>
    <row r="110" spans="1:6" ht="15">
      <c r="A110" s="277">
        <v>2900002007619</v>
      </c>
      <c r="B110" s="289" t="s">
        <v>862</v>
      </c>
      <c r="C110" s="283">
        <v>500</v>
      </c>
      <c r="D110" s="283">
        <v>250</v>
      </c>
      <c r="E110" s="290"/>
      <c r="F110" s="29" t="s">
        <v>381</v>
      </c>
    </row>
    <row r="111" spans="1:6" ht="15">
      <c r="A111" s="277">
        <v>2900002007626</v>
      </c>
      <c r="B111" s="289" t="s">
        <v>863</v>
      </c>
      <c r="C111" s="279">
        <v>1000</v>
      </c>
      <c r="D111" s="283">
        <v>500</v>
      </c>
      <c r="E111" s="290"/>
      <c r="F111" s="29" t="s">
        <v>381</v>
      </c>
    </row>
    <row r="112" spans="1:6" ht="15">
      <c r="A112" s="277">
        <v>2900002007633</v>
      </c>
      <c r="B112" s="289" t="s">
        <v>864</v>
      </c>
      <c r="C112" s="279">
        <v>2500</v>
      </c>
      <c r="D112" s="283">
        <v>1250</v>
      </c>
      <c r="E112" s="290"/>
      <c r="F112" s="29" t="s">
        <v>381</v>
      </c>
    </row>
    <row r="113" spans="1:6" ht="15">
      <c r="A113" s="277">
        <v>2900002007640</v>
      </c>
      <c r="B113" s="289" t="s">
        <v>865</v>
      </c>
      <c r="C113" s="279">
        <v>5000</v>
      </c>
      <c r="D113" s="279">
        <v>2500</v>
      </c>
      <c r="E113" s="290"/>
      <c r="F113" s="29" t="s">
        <v>381</v>
      </c>
    </row>
    <row r="114" spans="1:6" ht="15">
      <c r="A114" s="277">
        <v>2900002009484</v>
      </c>
      <c r="B114" s="278" t="s">
        <v>866</v>
      </c>
      <c r="C114" s="283">
        <v>500</v>
      </c>
      <c r="D114" s="283">
        <v>250</v>
      </c>
      <c r="E114" s="290"/>
      <c r="F114" s="29" t="s">
        <v>381</v>
      </c>
    </row>
    <row r="115" spans="1:6" ht="15">
      <c r="A115" s="277">
        <v>2900002009491</v>
      </c>
      <c r="B115" s="278" t="s">
        <v>867</v>
      </c>
      <c r="C115" s="279">
        <v>1000</v>
      </c>
      <c r="D115" s="283">
        <v>500</v>
      </c>
      <c r="E115" s="290"/>
      <c r="F115" s="29" t="s">
        <v>381</v>
      </c>
    </row>
    <row r="116" spans="1:6" ht="15">
      <c r="A116" s="277">
        <v>2900002009507</v>
      </c>
      <c r="B116" s="278" t="s">
        <v>868</v>
      </c>
      <c r="C116" s="279">
        <v>2500</v>
      </c>
      <c r="D116" s="279">
        <v>1250</v>
      </c>
      <c r="E116" s="290"/>
      <c r="F116" s="29" t="s">
        <v>381</v>
      </c>
    </row>
    <row r="117" spans="1:6" ht="15">
      <c r="A117" s="277">
        <v>2900002009514</v>
      </c>
      <c r="B117" s="278" t="s">
        <v>869</v>
      </c>
      <c r="C117" s="279">
        <v>5000</v>
      </c>
      <c r="D117" s="279">
        <v>2500</v>
      </c>
      <c r="E117" s="290"/>
      <c r="F117" s="29" t="s">
        <v>381</v>
      </c>
    </row>
    <row r="118" spans="1:6" ht="15">
      <c r="A118" s="277">
        <v>2900002007657</v>
      </c>
      <c r="B118" s="289" t="s">
        <v>870</v>
      </c>
      <c r="C118" s="279">
        <v>1000</v>
      </c>
      <c r="D118" s="283">
        <v>500</v>
      </c>
      <c r="E118" s="290"/>
      <c r="F118" s="29" t="s">
        <v>381</v>
      </c>
    </row>
    <row r="119" spans="1:6" ht="15">
      <c r="A119" s="277">
        <v>2900002007664</v>
      </c>
      <c r="B119" s="289" t="s">
        <v>871</v>
      </c>
      <c r="C119" s="279">
        <v>2000</v>
      </c>
      <c r="D119" s="279">
        <v>1000</v>
      </c>
      <c r="E119" s="290"/>
      <c r="F119" s="29" t="s">
        <v>381</v>
      </c>
    </row>
    <row r="120" spans="1:6" ht="15">
      <c r="A120" s="277">
        <v>2900002007671</v>
      </c>
      <c r="B120" s="289" t="s">
        <v>872</v>
      </c>
      <c r="C120" s="279">
        <v>5000</v>
      </c>
      <c r="D120" s="279">
        <v>2500</v>
      </c>
      <c r="E120" s="290"/>
      <c r="F120" s="29" t="s">
        <v>381</v>
      </c>
    </row>
    <row r="121" spans="1:6" ht="15">
      <c r="A121" s="277">
        <v>2900002007688</v>
      </c>
      <c r="B121" s="289" t="s">
        <v>873</v>
      </c>
      <c r="C121" s="279">
        <v>10000</v>
      </c>
      <c r="D121" s="279">
        <v>5000</v>
      </c>
      <c r="E121" s="290"/>
      <c r="F121" s="29" t="s">
        <v>381</v>
      </c>
    </row>
    <row r="122" spans="1:6" ht="15">
      <c r="A122" s="277">
        <v>2900002009521</v>
      </c>
      <c r="B122" s="278" t="s">
        <v>874</v>
      </c>
      <c r="C122" s="279">
        <v>1000</v>
      </c>
      <c r="D122" s="283">
        <v>500</v>
      </c>
      <c r="E122" s="290"/>
      <c r="F122" s="29" t="s">
        <v>381</v>
      </c>
    </row>
    <row r="123" spans="1:6" ht="15">
      <c r="A123" s="277">
        <v>2900002009538</v>
      </c>
      <c r="B123" s="278" t="s">
        <v>875</v>
      </c>
      <c r="C123" s="279">
        <v>2000</v>
      </c>
      <c r="D123" s="279">
        <v>1000</v>
      </c>
      <c r="E123" s="290"/>
      <c r="F123" s="29" t="s">
        <v>381</v>
      </c>
    </row>
    <row r="124" spans="1:6" ht="15">
      <c r="A124" s="277">
        <v>2900002009552</v>
      </c>
      <c r="B124" s="278" t="s">
        <v>876</v>
      </c>
      <c r="C124" s="279">
        <v>5000</v>
      </c>
      <c r="D124" s="279">
        <v>2500</v>
      </c>
      <c r="E124" s="290"/>
      <c r="F124" s="29" t="s">
        <v>381</v>
      </c>
    </row>
    <row r="125" spans="1:6" ht="15.75" thickBot="1">
      <c r="A125" s="284">
        <v>2900002009569</v>
      </c>
      <c r="B125" s="285" t="s">
        <v>877</v>
      </c>
      <c r="C125" s="286">
        <v>10000</v>
      </c>
      <c r="D125" s="286">
        <v>5000</v>
      </c>
      <c r="E125" s="291"/>
      <c r="F125" s="29" t="s">
        <v>381</v>
      </c>
    </row>
    <row r="126" spans="1:6" ht="18.75" thickBot="1">
      <c r="A126" s="266" t="s">
        <v>504</v>
      </c>
      <c r="B126" s="267"/>
      <c r="C126" s="268"/>
      <c r="D126" s="268"/>
      <c r="E126" s="269"/>
      <c r="F126" s="13"/>
    </row>
    <row r="127" spans="1:6" ht="15">
      <c r="A127" s="40">
        <v>2900001989381</v>
      </c>
      <c r="B127" s="251" t="s">
        <v>505</v>
      </c>
      <c r="C127" s="66">
        <v>298</v>
      </c>
      <c r="D127" s="67">
        <v>45</v>
      </c>
      <c r="E127" s="31"/>
      <c r="F127" s="29" t="s">
        <v>381</v>
      </c>
    </row>
    <row r="128" spans="1:6" ht="15">
      <c r="A128" s="40">
        <v>2900001989398</v>
      </c>
      <c r="B128" s="251" t="s">
        <v>506</v>
      </c>
      <c r="C128" s="66">
        <v>596</v>
      </c>
      <c r="D128" s="67">
        <v>90</v>
      </c>
      <c r="E128" s="31"/>
      <c r="F128" s="29" t="s">
        <v>381</v>
      </c>
    </row>
    <row r="129" spans="1:6" ht="15">
      <c r="A129" s="40">
        <v>2900001989404</v>
      </c>
      <c r="B129" s="251" t="s">
        <v>507</v>
      </c>
      <c r="C129" s="66">
        <v>1490</v>
      </c>
      <c r="D129" s="67">
        <v>225</v>
      </c>
      <c r="E129" s="31"/>
      <c r="F129" s="29" t="s">
        <v>381</v>
      </c>
    </row>
    <row r="130" spans="1:6" ht="15">
      <c r="A130" s="40">
        <v>2900001989411</v>
      </c>
      <c r="B130" s="251" t="s">
        <v>508</v>
      </c>
      <c r="C130" s="66">
        <v>2980</v>
      </c>
      <c r="D130" s="67">
        <v>450</v>
      </c>
      <c r="E130" s="31"/>
      <c r="F130" s="29" t="s">
        <v>381</v>
      </c>
    </row>
    <row r="131" spans="1:6" ht="15">
      <c r="A131" s="40">
        <v>2900001989381</v>
      </c>
      <c r="B131" s="251" t="s">
        <v>509</v>
      </c>
      <c r="C131" s="66">
        <v>298</v>
      </c>
      <c r="D131" s="67">
        <v>45</v>
      </c>
      <c r="E131" s="31"/>
      <c r="F131" s="29" t="s">
        <v>381</v>
      </c>
    </row>
    <row r="132" spans="1:6" ht="15">
      <c r="A132" s="40">
        <v>2900001989398</v>
      </c>
      <c r="B132" s="251" t="s">
        <v>510</v>
      </c>
      <c r="C132" s="66">
        <v>596</v>
      </c>
      <c r="D132" s="67">
        <v>90</v>
      </c>
      <c r="E132" s="31"/>
      <c r="F132" s="29" t="s">
        <v>381</v>
      </c>
    </row>
    <row r="133" spans="1:6" ht="18">
      <c r="A133" s="161">
        <v>2900001989404</v>
      </c>
      <c r="B133" s="292" t="s">
        <v>511</v>
      </c>
      <c r="C133" s="162">
        <v>1490</v>
      </c>
      <c r="D133" s="163">
        <v>225</v>
      </c>
      <c r="E133" s="164"/>
      <c r="F133" s="29" t="s">
        <v>381</v>
      </c>
    </row>
    <row r="134" spans="1:6" ht="18">
      <c r="A134" s="161">
        <v>2900001989411</v>
      </c>
      <c r="B134" s="292" t="s">
        <v>512</v>
      </c>
      <c r="C134" s="162">
        <v>2980</v>
      </c>
      <c r="D134" s="163">
        <v>450</v>
      </c>
      <c r="E134" s="164"/>
      <c r="F134" s="29" t="s">
        <v>381</v>
      </c>
    </row>
    <row r="135" spans="1:6" ht="18">
      <c r="A135" s="161">
        <v>2900001989428</v>
      </c>
      <c r="B135" s="292" t="s">
        <v>513</v>
      </c>
      <c r="C135" s="162">
        <v>890</v>
      </c>
      <c r="D135" s="163">
        <v>134</v>
      </c>
      <c r="E135" s="164"/>
      <c r="F135" s="29" t="s">
        <v>381</v>
      </c>
    </row>
    <row r="136" spans="1:6" ht="18">
      <c r="A136" s="161">
        <v>2900001989435</v>
      </c>
      <c r="B136" s="292" t="s">
        <v>514</v>
      </c>
      <c r="C136" s="162">
        <v>1780</v>
      </c>
      <c r="D136" s="163">
        <v>268</v>
      </c>
      <c r="E136" s="164"/>
      <c r="F136" s="29" t="s">
        <v>381</v>
      </c>
    </row>
    <row r="137" spans="1:6" ht="18">
      <c r="A137" s="161">
        <v>2900001989442</v>
      </c>
      <c r="B137" s="292" t="s">
        <v>515</v>
      </c>
      <c r="C137" s="162">
        <v>4450</v>
      </c>
      <c r="D137" s="163">
        <v>670</v>
      </c>
      <c r="E137" s="164"/>
      <c r="F137" s="29" t="s">
        <v>381</v>
      </c>
    </row>
    <row r="138" spans="1:6" ht="18">
      <c r="A138" s="161">
        <v>2900001989459</v>
      </c>
      <c r="B138" s="292" t="s">
        <v>516</v>
      </c>
      <c r="C138" s="162">
        <v>8900</v>
      </c>
      <c r="D138" s="163">
        <v>1340</v>
      </c>
      <c r="E138" s="164"/>
      <c r="F138" s="29" t="s">
        <v>381</v>
      </c>
    </row>
    <row r="139" spans="1:6" ht="18">
      <c r="A139" s="161">
        <v>2900001989428</v>
      </c>
      <c r="B139" s="292" t="s">
        <v>517</v>
      </c>
      <c r="C139" s="162">
        <v>890</v>
      </c>
      <c r="D139" s="163">
        <v>134</v>
      </c>
      <c r="E139" s="164"/>
      <c r="F139" s="29" t="s">
        <v>381</v>
      </c>
    </row>
    <row r="140" spans="1:6" ht="18">
      <c r="A140" s="161">
        <v>2900001989435</v>
      </c>
      <c r="B140" s="292" t="s">
        <v>518</v>
      </c>
      <c r="C140" s="162">
        <v>1780</v>
      </c>
      <c r="D140" s="163">
        <v>268</v>
      </c>
      <c r="E140" s="164"/>
      <c r="F140" s="29" t="s">
        <v>381</v>
      </c>
    </row>
    <row r="141" spans="1:6" ht="18">
      <c r="A141" s="161">
        <v>2900001989442</v>
      </c>
      <c r="B141" s="292" t="s">
        <v>519</v>
      </c>
      <c r="C141" s="162">
        <v>4450</v>
      </c>
      <c r="D141" s="163">
        <v>670</v>
      </c>
      <c r="E141" s="164"/>
      <c r="F141" s="29" t="s">
        <v>381</v>
      </c>
    </row>
    <row r="142" spans="1:6" ht="18">
      <c r="A142" s="161">
        <v>2900001989459</v>
      </c>
      <c r="B142" s="292" t="s">
        <v>520</v>
      </c>
      <c r="C142" s="162">
        <v>8900</v>
      </c>
      <c r="D142" s="163">
        <v>1340</v>
      </c>
      <c r="E142" s="164"/>
      <c r="F142" s="29" t="s">
        <v>381</v>
      </c>
    </row>
    <row r="143" spans="1:6" ht="18">
      <c r="A143" s="161">
        <v>2900001989466</v>
      </c>
      <c r="B143" s="292" t="s">
        <v>521</v>
      </c>
      <c r="C143" s="162">
        <v>1634</v>
      </c>
      <c r="D143" s="163">
        <v>245</v>
      </c>
      <c r="E143" s="164"/>
      <c r="F143" s="29" t="s">
        <v>381</v>
      </c>
    </row>
    <row r="144" spans="1:6" ht="18">
      <c r="A144" s="161">
        <v>2900001989473</v>
      </c>
      <c r="B144" s="292" t="s">
        <v>522</v>
      </c>
      <c r="C144" s="162">
        <v>3268</v>
      </c>
      <c r="D144" s="163">
        <v>490</v>
      </c>
      <c r="E144" s="164"/>
      <c r="F144" s="29" t="s">
        <v>381</v>
      </c>
    </row>
    <row r="145" spans="1:6" ht="18">
      <c r="A145" s="161">
        <v>2900001989480</v>
      </c>
      <c r="B145" s="292" t="s">
        <v>523</v>
      </c>
      <c r="C145" s="162">
        <v>8170</v>
      </c>
      <c r="D145" s="163">
        <v>1225</v>
      </c>
      <c r="E145" s="164"/>
      <c r="F145" s="29" t="s">
        <v>381</v>
      </c>
    </row>
    <row r="146" spans="1:6" ht="18">
      <c r="A146" s="161">
        <v>2900001989497</v>
      </c>
      <c r="B146" s="292" t="s">
        <v>524</v>
      </c>
      <c r="C146" s="162">
        <v>16340</v>
      </c>
      <c r="D146" s="163">
        <v>2450</v>
      </c>
      <c r="E146" s="164"/>
      <c r="F146" s="29" t="s">
        <v>381</v>
      </c>
    </row>
    <row r="147" spans="1:6" ht="18">
      <c r="A147" s="161">
        <v>2900001989466</v>
      </c>
      <c r="B147" s="292" t="s">
        <v>525</v>
      </c>
      <c r="C147" s="162">
        <v>1634</v>
      </c>
      <c r="D147" s="163">
        <v>245</v>
      </c>
      <c r="E147" s="164"/>
      <c r="F147" s="29" t="s">
        <v>381</v>
      </c>
    </row>
    <row r="148" spans="1:6" ht="18">
      <c r="A148" s="161">
        <v>2900001989473</v>
      </c>
      <c r="B148" s="292" t="s">
        <v>526</v>
      </c>
      <c r="C148" s="162">
        <v>3268</v>
      </c>
      <c r="D148" s="163">
        <v>490</v>
      </c>
      <c r="E148" s="164"/>
      <c r="F148" s="29" t="s">
        <v>381</v>
      </c>
    </row>
    <row r="149" spans="1:6" ht="18">
      <c r="A149" s="161">
        <v>2900001989480</v>
      </c>
      <c r="B149" s="292" t="s">
        <v>527</v>
      </c>
      <c r="C149" s="162">
        <v>8170</v>
      </c>
      <c r="D149" s="163">
        <v>1225</v>
      </c>
      <c r="E149" s="164"/>
      <c r="F149" s="29" t="s">
        <v>381</v>
      </c>
    </row>
    <row r="150" spans="1:6" ht="18">
      <c r="A150" s="161">
        <v>2900001989497</v>
      </c>
      <c r="B150" s="292" t="s">
        <v>528</v>
      </c>
      <c r="C150" s="162">
        <v>16340</v>
      </c>
      <c r="D150" s="163">
        <v>2450</v>
      </c>
      <c r="E150" s="164"/>
      <c r="F150" s="29" t="s">
        <v>381</v>
      </c>
    </row>
    <row r="151" spans="1:6" ht="18">
      <c r="A151" s="161">
        <v>2900001800075</v>
      </c>
      <c r="B151" s="292" t="s">
        <v>529</v>
      </c>
      <c r="C151" s="162">
        <v>2995</v>
      </c>
      <c r="D151" s="163">
        <v>300</v>
      </c>
      <c r="E151" s="164"/>
      <c r="F151" s="29" t="s">
        <v>381</v>
      </c>
    </row>
    <row r="152" spans="1:6" ht="18">
      <c r="A152" s="161">
        <v>2900001800082</v>
      </c>
      <c r="B152" s="292" t="s">
        <v>530</v>
      </c>
      <c r="C152" s="162">
        <v>5990</v>
      </c>
      <c r="D152" s="163">
        <v>600</v>
      </c>
      <c r="E152" s="164"/>
      <c r="F152" s="29" t="s">
        <v>381</v>
      </c>
    </row>
    <row r="153" spans="1:6" ht="18">
      <c r="A153" s="161">
        <v>2900001800099</v>
      </c>
      <c r="B153" s="292" t="s">
        <v>531</v>
      </c>
      <c r="C153" s="162">
        <v>14975</v>
      </c>
      <c r="D153" s="163">
        <v>1500</v>
      </c>
      <c r="E153" s="164"/>
      <c r="F153" s="29" t="s">
        <v>381</v>
      </c>
    </row>
    <row r="154" spans="1:6" ht="18">
      <c r="A154" s="161">
        <v>2900001800105</v>
      </c>
      <c r="B154" s="292" t="s">
        <v>532</v>
      </c>
      <c r="C154" s="162">
        <v>29950</v>
      </c>
      <c r="D154" s="163">
        <v>3000</v>
      </c>
      <c r="E154" s="164"/>
      <c r="F154" s="29" t="s">
        <v>381</v>
      </c>
    </row>
    <row r="155" spans="1:6" ht="18">
      <c r="A155" s="161">
        <v>2900001824712</v>
      </c>
      <c r="B155" s="292" t="s">
        <v>533</v>
      </c>
      <c r="C155" s="162">
        <v>59900</v>
      </c>
      <c r="D155" s="163">
        <v>6000</v>
      </c>
      <c r="E155" s="164"/>
      <c r="F155" s="29" t="s">
        <v>381</v>
      </c>
    </row>
    <row r="156" spans="1:6" ht="18">
      <c r="A156" s="161">
        <v>2900001824729</v>
      </c>
      <c r="B156" s="292" t="s">
        <v>534</v>
      </c>
      <c r="C156" s="162">
        <v>149750</v>
      </c>
      <c r="D156" s="163">
        <v>15000</v>
      </c>
      <c r="E156" s="164"/>
      <c r="F156" s="29" t="s">
        <v>381</v>
      </c>
    </row>
    <row r="157" spans="1:6" ht="18">
      <c r="A157" s="161">
        <v>2900001824736</v>
      </c>
      <c r="B157" s="292" t="s">
        <v>535</v>
      </c>
      <c r="C157" s="162">
        <v>299500</v>
      </c>
      <c r="D157" s="163">
        <v>30000</v>
      </c>
      <c r="E157" s="164"/>
      <c r="F157" s="29" t="s">
        <v>381</v>
      </c>
    </row>
    <row r="158" spans="1:6" ht="18">
      <c r="A158" s="161">
        <v>2900001800075</v>
      </c>
      <c r="B158" s="292" t="s">
        <v>536</v>
      </c>
      <c r="C158" s="162">
        <v>2995</v>
      </c>
      <c r="D158" s="163">
        <v>300</v>
      </c>
      <c r="E158" s="164"/>
      <c r="F158" s="29" t="s">
        <v>381</v>
      </c>
    </row>
    <row r="159" spans="1:6" ht="18">
      <c r="A159" s="161">
        <v>2900001800082</v>
      </c>
      <c r="B159" s="292" t="s">
        <v>537</v>
      </c>
      <c r="C159" s="162">
        <v>5990</v>
      </c>
      <c r="D159" s="163">
        <v>600</v>
      </c>
      <c r="E159" s="164"/>
      <c r="F159" s="29" t="s">
        <v>381</v>
      </c>
    </row>
    <row r="160" spans="1:6" ht="18">
      <c r="A160" s="161">
        <v>2900001800099</v>
      </c>
      <c r="B160" s="292" t="s">
        <v>538</v>
      </c>
      <c r="C160" s="162">
        <v>14975</v>
      </c>
      <c r="D160" s="163">
        <v>1500</v>
      </c>
      <c r="E160" s="164"/>
      <c r="F160" s="29" t="s">
        <v>381</v>
      </c>
    </row>
    <row r="161" spans="1:6" ht="18">
      <c r="A161" s="161">
        <v>2900001800105</v>
      </c>
      <c r="B161" s="292" t="s">
        <v>539</v>
      </c>
      <c r="C161" s="162">
        <v>29950</v>
      </c>
      <c r="D161" s="163">
        <v>3000</v>
      </c>
      <c r="E161" s="164"/>
      <c r="F161" s="29" t="s">
        <v>381</v>
      </c>
    </row>
    <row r="162" spans="1:6" ht="18">
      <c r="A162" s="161">
        <v>2900001989503</v>
      </c>
      <c r="B162" s="292" t="s">
        <v>540</v>
      </c>
      <c r="C162" s="162">
        <v>3700</v>
      </c>
      <c r="D162" s="163">
        <v>370</v>
      </c>
      <c r="E162" s="164"/>
      <c r="F162" s="29" t="s">
        <v>381</v>
      </c>
    </row>
    <row r="163" spans="1:6" ht="18">
      <c r="A163" s="161">
        <v>2900001989510</v>
      </c>
      <c r="B163" s="292" t="s">
        <v>541</v>
      </c>
      <c r="C163" s="162">
        <v>7400</v>
      </c>
      <c r="D163" s="163">
        <v>740</v>
      </c>
      <c r="E163" s="164"/>
      <c r="F163" s="29" t="s">
        <v>381</v>
      </c>
    </row>
    <row r="164" spans="1:6" ht="18">
      <c r="A164" s="161">
        <v>2900001989527</v>
      </c>
      <c r="B164" s="292" t="s">
        <v>542</v>
      </c>
      <c r="C164" s="162">
        <v>18500</v>
      </c>
      <c r="D164" s="163">
        <v>1850</v>
      </c>
      <c r="E164" s="164"/>
      <c r="F164" s="29" t="s">
        <v>381</v>
      </c>
    </row>
    <row r="165" spans="1:6" ht="18">
      <c r="A165" s="161">
        <v>2900001989534</v>
      </c>
      <c r="B165" s="292" t="s">
        <v>543</v>
      </c>
      <c r="C165" s="162">
        <v>37000</v>
      </c>
      <c r="D165" s="163">
        <v>3700</v>
      </c>
      <c r="E165" s="164"/>
      <c r="F165" s="29" t="s">
        <v>381</v>
      </c>
    </row>
    <row r="166" spans="1:6" ht="18">
      <c r="A166" s="161">
        <v>2900001989503</v>
      </c>
      <c r="B166" s="292" t="s">
        <v>544</v>
      </c>
      <c r="C166" s="162">
        <v>3700</v>
      </c>
      <c r="D166" s="163">
        <v>370</v>
      </c>
      <c r="E166" s="164"/>
      <c r="F166" s="29" t="s">
        <v>381</v>
      </c>
    </row>
    <row r="167" spans="1:6" ht="18">
      <c r="A167" s="161">
        <v>2900001989510</v>
      </c>
      <c r="B167" s="292" t="s">
        <v>545</v>
      </c>
      <c r="C167" s="162">
        <v>7400</v>
      </c>
      <c r="D167" s="163">
        <v>740</v>
      </c>
      <c r="E167" s="164"/>
      <c r="F167" s="29" t="s">
        <v>381</v>
      </c>
    </row>
    <row r="168" spans="1:6" ht="18">
      <c r="A168" s="161">
        <v>2900001989527</v>
      </c>
      <c r="B168" s="292" t="s">
        <v>546</v>
      </c>
      <c r="C168" s="162">
        <v>18500</v>
      </c>
      <c r="D168" s="163">
        <v>1850</v>
      </c>
      <c r="E168" s="164"/>
      <c r="F168" s="29" t="s">
        <v>381</v>
      </c>
    </row>
    <row r="169" spans="1:6" ht="18">
      <c r="A169" s="161">
        <v>2900001989534</v>
      </c>
      <c r="B169" s="292" t="s">
        <v>547</v>
      </c>
      <c r="C169" s="162">
        <v>37000</v>
      </c>
      <c r="D169" s="163">
        <v>3700</v>
      </c>
      <c r="E169" s="164"/>
      <c r="F169" s="29" t="s">
        <v>381</v>
      </c>
    </row>
    <row r="170" spans="1:6" ht="18">
      <c r="A170" s="161">
        <v>2900001989541</v>
      </c>
      <c r="B170" s="292" t="s">
        <v>548</v>
      </c>
      <c r="C170" s="162">
        <v>6881</v>
      </c>
      <c r="D170" s="163">
        <v>688</v>
      </c>
      <c r="E170" s="164"/>
      <c r="F170" s="29" t="s">
        <v>381</v>
      </c>
    </row>
    <row r="171" spans="1:6" ht="18">
      <c r="A171" s="161">
        <v>2900001989558</v>
      </c>
      <c r="B171" s="292" t="s">
        <v>549</v>
      </c>
      <c r="C171" s="162">
        <v>13762</v>
      </c>
      <c r="D171" s="163">
        <v>1376</v>
      </c>
      <c r="E171" s="164"/>
      <c r="F171" s="29" t="s">
        <v>381</v>
      </c>
    </row>
    <row r="172" spans="1:6" ht="18">
      <c r="A172" s="161">
        <v>2900001989565</v>
      </c>
      <c r="B172" s="292" t="s">
        <v>550</v>
      </c>
      <c r="C172" s="162">
        <v>34405</v>
      </c>
      <c r="D172" s="163">
        <v>3440</v>
      </c>
      <c r="E172" s="164"/>
      <c r="F172" s="29" t="s">
        <v>381</v>
      </c>
    </row>
    <row r="173" spans="1:6" ht="18">
      <c r="A173" s="161">
        <v>2900001989572</v>
      </c>
      <c r="B173" s="292" t="s">
        <v>551</v>
      </c>
      <c r="C173" s="162">
        <v>68810</v>
      </c>
      <c r="D173" s="163">
        <v>6880</v>
      </c>
      <c r="E173" s="164"/>
      <c r="F173" s="29" t="s">
        <v>381</v>
      </c>
    </row>
    <row r="174" spans="1:6" ht="18">
      <c r="A174" s="161">
        <v>2900001989541</v>
      </c>
      <c r="B174" s="292" t="s">
        <v>552</v>
      </c>
      <c r="C174" s="162">
        <v>6881</v>
      </c>
      <c r="D174" s="163">
        <v>688</v>
      </c>
      <c r="E174" s="164"/>
      <c r="F174" s="29" t="s">
        <v>381</v>
      </c>
    </row>
    <row r="175" spans="1:6" ht="18">
      <c r="A175" s="161">
        <v>2900001989558</v>
      </c>
      <c r="B175" s="292" t="s">
        <v>553</v>
      </c>
      <c r="C175" s="162">
        <v>13762</v>
      </c>
      <c r="D175" s="163">
        <v>1376</v>
      </c>
      <c r="E175" s="164"/>
      <c r="F175" s="29" t="s">
        <v>381</v>
      </c>
    </row>
    <row r="176" spans="1:6" ht="18">
      <c r="A176" s="161">
        <v>2900001989565</v>
      </c>
      <c r="B176" s="292" t="s">
        <v>554</v>
      </c>
      <c r="C176" s="162">
        <v>34405</v>
      </c>
      <c r="D176" s="163">
        <v>3440</v>
      </c>
      <c r="E176" s="164"/>
      <c r="F176" s="29" t="s">
        <v>381</v>
      </c>
    </row>
    <row r="177" spans="1:6" ht="18.75" thickBot="1">
      <c r="A177" s="293">
        <v>2900001989572</v>
      </c>
      <c r="B177" s="294" t="s">
        <v>555</v>
      </c>
      <c r="C177" s="295">
        <v>68810</v>
      </c>
      <c r="D177" s="296">
        <v>6880</v>
      </c>
      <c r="E177" s="297"/>
      <c r="F177" s="29" t="s">
        <v>381</v>
      </c>
    </row>
    <row r="178" spans="1:6" ht="18.75" thickBot="1">
      <c r="A178" s="266" t="s">
        <v>556</v>
      </c>
      <c r="B178" s="267"/>
      <c r="C178" s="268"/>
      <c r="D178" s="268"/>
      <c r="E178" s="269"/>
      <c r="F178" s="13"/>
    </row>
    <row r="179" spans="1:6" ht="18">
      <c r="A179" s="271">
        <v>2900001880183</v>
      </c>
      <c r="B179" s="272" t="s">
        <v>878</v>
      </c>
      <c r="C179" s="275">
        <v>300</v>
      </c>
      <c r="D179" s="275">
        <v>51</v>
      </c>
      <c r="E179" s="164"/>
      <c r="F179" s="29" t="s">
        <v>381</v>
      </c>
    </row>
    <row r="180" spans="1:6" ht="18">
      <c r="A180" s="277">
        <v>2900001880190</v>
      </c>
      <c r="B180" s="278" t="s">
        <v>879</v>
      </c>
      <c r="C180" s="283">
        <v>600</v>
      </c>
      <c r="D180" s="283">
        <v>102</v>
      </c>
      <c r="E180" s="164"/>
      <c r="F180" s="29" t="s">
        <v>381</v>
      </c>
    </row>
    <row r="181" spans="1:6" ht="18">
      <c r="A181" s="277">
        <v>2900001880206</v>
      </c>
      <c r="B181" s="278" t="s">
        <v>880</v>
      </c>
      <c r="C181" s="279">
        <v>1500</v>
      </c>
      <c r="D181" s="283">
        <v>255</v>
      </c>
      <c r="E181" s="164"/>
      <c r="F181" s="29" t="s">
        <v>381</v>
      </c>
    </row>
    <row r="182" spans="1:6" ht="18">
      <c r="A182" s="277">
        <v>2900001880213</v>
      </c>
      <c r="B182" s="278" t="s">
        <v>881</v>
      </c>
      <c r="C182" s="279">
        <v>3000</v>
      </c>
      <c r="D182" s="283">
        <v>510</v>
      </c>
      <c r="E182" s="164"/>
      <c r="F182" s="29" t="s">
        <v>381</v>
      </c>
    </row>
    <row r="183" spans="1:6" ht="18">
      <c r="A183" s="277">
        <v>2900001880183</v>
      </c>
      <c r="B183" s="278" t="s">
        <v>882</v>
      </c>
      <c r="C183" s="283">
        <v>300</v>
      </c>
      <c r="D183" s="283">
        <v>51</v>
      </c>
      <c r="E183" s="164"/>
      <c r="F183" s="29" t="s">
        <v>381</v>
      </c>
    </row>
    <row r="184" spans="1:6" ht="18">
      <c r="A184" s="277">
        <v>2900001880190</v>
      </c>
      <c r="B184" s="278" t="s">
        <v>883</v>
      </c>
      <c r="C184" s="283">
        <v>600</v>
      </c>
      <c r="D184" s="283">
        <v>102</v>
      </c>
      <c r="E184" s="164"/>
      <c r="F184" s="29" t="s">
        <v>381</v>
      </c>
    </row>
    <row r="185" spans="1:6" ht="18">
      <c r="A185" s="277">
        <v>2900001880206</v>
      </c>
      <c r="B185" s="278" t="s">
        <v>884</v>
      </c>
      <c r="C185" s="279">
        <v>1500</v>
      </c>
      <c r="D185" s="283">
        <v>255</v>
      </c>
      <c r="E185" s="164"/>
      <c r="F185" s="29" t="s">
        <v>381</v>
      </c>
    </row>
    <row r="186" spans="1:6" ht="18">
      <c r="A186" s="277">
        <v>2900001880213</v>
      </c>
      <c r="B186" s="278" t="s">
        <v>885</v>
      </c>
      <c r="C186" s="279">
        <v>3000</v>
      </c>
      <c r="D186" s="283">
        <v>510</v>
      </c>
      <c r="E186" s="164"/>
      <c r="F186" s="29" t="s">
        <v>381</v>
      </c>
    </row>
    <row r="187" spans="1:6" ht="18">
      <c r="A187" s="277">
        <v>2900001880251</v>
      </c>
      <c r="B187" s="278" t="s">
        <v>886</v>
      </c>
      <c r="C187" s="279">
        <v>1700</v>
      </c>
      <c r="D187" s="283">
        <v>289</v>
      </c>
      <c r="E187" s="164"/>
      <c r="F187" s="29" t="s">
        <v>381</v>
      </c>
    </row>
    <row r="188" spans="1:6" ht="18">
      <c r="A188" s="277">
        <v>2900001880268</v>
      </c>
      <c r="B188" s="278" t="s">
        <v>887</v>
      </c>
      <c r="C188" s="279">
        <v>3400</v>
      </c>
      <c r="D188" s="283">
        <v>578</v>
      </c>
      <c r="E188" s="164"/>
      <c r="F188" s="29" t="s">
        <v>381</v>
      </c>
    </row>
    <row r="189" spans="1:6" ht="18">
      <c r="A189" s="277">
        <v>2900001880275</v>
      </c>
      <c r="B189" s="278" t="s">
        <v>888</v>
      </c>
      <c r="C189" s="279">
        <v>8500</v>
      </c>
      <c r="D189" s="279">
        <v>1445</v>
      </c>
      <c r="E189" s="164"/>
      <c r="F189" s="29" t="s">
        <v>381</v>
      </c>
    </row>
    <row r="190" spans="1:6" ht="18">
      <c r="A190" s="277">
        <v>2900001880282</v>
      </c>
      <c r="B190" s="278" t="s">
        <v>889</v>
      </c>
      <c r="C190" s="279">
        <v>17000</v>
      </c>
      <c r="D190" s="279">
        <v>2890</v>
      </c>
      <c r="E190" s="164"/>
      <c r="F190" s="29" t="s">
        <v>381</v>
      </c>
    </row>
    <row r="191" spans="1:6" ht="18">
      <c r="A191" s="277">
        <v>2900001880251</v>
      </c>
      <c r="B191" s="278" t="s">
        <v>890</v>
      </c>
      <c r="C191" s="279">
        <v>1700</v>
      </c>
      <c r="D191" s="283">
        <v>289</v>
      </c>
      <c r="E191" s="164"/>
      <c r="F191" s="29" t="s">
        <v>381</v>
      </c>
    </row>
    <row r="192" spans="1:6" ht="18">
      <c r="A192" s="277">
        <v>2900001880268</v>
      </c>
      <c r="B192" s="278" t="s">
        <v>891</v>
      </c>
      <c r="C192" s="279">
        <v>3400</v>
      </c>
      <c r="D192" s="283">
        <v>578</v>
      </c>
      <c r="E192" s="164"/>
      <c r="F192" s="29" t="s">
        <v>381</v>
      </c>
    </row>
    <row r="193" spans="1:6" ht="18">
      <c r="A193" s="277">
        <v>2900001880275</v>
      </c>
      <c r="B193" s="278" t="s">
        <v>892</v>
      </c>
      <c r="C193" s="279">
        <v>8500</v>
      </c>
      <c r="D193" s="279">
        <v>1445</v>
      </c>
      <c r="E193" s="164"/>
      <c r="F193" s="29" t="s">
        <v>381</v>
      </c>
    </row>
    <row r="194" spans="1:6" ht="18">
      <c r="A194" s="277">
        <v>2900001880282</v>
      </c>
      <c r="B194" s="278" t="s">
        <v>893</v>
      </c>
      <c r="C194" s="279">
        <v>17000</v>
      </c>
      <c r="D194" s="279">
        <v>2890</v>
      </c>
      <c r="E194" s="164"/>
      <c r="F194" s="29" t="s">
        <v>381</v>
      </c>
    </row>
    <row r="195" spans="1:6" ht="18">
      <c r="A195" s="277">
        <v>2900001855617</v>
      </c>
      <c r="B195" s="278" t="s">
        <v>557</v>
      </c>
      <c r="C195" s="279">
        <v>3000</v>
      </c>
      <c r="D195" s="283">
        <v>390</v>
      </c>
      <c r="E195" s="164"/>
      <c r="F195" s="29" t="s">
        <v>381</v>
      </c>
    </row>
    <row r="196" spans="1:6" ht="18">
      <c r="A196" s="277">
        <v>2900001855624</v>
      </c>
      <c r="B196" s="278" t="s">
        <v>558</v>
      </c>
      <c r="C196" s="279">
        <v>6000</v>
      </c>
      <c r="D196" s="283">
        <v>780</v>
      </c>
      <c r="E196" s="164"/>
      <c r="F196" s="29" t="s">
        <v>381</v>
      </c>
    </row>
    <row r="197" spans="1:6" ht="18">
      <c r="A197" s="277">
        <v>2900001855631</v>
      </c>
      <c r="B197" s="278" t="s">
        <v>559</v>
      </c>
      <c r="C197" s="279">
        <v>15000</v>
      </c>
      <c r="D197" s="279">
        <v>1950</v>
      </c>
      <c r="E197" s="164"/>
      <c r="F197" s="29" t="s">
        <v>381</v>
      </c>
    </row>
    <row r="198" spans="1:6" ht="18">
      <c r="A198" s="277">
        <v>2900001855648</v>
      </c>
      <c r="B198" s="278" t="s">
        <v>560</v>
      </c>
      <c r="C198" s="279">
        <v>30000</v>
      </c>
      <c r="D198" s="279">
        <v>3900</v>
      </c>
      <c r="E198" s="164"/>
      <c r="F198" s="29" t="s">
        <v>381</v>
      </c>
    </row>
    <row r="199" spans="1:6" ht="18">
      <c r="A199" s="277">
        <v>2900001855662</v>
      </c>
      <c r="B199" s="278" t="s">
        <v>561</v>
      </c>
      <c r="C199" s="279">
        <v>60000</v>
      </c>
      <c r="D199" s="279">
        <v>7800</v>
      </c>
      <c r="E199" s="164"/>
      <c r="F199" s="29" t="s">
        <v>381</v>
      </c>
    </row>
    <row r="200" spans="1:6" ht="18">
      <c r="A200" s="277">
        <v>2900001855679</v>
      </c>
      <c r="B200" s="278" t="s">
        <v>562</v>
      </c>
      <c r="C200" s="279">
        <v>150000</v>
      </c>
      <c r="D200" s="279">
        <v>19500</v>
      </c>
      <c r="E200" s="164"/>
      <c r="F200" s="29" t="s">
        <v>381</v>
      </c>
    </row>
    <row r="201" spans="1:6" ht="18">
      <c r="A201" s="277">
        <v>2900001855686</v>
      </c>
      <c r="B201" s="278" t="s">
        <v>563</v>
      </c>
      <c r="C201" s="279">
        <v>300000</v>
      </c>
      <c r="D201" s="279">
        <v>39000</v>
      </c>
      <c r="E201" s="164"/>
      <c r="F201" s="29" t="s">
        <v>381</v>
      </c>
    </row>
    <row r="202" spans="1:6" ht="18">
      <c r="A202" s="277">
        <v>2900001855617</v>
      </c>
      <c r="B202" s="278" t="s">
        <v>564</v>
      </c>
      <c r="C202" s="279">
        <v>3000</v>
      </c>
      <c r="D202" s="283">
        <v>390</v>
      </c>
      <c r="E202" s="164"/>
      <c r="F202" s="29" t="s">
        <v>381</v>
      </c>
    </row>
    <row r="203" spans="1:6" ht="18">
      <c r="A203" s="277">
        <v>2900001855624</v>
      </c>
      <c r="B203" s="278" t="s">
        <v>565</v>
      </c>
      <c r="C203" s="279">
        <v>6000</v>
      </c>
      <c r="D203" s="283">
        <v>780</v>
      </c>
      <c r="E203" s="164"/>
      <c r="F203" s="29" t="s">
        <v>381</v>
      </c>
    </row>
    <row r="204" spans="1:6" ht="18">
      <c r="A204" s="277">
        <v>2900001855631</v>
      </c>
      <c r="B204" s="278" t="s">
        <v>566</v>
      </c>
      <c r="C204" s="279">
        <v>15000</v>
      </c>
      <c r="D204" s="279">
        <v>1950</v>
      </c>
      <c r="E204" s="164"/>
      <c r="F204" s="29" t="s">
        <v>381</v>
      </c>
    </row>
    <row r="205" spans="1:6" ht="18">
      <c r="A205" s="277">
        <v>2900001855648</v>
      </c>
      <c r="B205" s="278" t="s">
        <v>567</v>
      </c>
      <c r="C205" s="279">
        <v>30000</v>
      </c>
      <c r="D205" s="279">
        <v>3900</v>
      </c>
      <c r="E205" s="164"/>
      <c r="F205" s="29" t="s">
        <v>381</v>
      </c>
    </row>
    <row r="206" spans="1:6" ht="18">
      <c r="A206" s="277">
        <v>2900001855662</v>
      </c>
      <c r="B206" s="278" t="s">
        <v>568</v>
      </c>
      <c r="C206" s="279">
        <v>60000</v>
      </c>
      <c r="D206" s="279">
        <v>7800</v>
      </c>
      <c r="E206" s="164"/>
      <c r="F206" s="29" t="s">
        <v>381</v>
      </c>
    </row>
    <row r="207" spans="1:6" ht="18">
      <c r="A207" s="277">
        <v>2900001882750</v>
      </c>
      <c r="B207" s="278" t="s">
        <v>569</v>
      </c>
      <c r="C207" s="279">
        <v>3750</v>
      </c>
      <c r="D207" s="283">
        <v>488</v>
      </c>
      <c r="E207" s="164"/>
      <c r="F207" s="29" t="s">
        <v>381</v>
      </c>
    </row>
    <row r="208" spans="1:6" ht="18">
      <c r="A208" s="277">
        <v>2900001882767</v>
      </c>
      <c r="B208" s="278" t="s">
        <v>570</v>
      </c>
      <c r="C208" s="279">
        <v>7500</v>
      </c>
      <c r="D208" s="283">
        <v>976</v>
      </c>
      <c r="E208" s="164"/>
      <c r="F208" s="29" t="s">
        <v>381</v>
      </c>
    </row>
    <row r="209" spans="1:6" ht="18">
      <c r="A209" s="277">
        <v>2900001882774</v>
      </c>
      <c r="B209" s="278" t="s">
        <v>571</v>
      </c>
      <c r="C209" s="279">
        <v>18750</v>
      </c>
      <c r="D209" s="279">
        <v>2440</v>
      </c>
      <c r="E209" s="164"/>
      <c r="F209" s="29" t="s">
        <v>381</v>
      </c>
    </row>
    <row r="210" spans="1:6" ht="18">
      <c r="A210" s="277">
        <v>2900001882781</v>
      </c>
      <c r="B210" s="278" t="s">
        <v>572</v>
      </c>
      <c r="C210" s="279">
        <v>37500</v>
      </c>
      <c r="D210" s="279">
        <v>4880</v>
      </c>
      <c r="E210" s="164"/>
      <c r="F210" s="29" t="s">
        <v>381</v>
      </c>
    </row>
    <row r="211" spans="1:6" ht="18">
      <c r="A211" s="277">
        <v>2900001882750</v>
      </c>
      <c r="B211" s="278" t="s">
        <v>573</v>
      </c>
      <c r="C211" s="279">
        <v>3750</v>
      </c>
      <c r="D211" s="283">
        <v>488</v>
      </c>
      <c r="E211" s="164"/>
      <c r="F211" s="29" t="s">
        <v>381</v>
      </c>
    </row>
    <row r="212" spans="1:6" ht="18">
      <c r="A212" s="277">
        <v>2900001882767</v>
      </c>
      <c r="B212" s="278" t="s">
        <v>574</v>
      </c>
      <c r="C212" s="279">
        <v>7500</v>
      </c>
      <c r="D212" s="283">
        <v>976</v>
      </c>
      <c r="E212" s="164"/>
      <c r="F212" s="29" t="s">
        <v>381</v>
      </c>
    </row>
    <row r="213" spans="1:6" ht="18">
      <c r="A213" s="277">
        <v>2900001882774</v>
      </c>
      <c r="B213" s="278" t="s">
        <v>575</v>
      </c>
      <c r="C213" s="279">
        <v>18750</v>
      </c>
      <c r="D213" s="279">
        <v>2440</v>
      </c>
      <c r="E213" s="164"/>
      <c r="F213" s="29" t="s">
        <v>381</v>
      </c>
    </row>
    <row r="214" spans="1:6" ht="18">
      <c r="A214" s="277">
        <v>2900001882781</v>
      </c>
      <c r="B214" s="278" t="s">
        <v>576</v>
      </c>
      <c r="C214" s="279">
        <v>37500</v>
      </c>
      <c r="D214" s="279">
        <v>4880</v>
      </c>
      <c r="E214" s="164"/>
      <c r="F214" s="29" t="s">
        <v>381</v>
      </c>
    </row>
    <row r="215" spans="1:6" ht="18">
      <c r="A215" s="277">
        <v>2900001880329</v>
      </c>
      <c r="B215" s="278" t="s">
        <v>577</v>
      </c>
      <c r="C215" s="279">
        <v>6700</v>
      </c>
      <c r="D215" s="283">
        <v>871</v>
      </c>
      <c r="E215" s="164"/>
      <c r="F215" s="29" t="s">
        <v>381</v>
      </c>
    </row>
    <row r="216" spans="1:6" ht="18">
      <c r="A216" s="277">
        <v>2900001880336</v>
      </c>
      <c r="B216" s="278" t="s">
        <v>578</v>
      </c>
      <c r="C216" s="279">
        <v>13400</v>
      </c>
      <c r="D216" s="279">
        <v>1742</v>
      </c>
      <c r="E216" s="164"/>
      <c r="F216" s="29" t="s">
        <v>381</v>
      </c>
    </row>
    <row r="217" spans="1:6" ht="18">
      <c r="A217" s="277">
        <v>2900001880343</v>
      </c>
      <c r="B217" s="278" t="s">
        <v>579</v>
      </c>
      <c r="C217" s="279">
        <v>33500</v>
      </c>
      <c r="D217" s="279">
        <v>4355</v>
      </c>
      <c r="E217" s="164"/>
      <c r="F217" s="29" t="s">
        <v>381</v>
      </c>
    </row>
    <row r="218" spans="1:6" ht="18">
      <c r="A218" s="277">
        <v>2900001880350</v>
      </c>
      <c r="B218" s="278" t="s">
        <v>580</v>
      </c>
      <c r="C218" s="279">
        <v>67000</v>
      </c>
      <c r="D218" s="279">
        <v>8710</v>
      </c>
      <c r="E218" s="164"/>
      <c r="F218" s="29" t="s">
        <v>381</v>
      </c>
    </row>
    <row r="219" spans="1:6" ht="18">
      <c r="A219" s="277">
        <v>2900001880329</v>
      </c>
      <c r="B219" s="278" t="s">
        <v>581</v>
      </c>
      <c r="C219" s="279">
        <v>6700</v>
      </c>
      <c r="D219" s="283">
        <v>871</v>
      </c>
      <c r="E219" s="164"/>
      <c r="F219" s="29" t="s">
        <v>381</v>
      </c>
    </row>
    <row r="220" spans="1:6" ht="18">
      <c r="A220" s="277">
        <v>2900001880336</v>
      </c>
      <c r="B220" s="278" t="s">
        <v>582</v>
      </c>
      <c r="C220" s="279">
        <v>13400</v>
      </c>
      <c r="D220" s="279">
        <v>1742</v>
      </c>
      <c r="E220" s="164"/>
      <c r="F220" s="29" t="s">
        <v>381</v>
      </c>
    </row>
    <row r="221" spans="1:6" ht="18">
      <c r="A221" s="277">
        <v>2900001880343</v>
      </c>
      <c r="B221" s="278" t="s">
        <v>583</v>
      </c>
      <c r="C221" s="279">
        <v>33500</v>
      </c>
      <c r="D221" s="279">
        <v>4355</v>
      </c>
      <c r="E221" s="164"/>
      <c r="F221" s="29" t="s">
        <v>381</v>
      </c>
    </row>
    <row r="222" spans="1:6" ht="18.75" thickBot="1">
      <c r="A222" s="284">
        <v>2900001880350</v>
      </c>
      <c r="B222" s="285" t="s">
        <v>584</v>
      </c>
      <c r="C222" s="286">
        <v>67000</v>
      </c>
      <c r="D222" s="286">
        <v>8710</v>
      </c>
      <c r="E222" s="297"/>
      <c r="F222" s="30" t="s">
        <v>381</v>
      </c>
    </row>
    <row r="223" spans="1:6" ht="18.75" thickBot="1">
      <c r="A223" s="266" t="s">
        <v>894</v>
      </c>
      <c r="B223" s="267"/>
      <c r="C223" s="268"/>
      <c r="D223" s="268"/>
      <c r="E223" s="269"/>
      <c r="F223" s="270"/>
    </row>
    <row r="224" spans="1:6" ht="18">
      <c r="A224" s="271">
        <v>2900002007374</v>
      </c>
      <c r="B224" s="272" t="s">
        <v>895</v>
      </c>
      <c r="C224" s="273">
        <v>5000</v>
      </c>
      <c r="D224" s="273">
        <v>2400</v>
      </c>
      <c r="E224" s="298"/>
      <c r="F224" s="29" t="s">
        <v>381</v>
      </c>
    </row>
    <row r="225" spans="1:6" ht="18">
      <c r="A225" s="277">
        <v>2900002007381</v>
      </c>
      <c r="B225" s="278" t="s">
        <v>896</v>
      </c>
      <c r="C225" s="279">
        <v>10000</v>
      </c>
      <c r="D225" s="279">
        <v>4800</v>
      </c>
      <c r="E225" s="299"/>
      <c r="F225" s="29" t="s">
        <v>381</v>
      </c>
    </row>
    <row r="226" spans="1:6" ht="18">
      <c r="A226" s="277">
        <v>2900002007398</v>
      </c>
      <c r="B226" s="278" t="s">
        <v>897</v>
      </c>
      <c r="C226" s="279">
        <v>25000</v>
      </c>
      <c r="D226" s="279">
        <v>12000</v>
      </c>
      <c r="E226" s="299"/>
      <c r="F226" s="29" t="s">
        <v>381</v>
      </c>
    </row>
    <row r="227" spans="1:6" ht="18">
      <c r="A227" s="277">
        <v>2900002007411</v>
      </c>
      <c r="B227" s="278" t="s">
        <v>898</v>
      </c>
      <c r="C227" s="279">
        <v>50000</v>
      </c>
      <c r="D227" s="279">
        <v>24000</v>
      </c>
      <c r="E227" s="299"/>
      <c r="F227" s="29" t="s">
        <v>381</v>
      </c>
    </row>
    <row r="228" spans="1:6" ht="18">
      <c r="A228" s="277">
        <v>2900002009316</v>
      </c>
      <c r="B228" s="278" t="s">
        <v>899</v>
      </c>
      <c r="C228" s="279">
        <v>5000</v>
      </c>
      <c r="D228" s="279">
        <v>2400</v>
      </c>
      <c r="E228" s="299"/>
      <c r="F228" s="29" t="s">
        <v>381</v>
      </c>
    </row>
    <row r="229" spans="1:6" ht="18">
      <c r="A229" s="277">
        <v>2900002009323</v>
      </c>
      <c r="B229" s="278" t="s">
        <v>900</v>
      </c>
      <c r="C229" s="279">
        <v>10000</v>
      </c>
      <c r="D229" s="279">
        <v>4800</v>
      </c>
      <c r="E229" s="299"/>
      <c r="F229" s="29" t="s">
        <v>381</v>
      </c>
    </row>
    <row r="230" spans="1:6" ht="18">
      <c r="A230" s="277">
        <v>2900002009330</v>
      </c>
      <c r="B230" s="278" t="s">
        <v>901</v>
      </c>
      <c r="C230" s="279">
        <v>25000</v>
      </c>
      <c r="D230" s="279">
        <v>12000</v>
      </c>
      <c r="E230" s="299"/>
      <c r="F230" s="29" t="s">
        <v>381</v>
      </c>
    </row>
    <row r="231" spans="1:6" ht="18">
      <c r="A231" s="277">
        <v>2900002009347</v>
      </c>
      <c r="B231" s="278" t="s">
        <v>902</v>
      </c>
      <c r="C231" s="279">
        <v>50000</v>
      </c>
      <c r="D231" s="279">
        <v>24000</v>
      </c>
      <c r="E231" s="299"/>
      <c r="F231" s="29" t="s">
        <v>381</v>
      </c>
    </row>
    <row r="232" spans="1:6" ht="18">
      <c r="A232" s="277">
        <v>2900002007428</v>
      </c>
      <c r="B232" s="278" t="s">
        <v>903</v>
      </c>
      <c r="C232" s="279">
        <v>6250</v>
      </c>
      <c r="D232" s="283">
        <v>3000</v>
      </c>
      <c r="E232" s="299"/>
      <c r="F232" s="29" t="s">
        <v>381</v>
      </c>
    </row>
    <row r="233" spans="1:6" ht="18">
      <c r="A233" s="277">
        <v>2900002007442</v>
      </c>
      <c r="B233" s="278" t="s">
        <v>904</v>
      </c>
      <c r="C233" s="279">
        <v>12500</v>
      </c>
      <c r="D233" s="279">
        <v>6000</v>
      </c>
      <c r="E233" s="299"/>
      <c r="F233" s="29" t="s">
        <v>381</v>
      </c>
    </row>
    <row r="234" spans="1:6" ht="18">
      <c r="A234" s="277">
        <v>2900002007459</v>
      </c>
      <c r="B234" s="278" t="s">
        <v>905</v>
      </c>
      <c r="C234" s="279">
        <v>31250</v>
      </c>
      <c r="D234" s="279">
        <v>15000</v>
      </c>
      <c r="E234" s="299"/>
      <c r="F234" s="29" t="s">
        <v>381</v>
      </c>
    </row>
    <row r="235" spans="1:6" ht="18">
      <c r="A235" s="277">
        <v>2900002007466</v>
      </c>
      <c r="B235" s="278" t="s">
        <v>906</v>
      </c>
      <c r="C235" s="279">
        <v>62500</v>
      </c>
      <c r="D235" s="279">
        <v>30000</v>
      </c>
      <c r="E235" s="299"/>
      <c r="F235" s="29" t="s">
        <v>381</v>
      </c>
    </row>
    <row r="236" spans="1:6" ht="18">
      <c r="A236" s="277">
        <v>2900002009354</v>
      </c>
      <c r="B236" s="278" t="s">
        <v>907</v>
      </c>
      <c r="C236" s="279">
        <v>6250</v>
      </c>
      <c r="D236" s="279">
        <v>3000</v>
      </c>
      <c r="E236" s="299"/>
      <c r="F236" s="29" t="s">
        <v>381</v>
      </c>
    </row>
    <row r="237" spans="1:6" ht="18">
      <c r="A237" s="277">
        <v>2900002009361</v>
      </c>
      <c r="B237" s="278" t="s">
        <v>908</v>
      </c>
      <c r="C237" s="279">
        <v>12500</v>
      </c>
      <c r="D237" s="279">
        <v>6000</v>
      </c>
      <c r="E237" s="299"/>
      <c r="F237" s="29" t="s">
        <v>381</v>
      </c>
    </row>
    <row r="238" spans="1:6" ht="18">
      <c r="A238" s="277">
        <v>2900002009378</v>
      </c>
      <c r="B238" s="278" t="s">
        <v>909</v>
      </c>
      <c r="C238" s="279">
        <v>31250</v>
      </c>
      <c r="D238" s="279">
        <v>15000</v>
      </c>
      <c r="E238" s="299"/>
      <c r="F238" s="29" t="s">
        <v>381</v>
      </c>
    </row>
    <row r="239" spans="1:6" ht="18">
      <c r="A239" s="277">
        <v>2900002009392</v>
      </c>
      <c r="B239" s="278" t="s">
        <v>910</v>
      </c>
      <c r="C239" s="279">
        <v>62500</v>
      </c>
      <c r="D239" s="279">
        <v>30000</v>
      </c>
      <c r="E239" s="299"/>
      <c r="F239" s="29" t="s">
        <v>381</v>
      </c>
    </row>
    <row r="240" spans="1:6" ht="18">
      <c r="A240" s="277">
        <v>2900002007473</v>
      </c>
      <c r="B240" s="278" t="s">
        <v>911</v>
      </c>
      <c r="C240" s="279">
        <v>11500</v>
      </c>
      <c r="D240" s="279">
        <v>5520</v>
      </c>
      <c r="E240" s="299"/>
      <c r="F240" s="29" t="s">
        <v>381</v>
      </c>
    </row>
    <row r="241" spans="1:6" ht="18">
      <c r="A241" s="277">
        <v>2900002007480</v>
      </c>
      <c r="B241" s="278" t="s">
        <v>912</v>
      </c>
      <c r="C241" s="279">
        <v>23000</v>
      </c>
      <c r="D241" s="279">
        <v>11040</v>
      </c>
      <c r="E241" s="299"/>
      <c r="F241" s="29" t="s">
        <v>381</v>
      </c>
    </row>
    <row r="242" spans="1:6" ht="18">
      <c r="A242" s="277">
        <v>2900002007497</v>
      </c>
      <c r="B242" s="278" t="s">
        <v>913</v>
      </c>
      <c r="C242" s="279">
        <v>57500</v>
      </c>
      <c r="D242" s="279">
        <v>27600</v>
      </c>
      <c r="E242" s="299"/>
      <c r="F242" s="29" t="s">
        <v>381</v>
      </c>
    </row>
    <row r="243" spans="1:6" ht="18">
      <c r="A243" s="277">
        <v>2900002007503</v>
      </c>
      <c r="B243" s="278" t="s">
        <v>914</v>
      </c>
      <c r="C243" s="279">
        <v>115000</v>
      </c>
      <c r="D243" s="279">
        <v>55200</v>
      </c>
      <c r="E243" s="299"/>
      <c r="F243" s="29" t="s">
        <v>381</v>
      </c>
    </row>
    <row r="244" spans="1:6" ht="18">
      <c r="A244" s="277">
        <v>2900002009408</v>
      </c>
      <c r="B244" s="278" t="s">
        <v>915</v>
      </c>
      <c r="C244" s="279">
        <v>11500</v>
      </c>
      <c r="D244" s="279">
        <v>5520</v>
      </c>
      <c r="E244" s="299"/>
      <c r="F244" s="29" t="s">
        <v>381</v>
      </c>
    </row>
    <row r="245" spans="1:6" ht="18">
      <c r="A245" s="277">
        <v>2900002009415</v>
      </c>
      <c r="B245" s="278" t="s">
        <v>916</v>
      </c>
      <c r="C245" s="279">
        <v>23000</v>
      </c>
      <c r="D245" s="279">
        <v>11040</v>
      </c>
      <c r="E245" s="299"/>
      <c r="F245" s="29" t="s">
        <v>381</v>
      </c>
    </row>
    <row r="246" spans="1:6" ht="18">
      <c r="A246" s="277">
        <v>2900002009422</v>
      </c>
      <c r="B246" s="278" t="s">
        <v>917</v>
      </c>
      <c r="C246" s="279">
        <v>57500</v>
      </c>
      <c r="D246" s="279">
        <v>27600</v>
      </c>
      <c r="E246" s="299"/>
      <c r="F246" s="29" t="s">
        <v>381</v>
      </c>
    </row>
    <row r="247" spans="1:6" ht="18.75" thickBot="1">
      <c r="A247" s="284">
        <v>2900002009439</v>
      </c>
      <c r="B247" s="285" t="s">
        <v>918</v>
      </c>
      <c r="C247" s="286">
        <v>115000</v>
      </c>
      <c r="D247" s="286">
        <v>55200</v>
      </c>
      <c r="E247" s="300"/>
      <c r="F247" s="29" t="s">
        <v>381</v>
      </c>
    </row>
    <row r="248" spans="1:6" ht="18.75" thickBot="1">
      <c r="A248" s="266" t="s">
        <v>585</v>
      </c>
      <c r="B248" s="267"/>
      <c r="C248" s="268"/>
      <c r="D248" s="268"/>
      <c r="E248" s="269"/>
      <c r="F248" s="13"/>
    </row>
    <row r="249" spans="1:6" ht="18">
      <c r="A249" s="161">
        <v>2900001953672</v>
      </c>
      <c r="B249" s="24" t="s">
        <v>586</v>
      </c>
      <c r="C249" s="162">
        <v>3000</v>
      </c>
      <c r="D249" s="163">
        <v>540</v>
      </c>
      <c r="E249" s="164"/>
      <c r="F249" s="29" t="s">
        <v>381</v>
      </c>
    </row>
    <row r="250" spans="1:6" ht="18">
      <c r="A250" s="161">
        <v>2900001953689</v>
      </c>
      <c r="B250" s="24" t="s">
        <v>587</v>
      </c>
      <c r="C250" s="162">
        <v>6000</v>
      </c>
      <c r="D250" s="163">
        <v>1080</v>
      </c>
      <c r="E250" s="164"/>
      <c r="F250" s="29" t="s">
        <v>381</v>
      </c>
    </row>
    <row r="251" spans="1:6" ht="18">
      <c r="A251" s="161">
        <v>2900001953696</v>
      </c>
      <c r="B251" s="24" t="s">
        <v>588</v>
      </c>
      <c r="C251" s="162">
        <v>15000</v>
      </c>
      <c r="D251" s="163">
        <v>2700</v>
      </c>
      <c r="E251" s="164"/>
      <c r="F251" s="29" t="s">
        <v>381</v>
      </c>
    </row>
    <row r="252" spans="1:6" ht="18">
      <c r="A252" s="161">
        <v>2900001953702</v>
      </c>
      <c r="B252" s="24" t="s">
        <v>589</v>
      </c>
      <c r="C252" s="162">
        <v>30000</v>
      </c>
      <c r="D252" s="163">
        <v>5400</v>
      </c>
      <c r="E252" s="164"/>
      <c r="F252" s="29" t="s">
        <v>381</v>
      </c>
    </row>
    <row r="253" spans="1:6" ht="18">
      <c r="A253" s="161">
        <v>2900001953719</v>
      </c>
      <c r="B253" s="24" t="s">
        <v>590</v>
      </c>
      <c r="C253" s="162">
        <v>60000</v>
      </c>
      <c r="D253" s="163">
        <v>10800</v>
      </c>
      <c r="E253" s="164"/>
      <c r="F253" s="29" t="s">
        <v>381</v>
      </c>
    </row>
    <row r="254" spans="1:6" ht="18">
      <c r="A254" s="161">
        <v>2900001953672</v>
      </c>
      <c r="B254" s="24" t="s">
        <v>591</v>
      </c>
      <c r="C254" s="162">
        <v>3000</v>
      </c>
      <c r="D254" s="163">
        <v>540</v>
      </c>
      <c r="E254" s="164"/>
      <c r="F254" s="29" t="s">
        <v>381</v>
      </c>
    </row>
    <row r="255" spans="1:6" ht="18">
      <c r="A255" s="161">
        <v>2900001953689</v>
      </c>
      <c r="B255" s="24" t="s">
        <v>592</v>
      </c>
      <c r="C255" s="162">
        <v>6000</v>
      </c>
      <c r="D255" s="163">
        <v>1080</v>
      </c>
      <c r="E255" s="164"/>
      <c r="F255" s="29" t="s">
        <v>381</v>
      </c>
    </row>
    <row r="256" spans="1:6" ht="18">
      <c r="A256" s="161">
        <v>2900001953696</v>
      </c>
      <c r="B256" s="24" t="s">
        <v>593</v>
      </c>
      <c r="C256" s="162">
        <v>15000</v>
      </c>
      <c r="D256" s="163">
        <v>2700</v>
      </c>
      <c r="E256" s="164"/>
      <c r="F256" s="29" t="s">
        <v>381</v>
      </c>
    </row>
    <row r="257" spans="1:6" ht="18">
      <c r="A257" s="161">
        <v>2900001953702</v>
      </c>
      <c r="B257" s="24" t="s">
        <v>594</v>
      </c>
      <c r="C257" s="162">
        <v>30000</v>
      </c>
      <c r="D257" s="163">
        <v>5400</v>
      </c>
      <c r="E257" s="164"/>
      <c r="F257" s="29" t="s">
        <v>381</v>
      </c>
    </row>
  </sheetData>
  <sheetProtection/>
  <mergeCells count="1">
    <mergeCell ref="A2:B2"/>
  </mergeCells>
  <hyperlinks>
    <hyperlink ref="E1" location="Оглавление!R1C1" display="Назад"/>
    <hyperlink ref="B3" r:id="rId1" display="Актуальные цены ОФД всегда доступны по ссылке:  https://its.1c.ru/db/partnerits#content:2043:hdoc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outlinePr summaryBelow="0"/>
  </sheetPr>
  <dimension ref="A1:F1820"/>
  <sheetViews>
    <sheetView zoomScale="75" zoomScaleNormal="75" zoomScalePageLayoutView="0" workbookViewId="0" topLeftCell="A1">
      <pane ySplit="18" topLeftCell="A19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22.00390625" style="0" customWidth="1"/>
    <col min="2" max="2" width="131.875" style="0" customWidth="1"/>
    <col min="3" max="3" width="12.375" style="0" customWidth="1"/>
    <col min="4" max="4" width="11.625" style="0" customWidth="1"/>
    <col min="5" max="5" width="14.125" style="0" customWidth="1"/>
    <col min="6" max="6" width="13.375" style="0" customWidth="1"/>
  </cols>
  <sheetData>
    <row r="1" spans="1:6" ht="22.5" customHeight="1">
      <c r="A1" s="53"/>
      <c r="B1" s="54" t="str">
        <f>Оглавление!C2</f>
        <v>ПРАЙС-ЛИСТ НА ТОРГОВОЕ ОБОРУДОВАНИЕ действителен с 03.04.2020</v>
      </c>
      <c r="C1" s="55"/>
      <c r="D1" s="56"/>
      <c r="E1" s="977" t="s">
        <v>311</v>
      </c>
      <c r="F1" s="64"/>
    </row>
    <row r="2" spans="1:6" ht="26.25">
      <c r="A2" s="1169" t="str">
        <f>Оглавление!C20</f>
        <v>Оборудование других поставщиков</v>
      </c>
      <c r="B2" s="1170"/>
      <c r="C2" s="57"/>
      <c r="D2" s="57"/>
      <c r="E2" s="57"/>
      <c r="F2" s="58"/>
    </row>
    <row r="3" spans="1:6" ht="15.75">
      <c r="A3" s="365" t="str">
        <f>Оглавление!B8</f>
        <v>На размещенный заказ - отказ и возврат не производится, кроме товаров  не надлежащего качества, о чем следует уведомить в срок до 5 календарных дней с момента получения товара.</v>
      </c>
      <c r="B3" s="366"/>
      <c r="C3" s="57"/>
      <c r="D3" s="57"/>
      <c r="E3" s="57"/>
      <c r="F3" s="58"/>
    </row>
    <row r="4" spans="1:6" ht="21" collapsed="1" thickBot="1">
      <c r="A4" s="978"/>
      <c r="B4" s="368" t="s">
        <v>1103</v>
      </c>
      <c r="C4" s="367"/>
      <c r="D4" s="367"/>
      <c r="E4" s="367"/>
      <c r="F4" s="979"/>
    </row>
    <row r="5" spans="1:6" ht="15.75" hidden="1" outlineLevel="1" thickBot="1">
      <c r="A5" s="980" t="s">
        <v>3591</v>
      </c>
      <c r="B5" s="984" t="s">
        <v>1104</v>
      </c>
      <c r="C5" s="976"/>
      <c r="D5" s="976"/>
      <c r="E5" s="369"/>
      <c r="F5" s="981"/>
    </row>
    <row r="6" spans="1:6" ht="15.75" hidden="1" outlineLevel="1" thickBot="1">
      <c r="A6" s="980" t="s">
        <v>3605</v>
      </c>
      <c r="B6" s="984" t="s">
        <v>1105</v>
      </c>
      <c r="C6" s="976"/>
      <c r="D6" s="976"/>
      <c r="E6" s="369"/>
      <c r="F6" s="981"/>
    </row>
    <row r="7" spans="1:6" ht="15.75" hidden="1" outlineLevel="1" thickBot="1">
      <c r="A7" s="980" t="s">
        <v>3604</v>
      </c>
      <c r="B7" s="984" t="s">
        <v>1106</v>
      </c>
      <c r="C7" s="976"/>
      <c r="D7" s="976"/>
      <c r="E7" s="369"/>
      <c r="F7" s="981"/>
    </row>
    <row r="8" spans="1:6" ht="15.75" hidden="1" outlineLevel="1" thickBot="1">
      <c r="A8" s="980" t="s">
        <v>3603</v>
      </c>
      <c r="B8" s="984" t="s">
        <v>1484</v>
      </c>
      <c r="C8" s="976"/>
      <c r="D8" s="976"/>
      <c r="E8" s="369"/>
      <c r="F8" s="981"/>
    </row>
    <row r="9" spans="1:6" ht="15.75" hidden="1" outlineLevel="1" thickBot="1">
      <c r="A9" s="980" t="s">
        <v>3606</v>
      </c>
      <c r="B9" s="984" t="s">
        <v>1632</v>
      </c>
      <c r="C9" s="976"/>
      <c r="D9" s="976"/>
      <c r="E9" s="369"/>
      <c r="F9" s="981"/>
    </row>
    <row r="10" spans="1:6" ht="15.75" hidden="1" outlineLevel="1" thickBot="1">
      <c r="A10" s="980" t="s">
        <v>3607</v>
      </c>
      <c r="B10" s="984" t="s">
        <v>68</v>
      </c>
      <c r="C10" s="976"/>
      <c r="D10" s="976"/>
      <c r="E10" s="369"/>
      <c r="F10" s="981"/>
    </row>
    <row r="11" spans="1:6" ht="15.75" hidden="1" outlineLevel="1" thickBot="1">
      <c r="A11" s="980" t="s">
        <v>3608</v>
      </c>
      <c r="B11" s="984" t="s">
        <v>2389</v>
      </c>
      <c r="C11" s="976"/>
      <c r="D11" s="976"/>
      <c r="E11" s="369"/>
      <c r="F11" s="981"/>
    </row>
    <row r="12" spans="1:6" ht="15.75" hidden="1" outlineLevel="1" thickBot="1">
      <c r="A12" s="980" t="s">
        <v>3609</v>
      </c>
      <c r="B12" s="984" t="s">
        <v>2649</v>
      </c>
      <c r="C12" s="976"/>
      <c r="D12" s="976"/>
      <c r="E12" s="369"/>
      <c r="F12" s="981"/>
    </row>
    <row r="13" spans="1:6" ht="15.75" hidden="1" outlineLevel="1" thickBot="1">
      <c r="A13" s="980" t="s">
        <v>3610</v>
      </c>
      <c r="B13" s="984" t="s">
        <v>2959</v>
      </c>
      <c r="C13" s="976"/>
      <c r="D13" s="976"/>
      <c r="E13" s="369"/>
      <c r="F13" s="981"/>
    </row>
    <row r="14" spans="1:6" ht="15.75" hidden="1" outlineLevel="1" thickBot="1">
      <c r="A14" s="980" t="s">
        <v>3611</v>
      </c>
      <c r="B14" s="984" t="s">
        <v>3198</v>
      </c>
      <c r="C14" s="976"/>
      <c r="D14" s="976"/>
      <c r="E14" s="369"/>
      <c r="F14" s="981"/>
    </row>
    <row r="15" spans="1:6" ht="15.75" hidden="1" outlineLevel="1" thickBot="1">
      <c r="A15" s="980" t="s">
        <v>3612</v>
      </c>
      <c r="B15" s="984" t="s">
        <v>3329</v>
      </c>
      <c r="C15" s="976"/>
      <c r="D15" s="976"/>
      <c r="E15" s="369"/>
      <c r="F15" s="981"/>
    </row>
    <row r="16" spans="1:6" ht="15.75" hidden="1" outlineLevel="1" thickBot="1">
      <c r="A16" s="980" t="s">
        <v>3615</v>
      </c>
      <c r="B16" s="984" t="s">
        <v>3429</v>
      </c>
      <c r="C16" s="976"/>
      <c r="D16" s="976"/>
      <c r="E16" s="369"/>
      <c r="F16" s="981"/>
    </row>
    <row r="17" spans="1:6" ht="15.75" hidden="1" outlineLevel="1" thickBot="1">
      <c r="A17" s="980" t="s">
        <v>3614</v>
      </c>
      <c r="B17" s="984" t="s">
        <v>3499</v>
      </c>
      <c r="C17" s="976"/>
      <c r="D17" s="976"/>
      <c r="E17" s="369"/>
      <c r="F17" s="981"/>
    </row>
    <row r="18" spans="1:6" ht="33" customHeight="1" thickBot="1">
      <c r="A18" s="15" t="s">
        <v>64</v>
      </c>
      <c r="B18" s="51" t="s">
        <v>94</v>
      </c>
      <c r="C18" s="52" t="s">
        <v>274</v>
      </c>
      <c r="D18" s="15" t="s">
        <v>275</v>
      </c>
      <c r="E18" s="15" t="s">
        <v>276</v>
      </c>
      <c r="F18" s="15" t="s">
        <v>312</v>
      </c>
    </row>
    <row r="19" spans="1:6" ht="30" customHeight="1" thickBot="1">
      <c r="A19" s="1001" t="s">
        <v>3596</v>
      </c>
      <c r="B19" s="1167" t="str">
        <f>B5</f>
        <v>Сервера, ПК, Системные блоки, Периферия</v>
      </c>
      <c r="C19" s="1167"/>
      <c r="D19" s="1167"/>
      <c r="E19" s="1167"/>
      <c r="F19" s="1168"/>
    </row>
    <row r="20" spans="1:6" ht="18.75" thickBot="1">
      <c r="A20" s="317"/>
      <c r="B20" s="318" t="s">
        <v>963</v>
      </c>
      <c r="C20" s="319"/>
      <c r="D20" s="320"/>
      <c r="E20" s="321"/>
      <c r="F20" s="321"/>
    </row>
    <row r="21" spans="1:6" ht="18">
      <c r="A21" s="322"/>
      <c r="B21" s="323" t="s">
        <v>964</v>
      </c>
      <c r="C21" s="324"/>
      <c r="D21" s="325"/>
      <c r="E21" s="326"/>
      <c r="F21" s="327"/>
    </row>
    <row r="22" spans="1:6" ht="15">
      <c r="A22" s="122" t="s">
        <v>12</v>
      </c>
      <c r="B22" s="25" t="s">
        <v>965</v>
      </c>
      <c r="C22" s="87">
        <v>8050</v>
      </c>
      <c r="D22" s="38">
        <v>7830</v>
      </c>
      <c r="E22" s="328" t="s">
        <v>966</v>
      </c>
      <c r="F22" s="329" t="s">
        <v>967</v>
      </c>
    </row>
    <row r="23" spans="1:6" ht="15">
      <c r="A23" s="113" t="s">
        <v>701</v>
      </c>
      <c r="B23" s="27" t="s">
        <v>702</v>
      </c>
      <c r="C23" s="87">
        <v>11450</v>
      </c>
      <c r="D23" s="38">
        <v>11230</v>
      </c>
      <c r="E23" s="328" t="s">
        <v>966</v>
      </c>
      <c r="F23" s="329" t="s">
        <v>967</v>
      </c>
    </row>
    <row r="24" spans="1:6" ht="15">
      <c r="A24" s="113" t="s">
        <v>746</v>
      </c>
      <c r="B24" s="27" t="s">
        <v>747</v>
      </c>
      <c r="C24" s="87">
        <v>810</v>
      </c>
      <c r="D24" s="38">
        <v>790</v>
      </c>
      <c r="E24" s="330" t="s">
        <v>117</v>
      </c>
      <c r="F24" s="329" t="s">
        <v>967</v>
      </c>
    </row>
    <row r="25" spans="1:6" ht="15">
      <c r="A25" s="113">
        <v>480831</v>
      </c>
      <c r="B25" s="27" t="s">
        <v>968</v>
      </c>
      <c r="C25" s="87">
        <v>23760</v>
      </c>
      <c r="D25" s="38">
        <v>23100</v>
      </c>
      <c r="E25" s="330" t="s">
        <v>966</v>
      </c>
      <c r="F25" s="331" t="s">
        <v>967</v>
      </c>
    </row>
    <row r="26" spans="1:6" ht="15">
      <c r="A26" s="113"/>
      <c r="B26" s="27"/>
      <c r="C26" s="90"/>
      <c r="D26" s="91"/>
      <c r="E26" s="330"/>
      <c r="F26" s="119"/>
    </row>
    <row r="27" spans="1:6" ht="18">
      <c r="A27" s="113"/>
      <c r="B27" s="107" t="s">
        <v>303</v>
      </c>
      <c r="C27" s="90"/>
      <c r="D27" s="91"/>
      <c r="E27" s="330"/>
      <c r="F27" s="119"/>
    </row>
    <row r="28" spans="1:6" ht="15">
      <c r="A28" s="113" t="s">
        <v>304</v>
      </c>
      <c r="B28" s="27" t="s">
        <v>305</v>
      </c>
      <c r="C28" s="87">
        <v>5080</v>
      </c>
      <c r="D28" s="38">
        <v>4940</v>
      </c>
      <c r="E28" s="330" t="s">
        <v>966</v>
      </c>
      <c r="F28" s="331" t="s">
        <v>967</v>
      </c>
    </row>
    <row r="29" spans="1:6" ht="15">
      <c r="A29" s="113"/>
      <c r="B29" s="27"/>
      <c r="C29" s="90"/>
      <c r="D29" s="91"/>
      <c r="E29" s="330"/>
      <c r="F29" s="119"/>
    </row>
    <row r="30" spans="1:6" ht="18">
      <c r="A30" s="113"/>
      <c r="B30" s="107" t="s">
        <v>969</v>
      </c>
      <c r="C30" s="90"/>
      <c r="D30" s="91"/>
      <c r="E30" s="330"/>
      <c r="F30" s="119"/>
    </row>
    <row r="31" spans="1:6" ht="30">
      <c r="A31" s="113" t="s">
        <v>970</v>
      </c>
      <c r="B31" s="27" t="s">
        <v>971</v>
      </c>
      <c r="C31" s="87">
        <v>8050</v>
      </c>
      <c r="D31" s="38">
        <v>7700</v>
      </c>
      <c r="E31" s="326" t="s">
        <v>966</v>
      </c>
      <c r="F31" s="329" t="s">
        <v>967</v>
      </c>
    </row>
    <row r="32" spans="1:6" ht="15">
      <c r="A32" s="113"/>
      <c r="B32" s="27"/>
      <c r="C32" s="90"/>
      <c r="D32" s="91"/>
      <c r="E32" s="330"/>
      <c r="F32" s="119"/>
    </row>
    <row r="33" spans="1:6" ht="18">
      <c r="A33" s="113"/>
      <c r="B33" s="332" t="s">
        <v>972</v>
      </c>
      <c r="C33" s="90"/>
      <c r="D33" s="91"/>
      <c r="E33" s="326"/>
      <c r="F33" s="119"/>
    </row>
    <row r="34" spans="1:6" ht="15">
      <c r="A34" s="113" t="s">
        <v>973</v>
      </c>
      <c r="B34" s="27" t="s">
        <v>974</v>
      </c>
      <c r="C34" s="87">
        <v>5100</v>
      </c>
      <c r="D34" s="38">
        <v>4960</v>
      </c>
      <c r="E34" s="326" t="s">
        <v>966</v>
      </c>
      <c r="F34" s="329" t="s">
        <v>967</v>
      </c>
    </row>
    <row r="35" spans="1:6" ht="15">
      <c r="A35" s="113" t="s">
        <v>975</v>
      </c>
      <c r="B35" s="27" t="s">
        <v>976</v>
      </c>
      <c r="C35" s="87">
        <v>8750</v>
      </c>
      <c r="D35" s="38">
        <v>8510</v>
      </c>
      <c r="E35" s="326" t="s">
        <v>966</v>
      </c>
      <c r="F35" s="329" t="s">
        <v>967</v>
      </c>
    </row>
    <row r="36" spans="1:6" ht="15">
      <c r="A36" s="113"/>
      <c r="B36" s="27"/>
      <c r="C36" s="87"/>
      <c r="D36" s="38"/>
      <c r="E36" s="119"/>
      <c r="F36" s="120"/>
    </row>
    <row r="37" spans="1:6" ht="18">
      <c r="A37" s="113"/>
      <c r="B37" s="26" t="s">
        <v>977</v>
      </c>
      <c r="C37" s="87"/>
      <c r="D37" s="38"/>
      <c r="E37" s="330"/>
      <c r="F37" s="120"/>
    </row>
    <row r="38" spans="1:6" ht="15">
      <c r="A38" s="113">
        <v>567086</v>
      </c>
      <c r="B38" s="27" t="s">
        <v>978</v>
      </c>
      <c r="C38" s="333">
        <v>1170</v>
      </c>
      <c r="D38" s="334">
        <v>1120</v>
      </c>
      <c r="E38" s="326" t="s">
        <v>966</v>
      </c>
      <c r="F38" s="329" t="s">
        <v>967</v>
      </c>
    </row>
    <row r="39" spans="1:6" ht="15">
      <c r="A39" s="113" t="s">
        <v>979</v>
      </c>
      <c r="B39" s="27" t="s">
        <v>980</v>
      </c>
      <c r="C39" s="87">
        <v>330</v>
      </c>
      <c r="D39" s="38">
        <v>320</v>
      </c>
      <c r="E39" s="326" t="s">
        <v>966</v>
      </c>
      <c r="F39" s="329" t="s">
        <v>967</v>
      </c>
    </row>
    <row r="40" spans="1:6" ht="15">
      <c r="A40" s="113" t="s">
        <v>981</v>
      </c>
      <c r="B40" s="27" t="s">
        <v>982</v>
      </c>
      <c r="C40" s="87">
        <v>1060</v>
      </c>
      <c r="D40" s="38">
        <v>1030</v>
      </c>
      <c r="E40" s="326" t="s">
        <v>966</v>
      </c>
      <c r="F40" s="329" t="s">
        <v>967</v>
      </c>
    </row>
    <row r="41" spans="1:6" ht="15">
      <c r="A41" s="113">
        <v>799320</v>
      </c>
      <c r="B41" s="27" t="s">
        <v>983</v>
      </c>
      <c r="C41" s="333">
        <v>400</v>
      </c>
      <c r="D41" s="334">
        <v>390</v>
      </c>
      <c r="E41" s="330" t="s">
        <v>117</v>
      </c>
      <c r="F41" s="329" t="s">
        <v>967</v>
      </c>
    </row>
    <row r="42" spans="1:6" ht="15">
      <c r="A42" s="113" t="s">
        <v>984</v>
      </c>
      <c r="B42" s="27" t="s">
        <v>985</v>
      </c>
      <c r="C42" s="87">
        <v>150</v>
      </c>
      <c r="D42" s="38">
        <v>120</v>
      </c>
      <c r="E42" s="330" t="s">
        <v>117</v>
      </c>
      <c r="F42" s="329" t="s">
        <v>967</v>
      </c>
    </row>
    <row r="43" spans="1:6" ht="18">
      <c r="A43" s="113"/>
      <c r="B43" s="26" t="s">
        <v>986</v>
      </c>
      <c r="C43" s="87"/>
      <c r="D43" s="38"/>
      <c r="E43" s="335"/>
      <c r="F43" s="120"/>
    </row>
    <row r="44" spans="1:6" ht="15">
      <c r="A44" s="336" t="s">
        <v>987</v>
      </c>
      <c r="B44" s="27" t="s">
        <v>988</v>
      </c>
      <c r="C44" s="333">
        <v>8180</v>
      </c>
      <c r="D44" s="334">
        <v>7830</v>
      </c>
      <c r="E44" s="326" t="s">
        <v>46</v>
      </c>
      <c r="F44" s="337" t="s">
        <v>110</v>
      </c>
    </row>
    <row r="45" spans="1:6" ht="15">
      <c r="A45" s="336" t="s">
        <v>989</v>
      </c>
      <c r="B45" s="27" t="s">
        <v>990</v>
      </c>
      <c r="C45" s="87">
        <v>7150</v>
      </c>
      <c r="D45" s="38">
        <v>6960</v>
      </c>
      <c r="E45" s="326" t="s">
        <v>966</v>
      </c>
      <c r="F45" s="329" t="s">
        <v>967</v>
      </c>
    </row>
    <row r="46" spans="1:6" ht="15">
      <c r="A46" s="336" t="s">
        <v>991</v>
      </c>
      <c r="B46" s="27" t="s">
        <v>992</v>
      </c>
      <c r="C46" s="87">
        <v>4270</v>
      </c>
      <c r="D46" s="38">
        <v>4150</v>
      </c>
      <c r="E46" s="326" t="s">
        <v>966</v>
      </c>
      <c r="F46" s="329" t="s">
        <v>967</v>
      </c>
    </row>
    <row r="47" spans="1:6" ht="15">
      <c r="A47" s="336" t="s">
        <v>993</v>
      </c>
      <c r="B47" s="27" t="s">
        <v>994</v>
      </c>
      <c r="C47" s="87">
        <v>2530</v>
      </c>
      <c r="D47" s="38">
        <v>2460</v>
      </c>
      <c r="E47" s="326" t="s">
        <v>966</v>
      </c>
      <c r="F47" s="329" t="s">
        <v>967</v>
      </c>
    </row>
    <row r="48" spans="1:6" ht="15">
      <c r="A48" s="336" t="s">
        <v>995</v>
      </c>
      <c r="B48" s="27" t="s">
        <v>996</v>
      </c>
      <c r="C48" s="87">
        <v>1120</v>
      </c>
      <c r="D48" s="38">
        <v>1090</v>
      </c>
      <c r="E48" s="326" t="s">
        <v>966</v>
      </c>
      <c r="F48" s="329" t="s">
        <v>967</v>
      </c>
    </row>
    <row r="49" spans="1:6" ht="15">
      <c r="A49" s="336" t="s">
        <v>997</v>
      </c>
      <c r="B49" s="27" t="s">
        <v>998</v>
      </c>
      <c r="C49" s="87">
        <v>4960</v>
      </c>
      <c r="D49" s="38">
        <v>4820</v>
      </c>
      <c r="E49" s="326" t="s">
        <v>966</v>
      </c>
      <c r="F49" s="329" t="s">
        <v>967</v>
      </c>
    </row>
    <row r="50" spans="1:6" ht="15">
      <c r="A50" s="336"/>
      <c r="B50" s="27"/>
      <c r="C50" s="87"/>
      <c r="D50" s="38"/>
      <c r="E50" s="326"/>
      <c r="F50" s="120"/>
    </row>
    <row r="51" spans="1:6" ht="18">
      <c r="A51" s="336"/>
      <c r="B51" s="26" t="s">
        <v>999</v>
      </c>
      <c r="C51" s="87"/>
      <c r="D51" s="38"/>
      <c r="E51" s="326"/>
      <c r="F51" s="120"/>
    </row>
    <row r="52" spans="1:6" ht="15">
      <c r="A52" s="336" t="s">
        <v>1000</v>
      </c>
      <c r="B52" s="27" t="s">
        <v>1001</v>
      </c>
      <c r="C52" s="87">
        <v>5000</v>
      </c>
      <c r="D52" s="38">
        <v>3000</v>
      </c>
      <c r="E52" s="326" t="s">
        <v>966</v>
      </c>
      <c r="F52" s="329" t="s">
        <v>967</v>
      </c>
    </row>
    <row r="53" spans="1:6" ht="15">
      <c r="A53" s="336" t="s">
        <v>1002</v>
      </c>
      <c r="B53" s="27" t="s">
        <v>1003</v>
      </c>
      <c r="C53" s="87">
        <v>5500</v>
      </c>
      <c r="D53" s="38">
        <v>3500</v>
      </c>
      <c r="E53" s="326" t="s">
        <v>966</v>
      </c>
      <c r="F53" s="329" t="s">
        <v>967</v>
      </c>
    </row>
    <row r="54" spans="1:6" ht="15">
      <c r="A54" s="336" t="s">
        <v>1004</v>
      </c>
      <c r="B54" s="27" t="s">
        <v>1005</v>
      </c>
      <c r="C54" s="87">
        <v>11610</v>
      </c>
      <c r="D54" s="38">
        <v>11290</v>
      </c>
      <c r="E54" s="326" t="s">
        <v>966</v>
      </c>
      <c r="F54" s="329" t="s">
        <v>967</v>
      </c>
    </row>
    <row r="55" spans="1:6" ht="30">
      <c r="A55" s="336" t="s">
        <v>1006</v>
      </c>
      <c r="B55" s="27" t="s">
        <v>1007</v>
      </c>
      <c r="C55" s="87">
        <v>3000</v>
      </c>
      <c r="D55" s="38">
        <v>2500</v>
      </c>
      <c r="E55" s="326" t="s">
        <v>966</v>
      </c>
      <c r="F55" s="338" t="s">
        <v>967</v>
      </c>
    </row>
    <row r="56" spans="1:6" ht="30">
      <c r="A56" s="336" t="s">
        <v>1008</v>
      </c>
      <c r="B56" s="27" t="s">
        <v>1009</v>
      </c>
      <c r="C56" s="87">
        <v>3000</v>
      </c>
      <c r="D56" s="38">
        <v>2500</v>
      </c>
      <c r="E56" s="326" t="s">
        <v>966</v>
      </c>
      <c r="F56" s="329" t="s">
        <v>967</v>
      </c>
    </row>
    <row r="57" spans="1:6" ht="15">
      <c r="A57" s="336"/>
      <c r="B57" s="27"/>
      <c r="C57" s="87"/>
      <c r="D57" s="38"/>
      <c r="E57" s="326"/>
      <c r="F57" s="120"/>
    </row>
    <row r="58" spans="1:6" ht="18">
      <c r="A58" s="336"/>
      <c r="B58" s="26" t="s">
        <v>1010</v>
      </c>
      <c r="C58" s="87"/>
      <c r="D58" s="38"/>
      <c r="E58" s="326"/>
      <c r="F58" s="120"/>
    </row>
    <row r="59" spans="1:6" ht="15">
      <c r="A59" s="336" t="s">
        <v>1011</v>
      </c>
      <c r="B59" s="27" t="s">
        <v>1012</v>
      </c>
      <c r="C59" s="87">
        <v>1120</v>
      </c>
      <c r="D59" s="38">
        <v>1090</v>
      </c>
      <c r="E59" s="326" t="s">
        <v>966</v>
      </c>
      <c r="F59" s="329" t="s">
        <v>967</v>
      </c>
    </row>
    <row r="60" spans="1:6" ht="15">
      <c r="A60" s="336" t="s">
        <v>1013</v>
      </c>
      <c r="B60" s="27" t="s">
        <v>1014</v>
      </c>
      <c r="C60" s="87">
        <v>1570</v>
      </c>
      <c r="D60" s="38">
        <v>1530</v>
      </c>
      <c r="E60" s="326" t="s">
        <v>966</v>
      </c>
      <c r="F60" s="329" t="s">
        <v>967</v>
      </c>
    </row>
    <row r="61" spans="1:6" ht="15">
      <c r="A61" s="336" t="s">
        <v>1015</v>
      </c>
      <c r="B61" s="27" t="s">
        <v>1016</v>
      </c>
      <c r="C61" s="87">
        <v>7890</v>
      </c>
      <c r="D61" s="38">
        <v>7670</v>
      </c>
      <c r="E61" s="326" t="s">
        <v>966</v>
      </c>
      <c r="F61" s="329" t="s">
        <v>967</v>
      </c>
    </row>
    <row r="62" spans="1:6" ht="15">
      <c r="A62" s="336"/>
      <c r="B62" s="27"/>
      <c r="C62" s="87"/>
      <c r="D62" s="38"/>
      <c r="E62" s="326"/>
      <c r="F62" s="120"/>
    </row>
    <row r="63" spans="1:6" ht="18">
      <c r="A63" s="336"/>
      <c r="B63" s="26" t="s">
        <v>1017</v>
      </c>
      <c r="C63" s="87"/>
      <c r="D63" s="38"/>
      <c r="E63" s="326"/>
      <c r="F63" s="120"/>
    </row>
    <row r="64" spans="1:6" ht="15">
      <c r="A64" s="336" t="s">
        <v>1018</v>
      </c>
      <c r="B64" s="27" t="s">
        <v>1019</v>
      </c>
      <c r="C64" s="87">
        <v>490</v>
      </c>
      <c r="D64" s="38">
        <v>480</v>
      </c>
      <c r="E64" s="326" t="s">
        <v>966</v>
      </c>
      <c r="F64" s="329" t="s">
        <v>967</v>
      </c>
    </row>
    <row r="65" spans="1:6" ht="15">
      <c r="A65" s="336" t="s">
        <v>1020</v>
      </c>
      <c r="B65" s="27" t="s">
        <v>1021</v>
      </c>
      <c r="C65" s="87">
        <v>540</v>
      </c>
      <c r="D65" s="38">
        <v>530</v>
      </c>
      <c r="E65" s="326" t="s">
        <v>966</v>
      </c>
      <c r="F65" s="329" t="s">
        <v>967</v>
      </c>
    </row>
    <row r="66" spans="1:6" ht="15">
      <c r="A66" s="336" t="s">
        <v>1022</v>
      </c>
      <c r="B66" s="27" t="s">
        <v>1023</v>
      </c>
      <c r="C66" s="87">
        <v>870</v>
      </c>
      <c r="D66" s="38">
        <v>840</v>
      </c>
      <c r="E66" s="326" t="s">
        <v>966</v>
      </c>
      <c r="F66" s="329" t="s">
        <v>967</v>
      </c>
    </row>
    <row r="67" spans="1:6" ht="15">
      <c r="A67" s="336" t="s">
        <v>1024</v>
      </c>
      <c r="B67" s="27" t="s">
        <v>1025</v>
      </c>
      <c r="C67" s="87">
        <v>490</v>
      </c>
      <c r="D67" s="38">
        <v>480</v>
      </c>
      <c r="E67" s="326" t="s">
        <v>966</v>
      </c>
      <c r="F67" s="329" t="s">
        <v>967</v>
      </c>
    </row>
    <row r="68" spans="1:6" ht="19.5" thickBot="1">
      <c r="A68" s="113"/>
      <c r="B68" s="339"/>
      <c r="C68" s="87"/>
      <c r="D68" s="38"/>
      <c r="E68" s="340"/>
      <c r="F68" s="120"/>
    </row>
    <row r="69" spans="1:6" ht="18.75" thickBot="1">
      <c r="A69" s="317"/>
      <c r="B69" s="318" t="s">
        <v>1026</v>
      </c>
      <c r="C69" s="319"/>
      <c r="D69" s="320"/>
      <c r="E69" s="321"/>
      <c r="F69" s="321"/>
    </row>
    <row r="70" spans="1:6" ht="18">
      <c r="A70" s="114"/>
      <c r="B70" s="341" t="s">
        <v>54</v>
      </c>
      <c r="C70" s="89"/>
      <c r="D70" s="44"/>
      <c r="E70" s="124"/>
      <c r="F70" s="124"/>
    </row>
    <row r="71" spans="1:6" ht="15">
      <c r="A71" s="172">
        <v>47920</v>
      </c>
      <c r="B71" s="69" t="s">
        <v>1027</v>
      </c>
      <c r="C71" s="97">
        <v>10500</v>
      </c>
      <c r="D71" s="98">
        <v>8500</v>
      </c>
      <c r="E71" s="340" t="s">
        <v>92</v>
      </c>
      <c r="F71" s="337" t="s">
        <v>110</v>
      </c>
    </row>
    <row r="72" spans="1:6" ht="15">
      <c r="A72" s="113">
        <v>37978</v>
      </c>
      <c r="B72" s="27" t="s">
        <v>1028</v>
      </c>
      <c r="C72" s="90">
        <v>600</v>
      </c>
      <c r="D72" s="91">
        <v>490</v>
      </c>
      <c r="E72" s="326" t="s">
        <v>117</v>
      </c>
      <c r="F72" s="337" t="s">
        <v>110</v>
      </c>
    </row>
    <row r="73" spans="1:6" ht="15">
      <c r="A73" s="113"/>
      <c r="B73" s="27"/>
      <c r="C73" s="89"/>
      <c r="D73" s="44"/>
      <c r="E73" s="326"/>
      <c r="F73" s="119"/>
    </row>
    <row r="74" spans="1:6" ht="30">
      <c r="A74" s="184" t="s">
        <v>1029</v>
      </c>
      <c r="B74" s="115" t="s">
        <v>1030</v>
      </c>
      <c r="C74" s="86">
        <v>5000</v>
      </c>
      <c r="D74" s="49">
        <v>3000</v>
      </c>
      <c r="E74" s="326" t="s">
        <v>966</v>
      </c>
      <c r="F74" s="329" t="s">
        <v>967</v>
      </c>
    </row>
    <row r="75" spans="1:6" ht="18">
      <c r="A75" s="322"/>
      <c r="B75" s="323" t="s">
        <v>1031</v>
      </c>
      <c r="C75" s="90"/>
      <c r="D75" s="91"/>
      <c r="E75" s="326"/>
      <c r="F75" s="326"/>
    </row>
    <row r="76" spans="1:6" ht="15">
      <c r="A76" s="113" t="s">
        <v>1032</v>
      </c>
      <c r="B76" s="27" t="s">
        <v>1033</v>
      </c>
      <c r="C76" s="333">
        <v>40980</v>
      </c>
      <c r="D76" s="334">
        <v>39200</v>
      </c>
      <c r="E76" s="326" t="s">
        <v>1034</v>
      </c>
      <c r="F76" s="329" t="s">
        <v>967</v>
      </c>
    </row>
    <row r="77" spans="1:6" ht="15">
      <c r="A77" s="113" t="s">
        <v>1035</v>
      </c>
      <c r="B77" s="27" t="s">
        <v>1036</v>
      </c>
      <c r="C77" s="333">
        <v>31260</v>
      </c>
      <c r="D77" s="334">
        <v>29900</v>
      </c>
      <c r="E77" s="326" t="s">
        <v>1037</v>
      </c>
      <c r="F77" s="329" t="s">
        <v>967</v>
      </c>
    </row>
    <row r="78" spans="1:6" ht="30">
      <c r="A78" s="342" t="s">
        <v>1038</v>
      </c>
      <c r="B78" s="343" t="s">
        <v>1039</v>
      </c>
      <c r="C78" s="344">
        <v>26570</v>
      </c>
      <c r="D78" s="345">
        <v>25650</v>
      </c>
      <c r="E78" s="326" t="s">
        <v>1040</v>
      </c>
      <c r="F78" s="329" t="s">
        <v>967</v>
      </c>
    </row>
    <row r="79" spans="1:6" ht="18.75">
      <c r="A79" s="113"/>
      <c r="B79" s="339" t="s">
        <v>1041</v>
      </c>
      <c r="C79" s="346"/>
      <c r="D79" s="347"/>
      <c r="E79" s="340"/>
      <c r="F79" s="120"/>
    </row>
    <row r="80" spans="1:6" ht="19.5" thickBot="1">
      <c r="A80" s="114"/>
      <c r="B80" s="349" t="s">
        <v>3673</v>
      </c>
      <c r="C80" s="350"/>
      <c r="D80" s="351"/>
      <c r="E80" s="352"/>
      <c r="F80" s="156"/>
    </row>
    <row r="81" spans="1:6" ht="18.75" thickBot="1">
      <c r="A81" s="317"/>
      <c r="B81" s="318" t="s">
        <v>1042</v>
      </c>
      <c r="C81" s="353"/>
      <c r="D81" s="354"/>
      <c r="E81" s="355"/>
      <c r="F81" s="355"/>
    </row>
    <row r="82" spans="1:6" ht="18">
      <c r="A82" s="113"/>
      <c r="B82" s="332" t="s">
        <v>1031</v>
      </c>
      <c r="C82" s="356"/>
      <c r="D82" s="357"/>
      <c r="E82" s="330"/>
      <c r="F82" s="335"/>
    </row>
    <row r="83" spans="1:6" ht="30">
      <c r="A83" s="192" t="s">
        <v>1043</v>
      </c>
      <c r="B83" s="50" t="s">
        <v>1044</v>
      </c>
      <c r="C83" s="86">
        <v>155630</v>
      </c>
      <c r="D83" s="49">
        <v>151310</v>
      </c>
      <c r="E83" s="358" t="s">
        <v>1040</v>
      </c>
      <c r="F83" s="329" t="s">
        <v>967</v>
      </c>
    </row>
    <row r="84" spans="1:6" ht="30">
      <c r="A84" s="105" t="s">
        <v>1045</v>
      </c>
      <c r="B84" s="28" t="s">
        <v>1046</v>
      </c>
      <c r="C84" s="333">
        <v>75500</v>
      </c>
      <c r="D84" s="334">
        <v>72220</v>
      </c>
      <c r="E84" s="358" t="s">
        <v>942</v>
      </c>
      <c r="F84" s="337" t="s">
        <v>110</v>
      </c>
    </row>
    <row r="85" spans="1:6" ht="30">
      <c r="A85" s="105" t="s">
        <v>1047</v>
      </c>
      <c r="B85" s="28" t="s">
        <v>1048</v>
      </c>
      <c r="C85" s="333">
        <v>111210</v>
      </c>
      <c r="D85" s="334">
        <v>106370</v>
      </c>
      <c r="E85" s="358" t="s">
        <v>942</v>
      </c>
      <c r="F85" s="337" t="s">
        <v>110</v>
      </c>
    </row>
    <row r="86" spans="1:6" ht="30">
      <c r="A86" s="105" t="s">
        <v>1049</v>
      </c>
      <c r="B86" s="28" t="s">
        <v>1050</v>
      </c>
      <c r="C86" s="333">
        <v>89670</v>
      </c>
      <c r="D86" s="334">
        <v>85780</v>
      </c>
      <c r="E86" s="358" t="s">
        <v>942</v>
      </c>
      <c r="F86" s="337" t="s">
        <v>110</v>
      </c>
    </row>
    <row r="87" spans="1:6" ht="30">
      <c r="A87" s="105" t="s">
        <v>1051</v>
      </c>
      <c r="B87" s="28" t="s">
        <v>1052</v>
      </c>
      <c r="C87" s="333">
        <v>125380</v>
      </c>
      <c r="D87" s="334">
        <v>119930</v>
      </c>
      <c r="E87" s="358" t="s">
        <v>942</v>
      </c>
      <c r="F87" s="337" t="s">
        <v>110</v>
      </c>
    </row>
    <row r="88" spans="1:6" ht="30">
      <c r="A88" s="105" t="s">
        <v>1053</v>
      </c>
      <c r="B88" s="28" t="s">
        <v>1054</v>
      </c>
      <c r="C88" s="333">
        <v>92310</v>
      </c>
      <c r="D88" s="334">
        <v>88300</v>
      </c>
      <c r="E88" s="358" t="s">
        <v>942</v>
      </c>
      <c r="F88" s="337" t="s">
        <v>110</v>
      </c>
    </row>
    <row r="89" spans="1:6" ht="30">
      <c r="A89" s="105" t="s">
        <v>1055</v>
      </c>
      <c r="B89" s="28" t="s">
        <v>1056</v>
      </c>
      <c r="C89" s="333">
        <v>128100</v>
      </c>
      <c r="D89" s="334">
        <v>122530</v>
      </c>
      <c r="E89" s="358" t="s">
        <v>942</v>
      </c>
      <c r="F89" s="337" t="s">
        <v>110</v>
      </c>
    </row>
    <row r="90" spans="1:6" ht="30">
      <c r="A90" s="105" t="s">
        <v>1057</v>
      </c>
      <c r="B90" s="28" t="s">
        <v>1058</v>
      </c>
      <c r="C90" s="333">
        <v>106660</v>
      </c>
      <c r="D90" s="334">
        <v>102030</v>
      </c>
      <c r="E90" s="358" t="s">
        <v>942</v>
      </c>
      <c r="F90" s="337" t="s">
        <v>110</v>
      </c>
    </row>
    <row r="91" spans="1:6" ht="30">
      <c r="A91" s="105" t="s">
        <v>1059</v>
      </c>
      <c r="B91" s="28" t="s">
        <v>1060</v>
      </c>
      <c r="C91" s="333">
        <v>145180</v>
      </c>
      <c r="D91" s="334">
        <v>138870</v>
      </c>
      <c r="E91" s="358" t="s">
        <v>942</v>
      </c>
      <c r="F91" s="337" t="s">
        <v>110</v>
      </c>
    </row>
    <row r="92" spans="1:6" ht="30">
      <c r="A92" s="105" t="s">
        <v>1061</v>
      </c>
      <c r="B92" s="28" t="s">
        <v>1062</v>
      </c>
      <c r="C92" s="333">
        <v>133550</v>
      </c>
      <c r="D92" s="334">
        <v>127750</v>
      </c>
      <c r="E92" s="358" t="s">
        <v>942</v>
      </c>
      <c r="F92" s="337" t="s">
        <v>110</v>
      </c>
    </row>
    <row r="93" spans="1:6" ht="30">
      <c r="A93" s="105" t="s">
        <v>1063</v>
      </c>
      <c r="B93" s="28" t="s">
        <v>1064</v>
      </c>
      <c r="C93" s="333">
        <v>169440</v>
      </c>
      <c r="D93" s="334">
        <v>162070</v>
      </c>
      <c r="E93" s="358" t="s">
        <v>942</v>
      </c>
      <c r="F93" s="337" t="s">
        <v>110</v>
      </c>
    </row>
    <row r="94" spans="1:6" ht="30">
      <c r="A94" s="105" t="s">
        <v>1065</v>
      </c>
      <c r="B94" s="28" t="s">
        <v>1066</v>
      </c>
      <c r="C94" s="333">
        <v>111390</v>
      </c>
      <c r="D94" s="334">
        <v>106540</v>
      </c>
      <c r="E94" s="358" t="s">
        <v>1040</v>
      </c>
      <c r="F94" s="337" t="s">
        <v>110</v>
      </c>
    </row>
    <row r="95" spans="1:6" ht="30">
      <c r="A95" s="105" t="s">
        <v>1067</v>
      </c>
      <c r="B95" s="28" t="s">
        <v>1068</v>
      </c>
      <c r="C95" s="333">
        <v>147000</v>
      </c>
      <c r="D95" s="334">
        <v>140610</v>
      </c>
      <c r="E95" s="358" t="s">
        <v>1040</v>
      </c>
      <c r="F95" s="337" t="s">
        <v>110</v>
      </c>
    </row>
    <row r="96" spans="1:6" ht="30">
      <c r="A96" s="105" t="s">
        <v>1069</v>
      </c>
      <c r="B96" s="28" t="s">
        <v>1070</v>
      </c>
      <c r="C96" s="333">
        <v>128290</v>
      </c>
      <c r="D96" s="334">
        <v>122710</v>
      </c>
      <c r="E96" s="358" t="s">
        <v>1040</v>
      </c>
      <c r="F96" s="337" t="s">
        <v>110</v>
      </c>
    </row>
    <row r="97" spans="1:6" ht="30">
      <c r="A97" s="105" t="s">
        <v>1071</v>
      </c>
      <c r="B97" s="28" t="s">
        <v>1072</v>
      </c>
      <c r="C97" s="333">
        <v>163350</v>
      </c>
      <c r="D97" s="334">
        <v>156250</v>
      </c>
      <c r="E97" s="358" t="s">
        <v>1040</v>
      </c>
      <c r="F97" s="337" t="s">
        <v>110</v>
      </c>
    </row>
    <row r="98" spans="1:6" ht="30">
      <c r="A98" s="105" t="s">
        <v>1073</v>
      </c>
      <c r="B98" s="28" t="s">
        <v>1074</v>
      </c>
      <c r="C98" s="333">
        <v>133550</v>
      </c>
      <c r="D98" s="334">
        <v>127750</v>
      </c>
      <c r="E98" s="358" t="s">
        <v>1040</v>
      </c>
      <c r="F98" s="337" t="s">
        <v>110</v>
      </c>
    </row>
    <row r="99" spans="1:6" ht="30">
      <c r="A99" s="105" t="s">
        <v>1075</v>
      </c>
      <c r="B99" s="28" t="s">
        <v>1076</v>
      </c>
      <c r="C99" s="333">
        <v>169350</v>
      </c>
      <c r="D99" s="334">
        <v>161990</v>
      </c>
      <c r="E99" s="358" t="s">
        <v>1040</v>
      </c>
      <c r="F99" s="337" t="s">
        <v>110</v>
      </c>
    </row>
    <row r="100" spans="1:6" ht="30">
      <c r="A100" s="105" t="s">
        <v>1077</v>
      </c>
      <c r="B100" s="28" t="s">
        <v>1078</v>
      </c>
      <c r="C100" s="333">
        <v>151450</v>
      </c>
      <c r="D100" s="334">
        <v>144870</v>
      </c>
      <c r="E100" s="358" t="s">
        <v>1040</v>
      </c>
      <c r="F100" s="337" t="s">
        <v>110</v>
      </c>
    </row>
    <row r="101" spans="1:6" ht="30">
      <c r="A101" s="105" t="s">
        <v>1079</v>
      </c>
      <c r="B101" s="28" t="s">
        <v>1080</v>
      </c>
      <c r="C101" s="333">
        <v>188160</v>
      </c>
      <c r="D101" s="334">
        <v>179970</v>
      </c>
      <c r="E101" s="358" t="s">
        <v>1040</v>
      </c>
      <c r="F101" s="337" t="s">
        <v>110</v>
      </c>
    </row>
    <row r="102" spans="1:6" ht="30">
      <c r="A102" s="105" t="s">
        <v>1081</v>
      </c>
      <c r="B102" s="28" t="s">
        <v>1082</v>
      </c>
      <c r="C102" s="333">
        <v>173350</v>
      </c>
      <c r="D102" s="334">
        <v>165810</v>
      </c>
      <c r="E102" s="358" t="s">
        <v>1040</v>
      </c>
      <c r="F102" s="337" t="s">
        <v>110</v>
      </c>
    </row>
    <row r="103" spans="1:6" ht="30">
      <c r="A103" s="105" t="s">
        <v>1083</v>
      </c>
      <c r="B103" s="28" t="s">
        <v>1084</v>
      </c>
      <c r="C103" s="333">
        <v>208600</v>
      </c>
      <c r="D103" s="334">
        <v>199530</v>
      </c>
      <c r="E103" s="358" t="s">
        <v>1040</v>
      </c>
      <c r="F103" s="337" t="s">
        <v>110</v>
      </c>
    </row>
    <row r="104" spans="1:6" ht="30">
      <c r="A104" s="105" t="s">
        <v>1085</v>
      </c>
      <c r="B104" s="28" t="s">
        <v>1086</v>
      </c>
      <c r="C104" s="333">
        <v>190060</v>
      </c>
      <c r="D104" s="334">
        <v>181800</v>
      </c>
      <c r="E104" s="358" t="s">
        <v>1040</v>
      </c>
      <c r="F104" s="337" t="s">
        <v>110</v>
      </c>
    </row>
    <row r="105" spans="1:6" ht="30">
      <c r="A105" s="105" t="s">
        <v>1087</v>
      </c>
      <c r="B105" s="28" t="s">
        <v>1088</v>
      </c>
      <c r="C105" s="333">
        <v>225770</v>
      </c>
      <c r="D105" s="334">
        <v>215950</v>
      </c>
      <c r="E105" s="358" t="s">
        <v>1040</v>
      </c>
      <c r="F105" s="337" t="s">
        <v>110</v>
      </c>
    </row>
    <row r="106" spans="1:6" ht="30">
      <c r="A106" s="105" t="s">
        <v>1089</v>
      </c>
      <c r="B106" s="28" t="s">
        <v>1090</v>
      </c>
      <c r="C106" s="333">
        <v>471520</v>
      </c>
      <c r="D106" s="334">
        <v>451020</v>
      </c>
      <c r="E106" s="358" t="s">
        <v>1040</v>
      </c>
      <c r="F106" s="337" t="s">
        <v>110</v>
      </c>
    </row>
    <row r="107" spans="1:6" ht="45">
      <c r="A107" s="105" t="s">
        <v>1091</v>
      </c>
      <c r="B107" s="28" t="s">
        <v>1092</v>
      </c>
      <c r="C107" s="333">
        <v>643400</v>
      </c>
      <c r="D107" s="334">
        <v>615430</v>
      </c>
      <c r="E107" s="358" t="s">
        <v>1040</v>
      </c>
      <c r="F107" s="337" t="s">
        <v>110</v>
      </c>
    </row>
    <row r="108" spans="1:6" ht="45">
      <c r="A108" s="105" t="s">
        <v>1093</v>
      </c>
      <c r="B108" s="28" t="s">
        <v>1094</v>
      </c>
      <c r="C108" s="333">
        <v>613970</v>
      </c>
      <c r="D108" s="334">
        <v>587280</v>
      </c>
      <c r="E108" s="358" t="s">
        <v>1040</v>
      </c>
      <c r="F108" s="337" t="s">
        <v>110</v>
      </c>
    </row>
    <row r="109" spans="1:6" ht="30">
      <c r="A109" s="105" t="s">
        <v>1095</v>
      </c>
      <c r="B109" s="28" t="s">
        <v>1096</v>
      </c>
      <c r="C109" s="333">
        <v>1318240</v>
      </c>
      <c r="D109" s="334">
        <v>1260920</v>
      </c>
      <c r="E109" s="358" t="s">
        <v>1040</v>
      </c>
      <c r="F109" s="337" t="s">
        <v>110</v>
      </c>
    </row>
    <row r="110" spans="1:6" ht="30">
      <c r="A110" s="105" t="s">
        <v>1097</v>
      </c>
      <c r="B110" s="28" t="s">
        <v>1098</v>
      </c>
      <c r="C110" s="333">
        <v>347420</v>
      </c>
      <c r="D110" s="334">
        <v>332310</v>
      </c>
      <c r="E110" s="358" t="s">
        <v>1040</v>
      </c>
      <c r="F110" s="337" t="s">
        <v>110</v>
      </c>
    </row>
    <row r="111" spans="1:6" ht="30">
      <c r="A111" s="105" t="s">
        <v>1099</v>
      </c>
      <c r="B111" s="28" t="s">
        <v>1100</v>
      </c>
      <c r="C111" s="333">
        <v>453530</v>
      </c>
      <c r="D111" s="334">
        <v>433810</v>
      </c>
      <c r="E111" s="358" t="s">
        <v>1040</v>
      </c>
      <c r="F111" s="337" t="s">
        <v>110</v>
      </c>
    </row>
    <row r="112" spans="1:6" ht="30">
      <c r="A112" s="105" t="s">
        <v>1101</v>
      </c>
      <c r="B112" s="28" t="s">
        <v>1096</v>
      </c>
      <c r="C112" s="333">
        <v>756790</v>
      </c>
      <c r="D112" s="334">
        <v>723880</v>
      </c>
      <c r="E112" s="358" t="s">
        <v>1040</v>
      </c>
      <c r="F112" s="337" t="s">
        <v>110</v>
      </c>
    </row>
    <row r="113" spans="1:6" ht="15.75" thickBot="1">
      <c r="A113" s="182"/>
      <c r="B113" s="121"/>
      <c r="C113" s="359"/>
      <c r="D113" s="360"/>
      <c r="E113" s="361"/>
      <c r="F113" s="362"/>
    </row>
    <row r="114" spans="1:6" ht="30" customHeight="1" thickBot="1">
      <c r="A114" s="1001" t="s">
        <v>3595</v>
      </c>
      <c r="B114" s="1167" t="str">
        <f>B6</f>
        <v>ПОС-системы для магазинов, ресторанов. Сенсорные ПОС-Системы. Информационные киоски</v>
      </c>
      <c r="C114" s="1167"/>
      <c r="D114" s="1167"/>
      <c r="E114" s="1167"/>
      <c r="F114" s="1168"/>
    </row>
    <row r="115" spans="1:6" ht="18.75" thickBot="1">
      <c r="A115" s="317"/>
      <c r="B115" s="318" t="s">
        <v>1107</v>
      </c>
      <c r="C115" s="370"/>
      <c r="D115" s="371"/>
      <c r="E115" s="321"/>
      <c r="F115" s="321"/>
    </row>
    <row r="116" spans="1:6" ht="15.75">
      <c r="A116" s="122"/>
      <c r="B116" s="372"/>
      <c r="C116" s="373"/>
      <c r="D116" s="374"/>
      <c r="E116" s="120"/>
      <c r="F116" s="120"/>
    </row>
    <row r="117" spans="1:6" ht="18">
      <c r="A117" s="122"/>
      <c r="B117" s="375" t="s">
        <v>1031</v>
      </c>
      <c r="C117" s="373"/>
      <c r="D117" s="374"/>
      <c r="E117" s="120"/>
      <c r="F117" s="120"/>
    </row>
    <row r="118" spans="1:6" ht="15.75">
      <c r="A118" s="122"/>
      <c r="B118" s="376" t="s">
        <v>1108</v>
      </c>
      <c r="C118" s="377"/>
      <c r="D118" s="378"/>
      <c r="E118" s="120"/>
      <c r="F118" s="120"/>
    </row>
    <row r="119" spans="1:6" ht="45.75">
      <c r="A119" s="122" t="s">
        <v>1109</v>
      </c>
      <c r="B119" s="379" t="s">
        <v>1110</v>
      </c>
      <c r="C119" s="997">
        <v>123500</v>
      </c>
      <c r="D119" s="998">
        <v>108500</v>
      </c>
      <c r="E119" s="340" t="s">
        <v>92</v>
      </c>
      <c r="F119" s="329" t="s">
        <v>967</v>
      </c>
    </row>
    <row r="120" spans="1:6" ht="15.75">
      <c r="A120" s="122"/>
      <c r="B120" s="376" t="s">
        <v>1111</v>
      </c>
      <c r="C120" s="377"/>
      <c r="D120" s="378"/>
      <c r="E120" s="120"/>
      <c r="F120" s="120"/>
    </row>
    <row r="121" spans="1:6" ht="45.75">
      <c r="A121" s="122" t="s">
        <v>1112</v>
      </c>
      <c r="B121" s="310" t="s">
        <v>1113</v>
      </c>
      <c r="C121" s="333">
        <v>107000</v>
      </c>
      <c r="D121" s="334">
        <v>95000</v>
      </c>
      <c r="E121" s="340" t="s">
        <v>92</v>
      </c>
      <c r="F121" s="329" t="s">
        <v>967</v>
      </c>
    </row>
    <row r="122" spans="1:6" ht="45.75">
      <c r="A122" s="122" t="s">
        <v>1114</v>
      </c>
      <c r="B122" s="310" t="s">
        <v>1115</v>
      </c>
      <c r="C122" s="333">
        <v>106000</v>
      </c>
      <c r="D122" s="334">
        <v>94000</v>
      </c>
      <c r="E122" s="340" t="s">
        <v>92</v>
      </c>
      <c r="F122" s="329" t="s">
        <v>967</v>
      </c>
    </row>
    <row r="123" spans="1:6" ht="45.75">
      <c r="A123" s="122" t="s">
        <v>1116</v>
      </c>
      <c r="B123" s="310" t="s">
        <v>1117</v>
      </c>
      <c r="C123" s="333">
        <v>98000</v>
      </c>
      <c r="D123" s="334">
        <v>87000</v>
      </c>
      <c r="E123" s="340" t="s">
        <v>92</v>
      </c>
      <c r="F123" s="329" t="s">
        <v>967</v>
      </c>
    </row>
    <row r="124" spans="1:6" ht="45.75">
      <c r="A124" s="122" t="s">
        <v>1118</v>
      </c>
      <c r="B124" s="310" t="s">
        <v>1119</v>
      </c>
      <c r="C124" s="333">
        <v>87000</v>
      </c>
      <c r="D124" s="334">
        <v>77000</v>
      </c>
      <c r="E124" s="340" t="s">
        <v>92</v>
      </c>
      <c r="F124" s="329" t="s">
        <v>967</v>
      </c>
    </row>
    <row r="125" spans="1:6" ht="45.75">
      <c r="A125" s="122" t="s">
        <v>1120</v>
      </c>
      <c r="B125" s="310" t="s">
        <v>1121</v>
      </c>
      <c r="C125" s="333">
        <v>89000</v>
      </c>
      <c r="D125" s="334">
        <v>79000</v>
      </c>
      <c r="E125" s="340" t="s">
        <v>92</v>
      </c>
      <c r="F125" s="329" t="s">
        <v>967</v>
      </c>
    </row>
    <row r="126" spans="1:6" ht="15.75">
      <c r="A126" s="105"/>
      <c r="B126" s="380"/>
      <c r="C126" s="90"/>
      <c r="D126" s="91"/>
      <c r="E126" s="352"/>
      <c r="F126" s="156"/>
    </row>
    <row r="127" spans="1:6" ht="18">
      <c r="A127" s="105"/>
      <c r="B127" s="381" t="s">
        <v>1122</v>
      </c>
      <c r="C127" s="87"/>
      <c r="D127" s="38"/>
      <c r="E127" s="352"/>
      <c r="F127" s="156"/>
    </row>
    <row r="128" spans="1:6" ht="30">
      <c r="A128" s="105" t="s">
        <v>1123</v>
      </c>
      <c r="B128" s="28" t="s">
        <v>1124</v>
      </c>
      <c r="C128" s="382">
        <v>73110</v>
      </c>
      <c r="D128" s="383">
        <v>58490</v>
      </c>
      <c r="E128" s="352" t="s">
        <v>92</v>
      </c>
      <c r="F128" s="337" t="s">
        <v>110</v>
      </c>
    </row>
    <row r="129" spans="1:6" ht="15">
      <c r="A129" s="105" t="s">
        <v>1125</v>
      </c>
      <c r="B129" s="28" t="s">
        <v>1126</v>
      </c>
      <c r="C129" s="382">
        <v>75660</v>
      </c>
      <c r="D129" s="383">
        <v>60530</v>
      </c>
      <c r="E129" s="352" t="s">
        <v>92</v>
      </c>
      <c r="F129" s="337" t="s">
        <v>110</v>
      </c>
    </row>
    <row r="130" spans="1:6" ht="30">
      <c r="A130" s="105" t="s">
        <v>1127</v>
      </c>
      <c r="B130" s="28" t="s">
        <v>1128</v>
      </c>
      <c r="C130" s="382">
        <v>53090</v>
      </c>
      <c r="D130" s="383">
        <v>42480</v>
      </c>
      <c r="E130" s="352" t="s">
        <v>92</v>
      </c>
      <c r="F130" s="337" t="s">
        <v>110</v>
      </c>
    </row>
    <row r="131" spans="1:6" ht="30">
      <c r="A131" s="105" t="s">
        <v>1129</v>
      </c>
      <c r="B131" s="28" t="s">
        <v>1130</v>
      </c>
      <c r="C131" s="382">
        <v>59180</v>
      </c>
      <c r="D131" s="383">
        <v>47340</v>
      </c>
      <c r="E131" s="352" t="s">
        <v>92</v>
      </c>
      <c r="F131" s="337" t="s">
        <v>110</v>
      </c>
    </row>
    <row r="132" spans="1:6" ht="15">
      <c r="A132" s="105" t="s">
        <v>1131</v>
      </c>
      <c r="B132" s="28" t="s">
        <v>1132</v>
      </c>
      <c r="C132" s="346">
        <v>35350</v>
      </c>
      <c r="D132" s="347">
        <v>26200</v>
      </c>
      <c r="E132" s="352" t="s">
        <v>92</v>
      </c>
      <c r="F132" s="337" t="s">
        <v>110</v>
      </c>
    </row>
    <row r="133" spans="1:6" ht="15">
      <c r="A133" s="105" t="s">
        <v>1133</v>
      </c>
      <c r="B133" s="28" t="s">
        <v>1134</v>
      </c>
      <c r="C133" s="346">
        <v>39900</v>
      </c>
      <c r="D133" s="347">
        <v>30100</v>
      </c>
      <c r="E133" s="352" t="s">
        <v>92</v>
      </c>
      <c r="F133" s="337" t="s">
        <v>110</v>
      </c>
    </row>
    <row r="134" spans="1:6" ht="15">
      <c r="A134" s="105"/>
      <c r="B134" s="28"/>
      <c r="C134" s="346"/>
      <c r="D134" s="347"/>
      <c r="E134" s="352"/>
      <c r="F134" s="156"/>
    </row>
    <row r="135" spans="1:6" ht="15.75">
      <c r="A135" s="105"/>
      <c r="B135" s="380"/>
      <c r="C135" s="87"/>
      <c r="D135" s="38"/>
      <c r="E135" s="352"/>
      <c r="F135" s="156"/>
    </row>
    <row r="136" spans="1:6" ht="18">
      <c r="A136" s="105"/>
      <c r="B136" s="381" t="s">
        <v>1135</v>
      </c>
      <c r="C136" s="350"/>
      <c r="D136" s="351"/>
      <c r="E136" s="352"/>
      <c r="F136" s="156"/>
    </row>
    <row r="137" spans="1:6" ht="15">
      <c r="A137" s="105" t="s">
        <v>1136</v>
      </c>
      <c r="B137" s="28" t="s">
        <v>1137</v>
      </c>
      <c r="C137" s="382">
        <v>47900</v>
      </c>
      <c r="D137" s="383">
        <v>42920</v>
      </c>
      <c r="E137" s="352" t="s">
        <v>92</v>
      </c>
      <c r="F137" s="337" t="s">
        <v>110</v>
      </c>
    </row>
    <row r="138" spans="1:6" ht="30">
      <c r="A138" s="105" t="s">
        <v>1138</v>
      </c>
      <c r="B138" s="28" t="s">
        <v>1139</v>
      </c>
      <c r="C138" s="382">
        <v>53430</v>
      </c>
      <c r="D138" s="383">
        <v>47870</v>
      </c>
      <c r="E138" s="352" t="s">
        <v>92</v>
      </c>
      <c r="F138" s="337" t="s">
        <v>110</v>
      </c>
    </row>
    <row r="139" spans="1:6" ht="15">
      <c r="A139" s="105"/>
      <c r="B139" s="28"/>
      <c r="C139" s="384"/>
      <c r="D139" s="41"/>
      <c r="E139" s="156"/>
      <c r="F139" s="120"/>
    </row>
    <row r="140" spans="1:6" ht="18">
      <c r="A140" s="105"/>
      <c r="B140" s="385" t="s">
        <v>1140</v>
      </c>
      <c r="C140" s="384"/>
      <c r="D140" s="41"/>
      <c r="E140" s="352"/>
      <c r="F140" s="120"/>
    </row>
    <row r="141" spans="1:6" ht="30">
      <c r="A141" s="122" t="s">
        <v>1141</v>
      </c>
      <c r="B141" s="386" t="s">
        <v>1142</v>
      </c>
      <c r="C141" s="382">
        <v>61430</v>
      </c>
      <c r="D141" s="383">
        <v>55040</v>
      </c>
      <c r="E141" s="156" t="s">
        <v>943</v>
      </c>
      <c r="F141" s="387" t="s">
        <v>110</v>
      </c>
    </row>
    <row r="142" spans="1:6" ht="30">
      <c r="A142" s="122" t="s">
        <v>1143</v>
      </c>
      <c r="B142" s="386" t="s">
        <v>1144</v>
      </c>
      <c r="C142" s="382">
        <v>60440</v>
      </c>
      <c r="D142" s="383">
        <v>54150</v>
      </c>
      <c r="E142" s="156" t="s">
        <v>943</v>
      </c>
      <c r="F142" s="387" t="s">
        <v>110</v>
      </c>
    </row>
    <row r="143" spans="1:6" ht="30">
      <c r="A143" s="122" t="s">
        <v>1145</v>
      </c>
      <c r="B143" s="386" t="s">
        <v>1146</v>
      </c>
      <c r="C143" s="382">
        <v>61430</v>
      </c>
      <c r="D143" s="383">
        <v>55040</v>
      </c>
      <c r="E143" s="156" t="s">
        <v>943</v>
      </c>
      <c r="F143" s="387" t="s">
        <v>110</v>
      </c>
    </row>
    <row r="144" spans="1:6" ht="30">
      <c r="A144" s="122" t="s">
        <v>1147</v>
      </c>
      <c r="B144" s="386" t="s">
        <v>1148</v>
      </c>
      <c r="C144" s="382">
        <v>60440</v>
      </c>
      <c r="D144" s="383">
        <v>54150</v>
      </c>
      <c r="E144" s="156" t="s">
        <v>943</v>
      </c>
      <c r="F144" s="387" t="s">
        <v>110</v>
      </c>
    </row>
    <row r="145" spans="1:6" ht="30">
      <c r="A145" s="122" t="s">
        <v>1149</v>
      </c>
      <c r="B145" s="386" t="s">
        <v>1150</v>
      </c>
      <c r="C145" s="382">
        <v>66360</v>
      </c>
      <c r="D145" s="383">
        <v>59460</v>
      </c>
      <c r="E145" s="156" t="s">
        <v>943</v>
      </c>
      <c r="F145" s="387" t="s">
        <v>110</v>
      </c>
    </row>
    <row r="146" spans="1:6" ht="30">
      <c r="A146" s="122" t="s">
        <v>1151</v>
      </c>
      <c r="B146" s="386" t="s">
        <v>1152</v>
      </c>
      <c r="C146" s="382">
        <v>65380</v>
      </c>
      <c r="D146" s="383">
        <v>58580</v>
      </c>
      <c r="E146" s="156" t="s">
        <v>943</v>
      </c>
      <c r="F146" s="387" t="s">
        <v>110</v>
      </c>
    </row>
    <row r="147" spans="1:6" ht="30">
      <c r="A147" s="122" t="s">
        <v>1153</v>
      </c>
      <c r="B147" s="386" t="s">
        <v>1154</v>
      </c>
      <c r="C147" s="382">
        <v>69920</v>
      </c>
      <c r="D147" s="383">
        <v>62650</v>
      </c>
      <c r="E147" s="156" t="s">
        <v>943</v>
      </c>
      <c r="F147" s="387" t="s">
        <v>110</v>
      </c>
    </row>
    <row r="148" spans="1:6" ht="30">
      <c r="A148" s="122" t="s">
        <v>1155</v>
      </c>
      <c r="B148" s="386" t="s">
        <v>1156</v>
      </c>
      <c r="C148" s="382">
        <v>68930</v>
      </c>
      <c r="D148" s="383">
        <v>61760</v>
      </c>
      <c r="E148" s="156" t="s">
        <v>943</v>
      </c>
      <c r="F148" s="387" t="s">
        <v>110</v>
      </c>
    </row>
    <row r="149" spans="1:6" ht="30">
      <c r="A149" s="122" t="s">
        <v>1157</v>
      </c>
      <c r="B149" s="386" t="s">
        <v>1158</v>
      </c>
      <c r="C149" s="382">
        <v>61430</v>
      </c>
      <c r="D149" s="383">
        <v>55040</v>
      </c>
      <c r="E149" s="156" t="s">
        <v>943</v>
      </c>
      <c r="F149" s="387" t="s">
        <v>110</v>
      </c>
    </row>
    <row r="150" spans="1:6" ht="30">
      <c r="A150" s="122" t="s">
        <v>1159</v>
      </c>
      <c r="B150" s="386" t="s">
        <v>1160</v>
      </c>
      <c r="C150" s="382">
        <v>60440</v>
      </c>
      <c r="D150" s="383">
        <v>54150</v>
      </c>
      <c r="E150" s="156" t="s">
        <v>943</v>
      </c>
      <c r="F150" s="387" t="s">
        <v>110</v>
      </c>
    </row>
    <row r="151" spans="1:6" ht="30">
      <c r="A151" s="122" t="s">
        <v>1161</v>
      </c>
      <c r="B151" s="386" t="s">
        <v>1162</v>
      </c>
      <c r="C151" s="382">
        <v>61430</v>
      </c>
      <c r="D151" s="383">
        <v>55040</v>
      </c>
      <c r="E151" s="156" t="s">
        <v>943</v>
      </c>
      <c r="F151" s="387" t="s">
        <v>110</v>
      </c>
    </row>
    <row r="152" spans="1:6" ht="30">
      <c r="A152" s="122" t="s">
        <v>1163</v>
      </c>
      <c r="B152" s="386" t="s">
        <v>1164</v>
      </c>
      <c r="C152" s="382">
        <v>60440</v>
      </c>
      <c r="D152" s="383">
        <v>54150</v>
      </c>
      <c r="E152" s="156" t="s">
        <v>943</v>
      </c>
      <c r="F152" s="387" t="s">
        <v>110</v>
      </c>
    </row>
    <row r="153" spans="1:6" ht="30">
      <c r="A153" s="122" t="s">
        <v>1165</v>
      </c>
      <c r="B153" s="386" t="s">
        <v>1166</v>
      </c>
      <c r="C153" s="382">
        <v>66360</v>
      </c>
      <c r="D153" s="383">
        <v>59460</v>
      </c>
      <c r="E153" s="156" t="s">
        <v>943</v>
      </c>
      <c r="F153" s="387" t="s">
        <v>110</v>
      </c>
    </row>
    <row r="154" spans="1:6" ht="30">
      <c r="A154" s="122" t="s">
        <v>1167</v>
      </c>
      <c r="B154" s="386" t="s">
        <v>1168</v>
      </c>
      <c r="C154" s="382">
        <v>65380</v>
      </c>
      <c r="D154" s="383">
        <v>58580</v>
      </c>
      <c r="E154" s="156" t="s">
        <v>943</v>
      </c>
      <c r="F154" s="387" t="s">
        <v>110</v>
      </c>
    </row>
    <row r="155" spans="1:6" ht="30">
      <c r="A155" s="122" t="s">
        <v>1169</v>
      </c>
      <c r="B155" s="386" t="s">
        <v>1170</v>
      </c>
      <c r="C155" s="382">
        <v>69920</v>
      </c>
      <c r="D155" s="383">
        <v>62650</v>
      </c>
      <c r="E155" s="156" t="s">
        <v>943</v>
      </c>
      <c r="F155" s="387" t="s">
        <v>110</v>
      </c>
    </row>
    <row r="156" spans="1:6" ht="30">
      <c r="A156" s="122" t="s">
        <v>1171</v>
      </c>
      <c r="B156" s="386" t="s">
        <v>1172</v>
      </c>
      <c r="C156" s="382">
        <v>68930</v>
      </c>
      <c r="D156" s="383">
        <v>61760</v>
      </c>
      <c r="E156" s="156" t="s">
        <v>943</v>
      </c>
      <c r="F156" s="387" t="s">
        <v>110</v>
      </c>
    </row>
    <row r="157" spans="1:6" ht="15">
      <c r="A157" s="122" t="s">
        <v>1173</v>
      </c>
      <c r="B157" s="386" t="s">
        <v>1174</v>
      </c>
      <c r="C157" s="382">
        <v>23310</v>
      </c>
      <c r="D157" s="383">
        <v>20890</v>
      </c>
      <c r="E157" s="156" t="s">
        <v>117</v>
      </c>
      <c r="F157" s="337" t="s">
        <v>110</v>
      </c>
    </row>
    <row r="158" spans="1:6" ht="15">
      <c r="A158" s="122" t="s">
        <v>1175</v>
      </c>
      <c r="B158" s="386" t="s">
        <v>1176</v>
      </c>
      <c r="C158" s="382">
        <v>990</v>
      </c>
      <c r="D158" s="383">
        <v>890</v>
      </c>
      <c r="E158" s="156" t="s">
        <v>117</v>
      </c>
      <c r="F158" s="337" t="s">
        <v>110</v>
      </c>
    </row>
    <row r="159" spans="1:6" ht="15">
      <c r="A159" s="122" t="s">
        <v>1177</v>
      </c>
      <c r="B159" s="388" t="s">
        <v>1178</v>
      </c>
      <c r="C159" s="382">
        <v>5440</v>
      </c>
      <c r="D159" s="383">
        <v>4870</v>
      </c>
      <c r="E159" s="156" t="s">
        <v>117</v>
      </c>
      <c r="F159" s="337" t="s">
        <v>110</v>
      </c>
    </row>
    <row r="160" spans="1:6" ht="15">
      <c r="A160" s="105" t="s">
        <v>1179</v>
      </c>
      <c r="B160" s="389" t="s">
        <v>1180</v>
      </c>
      <c r="C160" s="382">
        <v>7410</v>
      </c>
      <c r="D160" s="383">
        <v>6640</v>
      </c>
      <c r="E160" s="156" t="s">
        <v>117</v>
      </c>
      <c r="F160" s="337" t="s">
        <v>110</v>
      </c>
    </row>
    <row r="161" spans="1:6" ht="36">
      <c r="A161" s="390" t="s">
        <v>293</v>
      </c>
      <c r="B161" s="391" t="s">
        <v>294</v>
      </c>
      <c r="C161" s="86">
        <v>36080</v>
      </c>
      <c r="D161" s="49">
        <v>35070</v>
      </c>
      <c r="E161" s="156" t="s">
        <v>966</v>
      </c>
      <c r="F161" s="329" t="s">
        <v>967</v>
      </c>
    </row>
    <row r="162" spans="1:6" ht="18">
      <c r="A162" s="390" t="s">
        <v>295</v>
      </c>
      <c r="B162" s="391" t="s">
        <v>296</v>
      </c>
      <c r="C162" s="86">
        <v>5470</v>
      </c>
      <c r="D162" s="49">
        <v>5320</v>
      </c>
      <c r="E162" s="156" t="s">
        <v>966</v>
      </c>
      <c r="F162" s="329" t="s">
        <v>967</v>
      </c>
    </row>
    <row r="163" spans="1:6" ht="15">
      <c r="A163" s="105"/>
      <c r="B163" s="28"/>
      <c r="C163" s="384"/>
      <c r="D163" s="41"/>
      <c r="E163" s="156"/>
      <c r="F163" s="120"/>
    </row>
    <row r="164" spans="1:6" ht="18">
      <c r="A164" s="105"/>
      <c r="B164" s="385" t="s">
        <v>1181</v>
      </c>
      <c r="C164" s="384"/>
      <c r="D164" s="41"/>
      <c r="E164" s="352"/>
      <c r="F164" s="120"/>
    </row>
    <row r="165" spans="1:6" ht="30">
      <c r="A165" s="122" t="s">
        <v>1182</v>
      </c>
      <c r="B165" s="386" t="s">
        <v>1183</v>
      </c>
      <c r="C165" s="382">
        <v>51260</v>
      </c>
      <c r="D165" s="383">
        <v>45930</v>
      </c>
      <c r="E165" s="352" t="s">
        <v>92</v>
      </c>
      <c r="F165" s="387" t="s">
        <v>110</v>
      </c>
    </row>
    <row r="166" spans="1:6" ht="30">
      <c r="A166" s="122" t="s">
        <v>1184</v>
      </c>
      <c r="B166" s="386" t="s">
        <v>1185</v>
      </c>
      <c r="C166" s="382">
        <v>59850</v>
      </c>
      <c r="D166" s="383">
        <v>53620</v>
      </c>
      <c r="E166" s="352" t="s">
        <v>92</v>
      </c>
      <c r="F166" s="387" t="s">
        <v>110</v>
      </c>
    </row>
    <row r="167" spans="1:6" ht="30">
      <c r="A167" s="122" t="s">
        <v>1186</v>
      </c>
      <c r="B167" s="386" t="s">
        <v>1187</v>
      </c>
      <c r="C167" s="382">
        <v>59160</v>
      </c>
      <c r="D167" s="383">
        <v>53000</v>
      </c>
      <c r="E167" s="156" t="s">
        <v>92</v>
      </c>
      <c r="F167" s="387" t="s">
        <v>110</v>
      </c>
    </row>
    <row r="168" spans="1:6" ht="30">
      <c r="A168" s="122" t="s">
        <v>1188</v>
      </c>
      <c r="B168" s="386" t="s">
        <v>1189</v>
      </c>
      <c r="C168" s="382">
        <v>62120</v>
      </c>
      <c r="D168" s="383">
        <v>55660</v>
      </c>
      <c r="E168" s="156" t="s">
        <v>92</v>
      </c>
      <c r="F168" s="387" t="s">
        <v>110</v>
      </c>
    </row>
    <row r="169" spans="1:6" ht="36">
      <c r="A169" s="390" t="s">
        <v>736</v>
      </c>
      <c r="B169" s="391" t="s">
        <v>737</v>
      </c>
      <c r="C169" s="86">
        <v>42140</v>
      </c>
      <c r="D169" s="49">
        <v>40970</v>
      </c>
      <c r="E169" s="156" t="s">
        <v>46</v>
      </c>
      <c r="F169" s="329" t="s">
        <v>967</v>
      </c>
    </row>
    <row r="170" spans="1:6" ht="30">
      <c r="A170" s="122" t="s">
        <v>1190</v>
      </c>
      <c r="B170" s="386" t="s">
        <v>1191</v>
      </c>
      <c r="C170" s="382">
        <v>52930</v>
      </c>
      <c r="D170" s="383">
        <v>47430</v>
      </c>
      <c r="E170" s="156" t="s">
        <v>943</v>
      </c>
      <c r="F170" s="387" t="s">
        <v>110</v>
      </c>
    </row>
    <row r="171" spans="1:6" ht="30">
      <c r="A171" s="122" t="s">
        <v>1192</v>
      </c>
      <c r="B171" s="386" t="s">
        <v>1193</v>
      </c>
      <c r="C171" s="382">
        <v>36940</v>
      </c>
      <c r="D171" s="383">
        <v>33100</v>
      </c>
      <c r="E171" s="156" t="s">
        <v>92</v>
      </c>
      <c r="F171" s="387" t="s">
        <v>110</v>
      </c>
    </row>
    <row r="172" spans="1:6" ht="30">
      <c r="A172" s="122" t="s">
        <v>1194</v>
      </c>
      <c r="B172" s="386" t="s">
        <v>1195</v>
      </c>
      <c r="C172" s="382">
        <v>45430</v>
      </c>
      <c r="D172" s="383">
        <v>40710</v>
      </c>
      <c r="E172" s="156" t="s">
        <v>92</v>
      </c>
      <c r="F172" s="387" t="s">
        <v>110</v>
      </c>
    </row>
    <row r="173" spans="1:6" ht="15">
      <c r="A173" s="122" t="s">
        <v>1196</v>
      </c>
      <c r="B173" s="389" t="s">
        <v>1197</v>
      </c>
      <c r="C173" s="382">
        <v>7410</v>
      </c>
      <c r="D173" s="383">
        <v>6640</v>
      </c>
      <c r="E173" s="156" t="s">
        <v>117</v>
      </c>
      <c r="F173" s="387" t="s">
        <v>110</v>
      </c>
    </row>
    <row r="174" spans="1:6" ht="15">
      <c r="A174" s="122" t="s">
        <v>1198</v>
      </c>
      <c r="B174" s="389" t="s">
        <v>1199</v>
      </c>
      <c r="C174" s="382">
        <v>8500</v>
      </c>
      <c r="D174" s="383">
        <v>7610</v>
      </c>
      <c r="E174" s="156" t="s">
        <v>117</v>
      </c>
      <c r="F174" s="337" t="s">
        <v>110</v>
      </c>
    </row>
    <row r="175" spans="1:6" ht="15">
      <c r="A175" s="122" t="s">
        <v>1200</v>
      </c>
      <c r="B175" s="389" t="s">
        <v>1201</v>
      </c>
      <c r="C175" s="382">
        <v>8500</v>
      </c>
      <c r="D175" s="383">
        <v>7610</v>
      </c>
      <c r="E175" s="156" t="s">
        <v>117</v>
      </c>
      <c r="F175" s="387" t="s">
        <v>110</v>
      </c>
    </row>
    <row r="176" spans="1:6" ht="15">
      <c r="A176" s="122" t="s">
        <v>1202</v>
      </c>
      <c r="B176" s="389" t="s">
        <v>1203</v>
      </c>
      <c r="C176" s="382">
        <v>4940</v>
      </c>
      <c r="D176" s="383">
        <v>4430</v>
      </c>
      <c r="E176" s="352" t="s">
        <v>117</v>
      </c>
      <c r="F176" s="337" t="s">
        <v>110</v>
      </c>
    </row>
    <row r="177" spans="1:6" ht="15">
      <c r="A177" s="122" t="s">
        <v>1204</v>
      </c>
      <c r="B177" s="389" t="s">
        <v>1205</v>
      </c>
      <c r="C177" s="382">
        <v>5440</v>
      </c>
      <c r="D177" s="383">
        <v>4870</v>
      </c>
      <c r="E177" s="352" t="s">
        <v>117</v>
      </c>
      <c r="F177" s="387" t="s">
        <v>110</v>
      </c>
    </row>
    <row r="178" spans="1:6" ht="15">
      <c r="A178" s="122" t="s">
        <v>1206</v>
      </c>
      <c r="B178" s="389" t="s">
        <v>1207</v>
      </c>
      <c r="C178" s="382">
        <v>5440</v>
      </c>
      <c r="D178" s="383">
        <v>4870</v>
      </c>
      <c r="E178" s="392" t="s">
        <v>117</v>
      </c>
      <c r="F178" s="337" t="s">
        <v>110</v>
      </c>
    </row>
    <row r="179" spans="1:6" ht="15">
      <c r="A179" s="114"/>
      <c r="B179" s="393"/>
      <c r="C179" s="394"/>
      <c r="D179" s="395"/>
      <c r="E179" s="124"/>
      <c r="F179" s="119"/>
    </row>
    <row r="180" spans="1:6" ht="18">
      <c r="A180" s="396"/>
      <c r="B180" s="397" t="s">
        <v>1208</v>
      </c>
      <c r="C180" s="398"/>
      <c r="D180" s="399"/>
      <c r="E180" s="400"/>
      <c r="F180" s="401"/>
    </row>
    <row r="181" spans="1:6" ht="30">
      <c r="A181" s="105" t="s">
        <v>1209</v>
      </c>
      <c r="B181" s="28" t="s">
        <v>1210</v>
      </c>
      <c r="C181" s="382">
        <v>79300</v>
      </c>
      <c r="D181" s="383">
        <v>71050</v>
      </c>
      <c r="E181" s="352" t="s">
        <v>92</v>
      </c>
      <c r="F181" s="337" t="s">
        <v>110</v>
      </c>
    </row>
    <row r="182" spans="1:6" ht="30">
      <c r="A182" s="105" t="s">
        <v>1211</v>
      </c>
      <c r="B182" s="28" t="s">
        <v>1212</v>
      </c>
      <c r="C182" s="382">
        <v>84340</v>
      </c>
      <c r="D182" s="383">
        <v>75570</v>
      </c>
      <c r="E182" s="352" t="s">
        <v>92</v>
      </c>
      <c r="F182" s="337" t="s">
        <v>110</v>
      </c>
    </row>
    <row r="183" spans="1:6" ht="15">
      <c r="A183" s="105" t="s">
        <v>1213</v>
      </c>
      <c r="B183" s="28" t="s">
        <v>1214</v>
      </c>
      <c r="C183" s="382">
        <v>5040</v>
      </c>
      <c r="D183" s="383">
        <v>4520</v>
      </c>
      <c r="E183" s="352" t="s">
        <v>92</v>
      </c>
      <c r="F183" s="337" t="s">
        <v>110</v>
      </c>
    </row>
    <row r="184" spans="1:6" ht="15">
      <c r="A184" s="105" t="s">
        <v>1215</v>
      </c>
      <c r="B184" s="28" t="s">
        <v>1216</v>
      </c>
      <c r="C184" s="382">
        <v>11160</v>
      </c>
      <c r="D184" s="383">
        <v>10000</v>
      </c>
      <c r="E184" s="352" t="s">
        <v>92</v>
      </c>
      <c r="F184" s="337" t="s">
        <v>110</v>
      </c>
    </row>
    <row r="185" spans="1:6" ht="15">
      <c r="A185" s="122"/>
      <c r="B185" s="25"/>
      <c r="C185" s="87"/>
      <c r="D185" s="38"/>
      <c r="E185" s="402"/>
      <c r="F185" s="120"/>
    </row>
    <row r="186" spans="1:6" ht="18">
      <c r="A186" s="122"/>
      <c r="B186" s="381" t="s">
        <v>54</v>
      </c>
      <c r="C186" s="87"/>
      <c r="D186" s="38"/>
      <c r="E186" s="402"/>
      <c r="F186" s="120"/>
    </row>
    <row r="187" spans="1:6" ht="15">
      <c r="A187" s="122"/>
      <c r="B187" s="376" t="s">
        <v>1217</v>
      </c>
      <c r="C187" s="87"/>
      <c r="D187" s="38"/>
      <c r="E187" s="402"/>
      <c r="F187" s="120"/>
    </row>
    <row r="188" spans="1:6" ht="15">
      <c r="A188" s="403">
        <v>45951</v>
      </c>
      <c r="B188" s="404" t="s">
        <v>1218</v>
      </c>
      <c r="C188" s="87">
        <v>8990</v>
      </c>
      <c r="D188" s="38">
        <v>6990</v>
      </c>
      <c r="E188" s="340" t="s">
        <v>92</v>
      </c>
      <c r="F188" s="337" t="s">
        <v>110</v>
      </c>
    </row>
    <row r="189" spans="1:6" ht="15">
      <c r="A189" s="403">
        <v>47441</v>
      </c>
      <c r="B189" s="404" t="s">
        <v>1219</v>
      </c>
      <c r="C189" s="87">
        <v>8990</v>
      </c>
      <c r="D189" s="38">
        <v>6990</v>
      </c>
      <c r="E189" s="340" t="s">
        <v>92</v>
      </c>
      <c r="F189" s="337" t="s">
        <v>110</v>
      </c>
    </row>
    <row r="190" spans="1:6" ht="30">
      <c r="A190" s="403">
        <v>43137</v>
      </c>
      <c r="B190" s="404" t="s">
        <v>1220</v>
      </c>
      <c r="C190" s="382">
        <v>50370</v>
      </c>
      <c r="D190" s="383">
        <v>45130</v>
      </c>
      <c r="E190" s="340" t="s">
        <v>92</v>
      </c>
      <c r="F190" s="337" t="s">
        <v>110</v>
      </c>
    </row>
    <row r="191" spans="1:6" ht="30">
      <c r="A191" s="403">
        <v>43138</v>
      </c>
      <c r="B191" s="404" t="s">
        <v>1221</v>
      </c>
      <c r="C191" s="382">
        <v>48390</v>
      </c>
      <c r="D191" s="383">
        <v>43360</v>
      </c>
      <c r="E191" s="340" t="s">
        <v>92</v>
      </c>
      <c r="F191" s="337" t="s">
        <v>110</v>
      </c>
    </row>
    <row r="192" spans="1:6" ht="30">
      <c r="A192" s="403">
        <v>43772</v>
      </c>
      <c r="B192" s="404" t="s">
        <v>1222</v>
      </c>
      <c r="C192" s="382">
        <v>50370</v>
      </c>
      <c r="D192" s="383">
        <v>45130</v>
      </c>
      <c r="E192" s="340" t="s">
        <v>92</v>
      </c>
      <c r="F192" s="337" t="s">
        <v>110</v>
      </c>
    </row>
    <row r="193" spans="1:6" ht="30">
      <c r="A193" s="405">
        <v>41224</v>
      </c>
      <c r="B193" s="406" t="s">
        <v>1223</v>
      </c>
      <c r="C193" s="382">
        <v>46420</v>
      </c>
      <c r="D193" s="383">
        <v>41590</v>
      </c>
      <c r="E193" s="340" t="s">
        <v>92</v>
      </c>
      <c r="F193" s="337" t="s">
        <v>110</v>
      </c>
    </row>
    <row r="194" spans="1:6" ht="30">
      <c r="A194" s="409">
        <v>41924</v>
      </c>
      <c r="B194" s="410" t="s">
        <v>1224</v>
      </c>
      <c r="C194" s="382">
        <v>48390</v>
      </c>
      <c r="D194" s="383">
        <v>43360</v>
      </c>
      <c r="E194" s="340" t="s">
        <v>92</v>
      </c>
      <c r="F194" s="337" t="s">
        <v>110</v>
      </c>
    </row>
    <row r="195" spans="1:6" ht="30">
      <c r="A195" s="413">
        <v>50493</v>
      </c>
      <c r="B195" s="414" t="s">
        <v>1225</v>
      </c>
      <c r="C195" s="415">
        <v>50370</v>
      </c>
      <c r="D195" s="416">
        <v>45130</v>
      </c>
      <c r="E195" s="340" t="s">
        <v>92</v>
      </c>
      <c r="F195" s="337" t="s">
        <v>110</v>
      </c>
    </row>
    <row r="196" spans="1:6" ht="30">
      <c r="A196" s="405">
        <v>51679</v>
      </c>
      <c r="B196" s="417" t="s">
        <v>1226</v>
      </c>
      <c r="C196" s="415">
        <v>50370</v>
      </c>
      <c r="D196" s="416">
        <v>45130</v>
      </c>
      <c r="E196" s="340" t="s">
        <v>92</v>
      </c>
      <c r="F196" s="337" t="s">
        <v>110</v>
      </c>
    </row>
    <row r="197" spans="1:6" ht="15">
      <c r="A197" s="405">
        <v>51609</v>
      </c>
      <c r="B197" s="417" t="s">
        <v>1227</v>
      </c>
      <c r="C197" s="415">
        <v>55300</v>
      </c>
      <c r="D197" s="416">
        <v>49550</v>
      </c>
      <c r="E197" s="340" t="s">
        <v>1228</v>
      </c>
      <c r="F197" s="337" t="s">
        <v>110</v>
      </c>
    </row>
    <row r="198" spans="1:6" ht="30">
      <c r="A198" s="405">
        <v>51608</v>
      </c>
      <c r="B198" s="417" t="s">
        <v>1229</v>
      </c>
      <c r="C198" s="415">
        <v>85920</v>
      </c>
      <c r="D198" s="416">
        <v>76980</v>
      </c>
      <c r="E198" s="340" t="s">
        <v>1230</v>
      </c>
      <c r="F198" s="337" t="s">
        <v>110</v>
      </c>
    </row>
    <row r="199" spans="1:6" ht="30">
      <c r="A199" s="409">
        <v>43134</v>
      </c>
      <c r="B199" s="418" t="s">
        <v>1231</v>
      </c>
      <c r="C199" s="382">
        <v>55300</v>
      </c>
      <c r="D199" s="383">
        <v>49550</v>
      </c>
      <c r="E199" s="340" t="s">
        <v>92</v>
      </c>
      <c r="F199" s="337" t="s">
        <v>110</v>
      </c>
    </row>
    <row r="200" spans="1:6" ht="30">
      <c r="A200" s="403">
        <v>43136</v>
      </c>
      <c r="B200" s="404" t="s">
        <v>1232</v>
      </c>
      <c r="C200" s="382">
        <v>53330</v>
      </c>
      <c r="D200" s="383">
        <v>47780</v>
      </c>
      <c r="E200" s="340" t="s">
        <v>92</v>
      </c>
      <c r="F200" s="337" t="s">
        <v>110</v>
      </c>
    </row>
    <row r="201" spans="1:6" ht="36">
      <c r="A201" s="419">
        <v>51282</v>
      </c>
      <c r="B201" s="420" t="s">
        <v>742</v>
      </c>
      <c r="C201" s="421">
        <v>38310</v>
      </c>
      <c r="D201" s="422">
        <v>37250</v>
      </c>
      <c r="E201" s="340" t="s">
        <v>46</v>
      </c>
      <c r="F201" s="337" t="s">
        <v>110</v>
      </c>
    </row>
    <row r="202" spans="1:6" ht="15">
      <c r="A202" s="409"/>
      <c r="B202" s="423" t="s">
        <v>1233</v>
      </c>
      <c r="C202" s="90"/>
      <c r="D202" s="91"/>
      <c r="E202" s="340"/>
      <c r="F202" s="120"/>
    </row>
    <row r="203" spans="1:6" ht="15">
      <c r="A203" s="403">
        <v>47686</v>
      </c>
      <c r="B203" s="404" t="s">
        <v>1234</v>
      </c>
      <c r="C203" s="333">
        <v>16450</v>
      </c>
      <c r="D203" s="334">
        <v>11150</v>
      </c>
      <c r="E203" s="340" t="s">
        <v>92</v>
      </c>
      <c r="F203" s="337" t="s">
        <v>110</v>
      </c>
    </row>
    <row r="204" spans="1:6" ht="15">
      <c r="A204" s="403">
        <v>49320</v>
      </c>
      <c r="B204" s="404" t="s">
        <v>1235</v>
      </c>
      <c r="C204" s="382">
        <v>92830</v>
      </c>
      <c r="D204" s="383">
        <v>83180</v>
      </c>
      <c r="E204" s="340" t="s">
        <v>92</v>
      </c>
      <c r="F204" s="337" t="s">
        <v>110</v>
      </c>
    </row>
    <row r="205" spans="1:6" ht="30">
      <c r="A205" s="403">
        <v>49374</v>
      </c>
      <c r="B205" s="404" t="s">
        <v>1236</v>
      </c>
      <c r="C205" s="382">
        <v>96780</v>
      </c>
      <c r="D205" s="383">
        <v>86720</v>
      </c>
      <c r="E205" s="340" t="s">
        <v>92</v>
      </c>
      <c r="F205" s="337" t="s">
        <v>110</v>
      </c>
    </row>
    <row r="206" spans="1:6" ht="30">
      <c r="A206" s="403">
        <v>49330</v>
      </c>
      <c r="B206" s="404" t="s">
        <v>1237</v>
      </c>
      <c r="C206" s="382">
        <v>107640</v>
      </c>
      <c r="D206" s="383">
        <v>96450</v>
      </c>
      <c r="E206" s="340" t="s">
        <v>92</v>
      </c>
      <c r="F206" s="337" t="s">
        <v>110</v>
      </c>
    </row>
    <row r="207" spans="1:6" ht="30">
      <c r="A207" s="403">
        <v>49331</v>
      </c>
      <c r="B207" s="404" t="s">
        <v>1238</v>
      </c>
      <c r="C207" s="382">
        <v>108630</v>
      </c>
      <c r="D207" s="383">
        <v>97330</v>
      </c>
      <c r="E207" s="340" t="s">
        <v>92</v>
      </c>
      <c r="F207" s="337" t="s">
        <v>110</v>
      </c>
    </row>
    <row r="208" spans="1:6" ht="15">
      <c r="A208" s="403">
        <v>49984</v>
      </c>
      <c r="B208" s="404" t="s">
        <v>1239</v>
      </c>
      <c r="C208" s="382">
        <v>39500</v>
      </c>
      <c r="D208" s="383">
        <v>35400</v>
      </c>
      <c r="E208" s="340" t="s">
        <v>92</v>
      </c>
      <c r="F208" s="337" t="s">
        <v>110</v>
      </c>
    </row>
    <row r="209" spans="1:6" ht="15">
      <c r="A209" s="403">
        <v>45962</v>
      </c>
      <c r="B209" s="404" t="s">
        <v>1240</v>
      </c>
      <c r="C209" s="382">
        <v>37530</v>
      </c>
      <c r="D209" s="383">
        <v>33630</v>
      </c>
      <c r="E209" s="340" t="s">
        <v>92</v>
      </c>
      <c r="F209" s="337" t="s">
        <v>110</v>
      </c>
    </row>
    <row r="210" spans="1:6" ht="15">
      <c r="A210" s="403">
        <v>49703</v>
      </c>
      <c r="B210" s="404" t="s">
        <v>1241</v>
      </c>
      <c r="C210" s="382">
        <v>56380</v>
      </c>
      <c r="D210" s="383">
        <v>50520</v>
      </c>
      <c r="E210" s="340" t="s">
        <v>92</v>
      </c>
      <c r="F210" s="337" t="s">
        <v>110</v>
      </c>
    </row>
    <row r="211" spans="1:6" ht="15">
      <c r="A211" s="403">
        <v>49693</v>
      </c>
      <c r="B211" s="404" t="s">
        <v>1242</v>
      </c>
      <c r="C211" s="382">
        <v>53350</v>
      </c>
      <c r="D211" s="383">
        <v>47810</v>
      </c>
      <c r="E211" s="340" t="s">
        <v>92</v>
      </c>
      <c r="F211" s="337" t="s">
        <v>110</v>
      </c>
    </row>
    <row r="212" spans="1:6" ht="15">
      <c r="A212" s="122"/>
      <c r="B212" s="25"/>
      <c r="C212" s="87"/>
      <c r="D212" s="38"/>
      <c r="E212" s="120"/>
      <c r="F212" s="120"/>
    </row>
    <row r="213" spans="1:6" ht="18">
      <c r="A213" s="122"/>
      <c r="B213" s="381" t="s">
        <v>1243</v>
      </c>
      <c r="C213" s="87"/>
      <c r="D213" s="38"/>
      <c r="E213" s="402"/>
      <c r="F213" s="424"/>
    </row>
    <row r="214" spans="1:6" ht="18">
      <c r="A214" s="122"/>
      <c r="B214" s="381" t="s">
        <v>1244</v>
      </c>
      <c r="C214" s="87"/>
      <c r="D214" s="38"/>
      <c r="E214" s="402"/>
      <c r="F214" s="424"/>
    </row>
    <row r="215" spans="1:6" ht="20.25" thickBot="1">
      <c r="A215" s="122"/>
      <c r="B215" s="425" t="s">
        <v>3672</v>
      </c>
      <c r="C215" s="88"/>
      <c r="D215" s="426"/>
      <c r="E215" s="402"/>
      <c r="F215" s="424"/>
    </row>
    <row r="216" spans="1:6" ht="18.75" thickBot="1">
      <c r="A216" s="317"/>
      <c r="B216" s="427" t="s">
        <v>1245</v>
      </c>
      <c r="C216" s="319"/>
      <c r="D216" s="320"/>
      <c r="E216" s="321"/>
      <c r="F216" s="321"/>
    </row>
    <row r="217" spans="1:6" ht="18">
      <c r="A217" s="322"/>
      <c r="B217" s="428" t="s">
        <v>1246</v>
      </c>
      <c r="C217" s="90"/>
      <c r="D217" s="91"/>
      <c r="E217" s="119"/>
      <c r="F217" s="326"/>
    </row>
    <row r="218" spans="1:6" ht="15">
      <c r="A218" s="122">
        <v>41801</v>
      </c>
      <c r="B218" s="24" t="s">
        <v>1247</v>
      </c>
      <c r="C218" s="382">
        <v>115380</v>
      </c>
      <c r="D218" s="383">
        <v>104810</v>
      </c>
      <c r="E218" s="120" t="s">
        <v>92</v>
      </c>
      <c r="F218" s="337" t="s">
        <v>110</v>
      </c>
    </row>
    <row r="219" spans="1:6" ht="15">
      <c r="A219" s="122">
        <v>42691</v>
      </c>
      <c r="B219" s="24" t="s">
        <v>1248</v>
      </c>
      <c r="C219" s="382">
        <v>105810</v>
      </c>
      <c r="D219" s="383">
        <v>96110</v>
      </c>
      <c r="E219" s="120" t="s">
        <v>92</v>
      </c>
      <c r="F219" s="337" t="s">
        <v>110</v>
      </c>
    </row>
    <row r="220" spans="1:6" ht="15">
      <c r="A220" s="122">
        <v>48654</v>
      </c>
      <c r="B220" s="24" t="s">
        <v>1249</v>
      </c>
      <c r="C220" s="382">
        <v>102930</v>
      </c>
      <c r="D220" s="383">
        <v>93500</v>
      </c>
      <c r="E220" s="120" t="s">
        <v>92</v>
      </c>
      <c r="F220" s="337" t="s">
        <v>110</v>
      </c>
    </row>
    <row r="221" spans="1:6" ht="15">
      <c r="A221" s="122">
        <v>76511</v>
      </c>
      <c r="B221" s="24" t="s">
        <v>1250</v>
      </c>
      <c r="C221" s="382">
        <v>123520</v>
      </c>
      <c r="D221" s="383">
        <v>112200</v>
      </c>
      <c r="E221" s="120" t="s">
        <v>92</v>
      </c>
      <c r="F221" s="337" t="s">
        <v>110</v>
      </c>
    </row>
    <row r="222" spans="1:6" ht="15">
      <c r="A222" s="122">
        <v>133847</v>
      </c>
      <c r="B222" s="24" t="s">
        <v>1251</v>
      </c>
      <c r="C222" s="382">
        <v>39360</v>
      </c>
      <c r="D222" s="383">
        <v>35750</v>
      </c>
      <c r="E222" s="120" t="s">
        <v>92</v>
      </c>
      <c r="F222" s="337" t="s">
        <v>110</v>
      </c>
    </row>
    <row r="223" spans="1:6" ht="19.5" thickBot="1">
      <c r="A223" s="122"/>
      <c r="B223" s="429" t="s">
        <v>1252</v>
      </c>
      <c r="C223" s="87"/>
      <c r="D223" s="38"/>
      <c r="E223" s="120"/>
      <c r="F223" s="120"/>
    </row>
    <row r="224" spans="1:6" ht="18.75" thickBot="1">
      <c r="A224" s="317"/>
      <c r="B224" s="427" t="s">
        <v>1253</v>
      </c>
      <c r="C224" s="319"/>
      <c r="D224" s="320"/>
      <c r="E224" s="321"/>
      <c r="F224" s="321"/>
    </row>
    <row r="225" spans="1:6" ht="18">
      <c r="A225" s="430"/>
      <c r="B225" s="431" t="s">
        <v>1254</v>
      </c>
      <c r="C225" s="432"/>
      <c r="D225" s="433"/>
      <c r="E225" s="434"/>
      <c r="F225" s="327"/>
    </row>
    <row r="226" spans="1:6" ht="15">
      <c r="A226" s="113" t="s">
        <v>1255</v>
      </c>
      <c r="B226" s="24" t="s">
        <v>1256</v>
      </c>
      <c r="C226" s="999">
        <v>14990</v>
      </c>
      <c r="D226" s="1000">
        <v>9490</v>
      </c>
      <c r="E226" s="120" t="s">
        <v>92</v>
      </c>
      <c r="F226" s="337" t="s">
        <v>110</v>
      </c>
    </row>
    <row r="227" spans="1:6" ht="15">
      <c r="A227" s="113" t="s">
        <v>1257</v>
      </c>
      <c r="B227" s="24" t="s">
        <v>1258</v>
      </c>
      <c r="C227" s="999">
        <v>15490</v>
      </c>
      <c r="D227" s="1000">
        <v>9990</v>
      </c>
      <c r="E227" s="156" t="s">
        <v>92</v>
      </c>
      <c r="F227" s="387" t="s">
        <v>110</v>
      </c>
    </row>
    <row r="228" spans="1:6" ht="15">
      <c r="A228" s="113" t="s">
        <v>1259</v>
      </c>
      <c r="B228" s="24" t="s">
        <v>1260</v>
      </c>
      <c r="C228" s="999">
        <v>16490</v>
      </c>
      <c r="D228" s="1000">
        <v>11990</v>
      </c>
      <c r="E228" s="156" t="s">
        <v>92</v>
      </c>
      <c r="F228" s="387" t="s">
        <v>110</v>
      </c>
    </row>
    <row r="229" spans="1:6" ht="15">
      <c r="A229" s="113" t="s">
        <v>1261</v>
      </c>
      <c r="B229" s="24" t="s">
        <v>1262</v>
      </c>
      <c r="C229" s="999">
        <v>20990</v>
      </c>
      <c r="D229" s="1000">
        <v>15990</v>
      </c>
      <c r="E229" s="156" t="s">
        <v>92</v>
      </c>
      <c r="F229" s="387" t="s">
        <v>110</v>
      </c>
    </row>
    <row r="230" spans="1:6" ht="15">
      <c r="A230" s="113" t="s">
        <v>1263</v>
      </c>
      <c r="B230" s="24" t="s">
        <v>1264</v>
      </c>
      <c r="C230" s="999">
        <v>14490</v>
      </c>
      <c r="D230" s="1000">
        <v>9000</v>
      </c>
      <c r="E230" s="120" t="s">
        <v>92</v>
      </c>
      <c r="F230" s="337" t="s">
        <v>110</v>
      </c>
    </row>
    <row r="231" spans="1:6" ht="15">
      <c r="A231" s="113" t="s">
        <v>1265</v>
      </c>
      <c r="B231" s="316" t="s">
        <v>1266</v>
      </c>
      <c r="C231" s="999">
        <v>25990</v>
      </c>
      <c r="D231" s="1000">
        <v>18990</v>
      </c>
      <c r="E231" s="156" t="s">
        <v>92</v>
      </c>
      <c r="F231" s="387" t="s">
        <v>110</v>
      </c>
    </row>
    <row r="232" spans="1:6" ht="15">
      <c r="A232" s="113" t="s">
        <v>1267</v>
      </c>
      <c r="B232" s="24" t="s">
        <v>1268</v>
      </c>
      <c r="C232" s="999">
        <v>16490</v>
      </c>
      <c r="D232" s="1000">
        <v>11990</v>
      </c>
      <c r="E232" s="120" t="s">
        <v>92</v>
      </c>
      <c r="F232" s="337" t="s">
        <v>110</v>
      </c>
    </row>
    <row r="233" spans="1:6" ht="15">
      <c r="A233" s="113" t="s">
        <v>1269</v>
      </c>
      <c r="B233" s="24" t="s">
        <v>1270</v>
      </c>
      <c r="C233" s="999">
        <v>20990</v>
      </c>
      <c r="D233" s="1000">
        <v>15990</v>
      </c>
      <c r="E233" s="120" t="s">
        <v>92</v>
      </c>
      <c r="F233" s="337" t="s">
        <v>110</v>
      </c>
    </row>
    <row r="234" spans="1:6" ht="15">
      <c r="A234" s="113" t="s">
        <v>1271</v>
      </c>
      <c r="B234" s="24" t="s">
        <v>1272</v>
      </c>
      <c r="C234" s="999">
        <v>25490</v>
      </c>
      <c r="D234" s="1000">
        <v>17990</v>
      </c>
      <c r="E234" s="120" t="s">
        <v>92</v>
      </c>
      <c r="F234" s="337" t="s">
        <v>110</v>
      </c>
    </row>
    <row r="235" spans="1:6" ht="15">
      <c r="A235" s="113" t="s">
        <v>1273</v>
      </c>
      <c r="B235" s="24" t="s">
        <v>1274</v>
      </c>
      <c r="C235" s="999">
        <v>25490</v>
      </c>
      <c r="D235" s="1000">
        <v>17990</v>
      </c>
      <c r="E235" s="156" t="s">
        <v>92</v>
      </c>
      <c r="F235" s="387" t="s">
        <v>110</v>
      </c>
    </row>
    <row r="236" spans="1:6" ht="15">
      <c r="A236" s="113" t="s">
        <v>1275</v>
      </c>
      <c r="B236" s="65" t="s">
        <v>1276</v>
      </c>
      <c r="C236" s="999">
        <v>25990</v>
      </c>
      <c r="D236" s="1000">
        <v>18990</v>
      </c>
      <c r="E236" s="120" t="s">
        <v>92</v>
      </c>
      <c r="F236" s="337" t="s">
        <v>110</v>
      </c>
    </row>
    <row r="237" spans="1:6" ht="15">
      <c r="A237" s="113" t="s">
        <v>1267</v>
      </c>
      <c r="B237" s="24" t="s">
        <v>1277</v>
      </c>
      <c r="C237" s="999">
        <v>16490</v>
      </c>
      <c r="D237" s="1000">
        <v>10990</v>
      </c>
      <c r="E237" s="156" t="s">
        <v>92</v>
      </c>
      <c r="F237" s="387" t="s">
        <v>110</v>
      </c>
    </row>
    <row r="238" spans="1:6" ht="18">
      <c r="A238" s="113"/>
      <c r="B238" s="435" t="s">
        <v>1278</v>
      </c>
      <c r="C238" s="90"/>
      <c r="D238" s="91"/>
      <c r="E238" s="120"/>
      <c r="F238" s="120"/>
    </row>
    <row r="239" spans="1:6" ht="15">
      <c r="A239" s="113" t="s">
        <v>1279</v>
      </c>
      <c r="B239" s="24" t="s">
        <v>1280</v>
      </c>
      <c r="C239" s="999">
        <v>6490</v>
      </c>
      <c r="D239" s="1000">
        <v>4400</v>
      </c>
      <c r="E239" s="156" t="s">
        <v>92</v>
      </c>
      <c r="F239" s="387" t="s">
        <v>110</v>
      </c>
    </row>
    <row r="240" spans="1:6" ht="15">
      <c r="A240" s="113" t="s">
        <v>1281</v>
      </c>
      <c r="B240" s="24" t="s">
        <v>1282</v>
      </c>
      <c r="C240" s="999">
        <v>6490</v>
      </c>
      <c r="D240" s="1000">
        <v>4400</v>
      </c>
      <c r="E240" s="120" t="s">
        <v>92</v>
      </c>
      <c r="F240" s="337" t="s">
        <v>110</v>
      </c>
    </row>
    <row r="241" spans="1:6" ht="18">
      <c r="A241" s="113"/>
      <c r="B241" s="435" t="s">
        <v>1283</v>
      </c>
      <c r="C241" s="90"/>
      <c r="D241" s="91"/>
      <c r="E241" s="156"/>
      <c r="F241" s="156"/>
    </row>
    <row r="242" spans="1:6" ht="30">
      <c r="A242" s="113" t="s">
        <v>1284</v>
      </c>
      <c r="B242" s="24" t="s">
        <v>1285</v>
      </c>
      <c r="C242" s="999">
        <v>1200</v>
      </c>
      <c r="D242" s="1000">
        <v>880</v>
      </c>
      <c r="E242" s="120" t="s">
        <v>92</v>
      </c>
      <c r="F242" s="337" t="s">
        <v>110</v>
      </c>
    </row>
    <row r="243" spans="1:6" ht="15">
      <c r="A243" s="113" t="s">
        <v>1286</v>
      </c>
      <c r="B243" s="24" t="s">
        <v>1287</v>
      </c>
      <c r="C243" s="999">
        <v>2500</v>
      </c>
      <c r="D243" s="1000">
        <v>2080</v>
      </c>
      <c r="E243" s="156" t="s">
        <v>92</v>
      </c>
      <c r="F243" s="387" t="s">
        <v>110</v>
      </c>
    </row>
    <row r="244" spans="1:6" ht="15">
      <c r="A244" s="113" t="s">
        <v>1288</v>
      </c>
      <c r="B244" s="24" t="s">
        <v>1289</v>
      </c>
      <c r="C244" s="999">
        <v>620</v>
      </c>
      <c r="D244" s="1000">
        <v>470</v>
      </c>
      <c r="E244" s="120" t="s">
        <v>92</v>
      </c>
      <c r="F244" s="337" t="s">
        <v>110</v>
      </c>
    </row>
    <row r="245" spans="1:6" ht="15">
      <c r="A245" s="113" t="s">
        <v>3592</v>
      </c>
      <c r="B245" s="24" t="s">
        <v>3593</v>
      </c>
      <c r="C245" s="999">
        <v>270</v>
      </c>
      <c r="D245" s="1000">
        <v>210</v>
      </c>
      <c r="E245" s="156" t="s">
        <v>92</v>
      </c>
      <c r="F245" s="387" t="s">
        <v>110</v>
      </c>
    </row>
    <row r="246" spans="1:6" ht="15">
      <c r="A246" s="113" t="s">
        <v>1290</v>
      </c>
      <c r="B246" s="24" t="s">
        <v>1291</v>
      </c>
      <c r="C246" s="999">
        <v>400</v>
      </c>
      <c r="D246" s="1000">
        <v>300</v>
      </c>
      <c r="E246" s="120" t="s">
        <v>92</v>
      </c>
      <c r="F246" s="337" t="s">
        <v>110</v>
      </c>
    </row>
    <row r="247" spans="1:6" ht="18">
      <c r="A247" s="113"/>
      <c r="B247" s="435" t="s">
        <v>1292</v>
      </c>
      <c r="C247" s="90"/>
      <c r="D247" s="91"/>
      <c r="E247" s="156"/>
      <c r="F247" s="156"/>
    </row>
    <row r="248" spans="1:6" ht="15">
      <c r="A248" s="113" t="s">
        <v>1293</v>
      </c>
      <c r="B248" s="24" t="s">
        <v>1294</v>
      </c>
      <c r="C248" s="999">
        <v>2300</v>
      </c>
      <c r="D248" s="1000">
        <v>1980</v>
      </c>
      <c r="E248" s="120" t="s">
        <v>92</v>
      </c>
      <c r="F248" s="337" t="s">
        <v>110</v>
      </c>
    </row>
    <row r="249" spans="1:6" ht="15">
      <c r="A249" s="113" t="s">
        <v>1295</v>
      </c>
      <c r="B249" s="24" t="s">
        <v>1296</v>
      </c>
      <c r="C249" s="999">
        <v>200</v>
      </c>
      <c r="D249" s="1000">
        <v>160</v>
      </c>
      <c r="E249" s="156" t="s">
        <v>92</v>
      </c>
      <c r="F249" s="387" t="s">
        <v>110</v>
      </c>
    </row>
    <row r="250" spans="1:6" ht="15">
      <c r="A250" s="113" t="s">
        <v>1297</v>
      </c>
      <c r="B250" s="24" t="s">
        <v>1298</v>
      </c>
      <c r="C250" s="999">
        <v>2500</v>
      </c>
      <c r="D250" s="1000">
        <v>2150</v>
      </c>
      <c r="E250" s="120" t="s">
        <v>92</v>
      </c>
      <c r="F250" s="337" t="s">
        <v>110</v>
      </c>
    </row>
    <row r="251" spans="1:6" ht="39">
      <c r="A251" s="122"/>
      <c r="B251" s="436" t="s">
        <v>1299</v>
      </c>
      <c r="C251" s="87"/>
      <c r="D251" s="38"/>
      <c r="E251" s="120"/>
      <c r="F251" s="120"/>
    </row>
    <row r="252" spans="1:6" ht="18.75">
      <c r="A252" s="172"/>
      <c r="B252" s="437"/>
      <c r="C252" s="97"/>
      <c r="D252" s="98"/>
      <c r="E252" s="438"/>
      <c r="F252" s="438"/>
    </row>
    <row r="253" spans="1:6" ht="18">
      <c r="A253" s="322"/>
      <c r="B253" s="428" t="s">
        <v>1300</v>
      </c>
      <c r="C253" s="90"/>
      <c r="D253" s="91"/>
      <c r="E253" s="119"/>
      <c r="F253" s="326"/>
    </row>
    <row r="254" spans="1:6" ht="15">
      <c r="A254" s="122">
        <v>120041</v>
      </c>
      <c r="B254" s="24" t="s">
        <v>1301</v>
      </c>
      <c r="C254" s="87">
        <v>21000</v>
      </c>
      <c r="D254" s="38">
        <v>19500</v>
      </c>
      <c r="E254" s="120" t="s">
        <v>92</v>
      </c>
      <c r="F254" s="337" t="s">
        <v>110</v>
      </c>
    </row>
    <row r="255" spans="1:6" ht="15">
      <c r="A255" s="801">
        <v>138476</v>
      </c>
      <c r="B255" s="1082" t="s">
        <v>3671</v>
      </c>
      <c r="C255" s="997">
        <v>26500</v>
      </c>
      <c r="D255" s="998">
        <v>26190</v>
      </c>
      <c r="E255" s="120" t="s">
        <v>92</v>
      </c>
      <c r="F255" s="337" t="s">
        <v>110</v>
      </c>
    </row>
    <row r="256" spans="1:6" ht="15">
      <c r="A256" s="105">
        <v>135578</v>
      </c>
      <c r="B256" s="65" t="s">
        <v>1302</v>
      </c>
      <c r="C256" s="88">
        <v>30000</v>
      </c>
      <c r="D256" s="39">
        <v>29800</v>
      </c>
      <c r="E256" s="156" t="s">
        <v>92</v>
      </c>
      <c r="F256" s="387" t="s">
        <v>110</v>
      </c>
    </row>
    <row r="257" spans="1:6" ht="18.75">
      <c r="A257" s="172"/>
      <c r="B257" s="437"/>
      <c r="C257" s="97"/>
      <c r="D257" s="98"/>
      <c r="E257" s="438"/>
      <c r="F257" s="438"/>
    </row>
    <row r="258" spans="1:6" ht="18">
      <c r="A258" s="322"/>
      <c r="B258" s="428" t="s">
        <v>54</v>
      </c>
      <c r="C258" s="90"/>
      <c r="D258" s="91"/>
      <c r="E258" s="119"/>
      <c r="F258" s="326"/>
    </row>
    <row r="259" spans="1:6" ht="15">
      <c r="A259" s="122">
        <v>36136</v>
      </c>
      <c r="B259" s="24" t="s">
        <v>1303</v>
      </c>
      <c r="C259" s="382">
        <v>26170</v>
      </c>
      <c r="D259" s="383">
        <v>23450</v>
      </c>
      <c r="E259" s="120" t="s">
        <v>92</v>
      </c>
      <c r="F259" s="337" t="s">
        <v>110</v>
      </c>
    </row>
    <row r="260" spans="1:6" ht="30">
      <c r="A260" s="122">
        <v>44522</v>
      </c>
      <c r="B260" s="24" t="s">
        <v>1304</v>
      </c>
      <c r="C260" s="382">
        <v>15310</v>
      </c>
      <c r="D260" s="383">
        <v>13720</v>
      </c>
      <c r="E260" s="120" t="s">
        <v>92</v>
      </c>
      <c r="F260" s="337" t="s">
        <v>110</v>
      </c>
    </row>
    <row r="261" spans="1:6" ht="15">
      <c r="A261" s="122">
        <v>37095</v>
      </c>
      <c r="B261" s="24" t="s">
        <v>1305</v>
      </c>
      <c r="C261" s="382">
        <v>17980</v>
      </c>
      <c r="D261" s="383">
        <v>16110</v>
      </c>
      <c r="E261" s="120" t="s">
        <v>92</v>
      </c>
      <c r="F261" s="337" t="s">
        <v>110</v>
      </c>
    </row>
    <row r="262" spans="1:6" ht="15">
      <c r="A262" s="122">
        <v>52142</v>
      </c>
      <c r="B262" s="24" t="s">
        <v>1306</v>
      </c>
      <c r="C262" s="382">
        <v>27160</v>
      </c>
      <c r="D262" s="383">
        <v>24340</v>
      </c>
      <c r="E262" s="120" t="s">
        <v>92</v>
      </c>
      <c r="F262" s="337" t="s">
        <v>110</v>
      </c>
    </row>
    <row r="263" spans="1:6" ht="15">
      <c r="A263" s="122">
        <v>52143</v>
      </c>
      <c r="B263" s="24" t="s">
        <v>1307</v>
      </c>
      <c r="C263" s="382">
        <v>33280</v>
      </c>
      <c r="D263" s="383">
        <v>29820</v>
      </c>
      <c r="E263" s="120" t="s">
        <v>92</v>
      </c>
      <c r="F263" s="337" t="s">
        <v>110</v>
      </c>
    </row>
    <row r="264" spans="1:6" ht="15">
      <c r="A264" s="122">
        <v>36565</v>
      </c>
      <c r="B264" s="24" t="s">
        <v>1308</v>
      </c>
      <c r="C264" s="382">
        <v>26170</v>
      </c>
      <c r="D264" s="383">
        <v>23450</v>
      </c>
      <c r="E264" s="120" t="s">
        <v>92</v>
      </c>
      <c r="F264" s="337" t="s">
        <v>110</v>
      </c>
    </row>
    <row r="265" spans="1:6" ht="15">
      <c r="A265" s="122">
        <v>37563</v>
      </c>
      <c r="B265" s="24" t="s">
        <v>1309</v>
      </c>
      <c r="C265" s="382">
        <v>15310</v>
      </c>
      <c r="D265" s="383">
        <v>13720</v>
      </c>
      <c r="E265" s="120" t="s">
        <v>92</v>
      </c>
      <c r="F265" s="337" t="s">
        <v>110</v>
      </c>
    </row>
    <row r="266" spans="1:6" ht="15">
      <c r="A266" s="122">
        <v>41369</v>
      </c>
      <c r="B266" s="24" t="s">
        <v>1310</v>
      </c>
      <c r="C266" s="382">
        <v>15310</v>
      </c>
      <c r="D266" s="383">
        <v>13720</v>
      </c>
      <c r="E266" s="120" t="s">
        <v>92</v>
      </c>
      <c r="F266" s="337" t="s">
        <v>110</v>
      </c>
    </row>
    <row r="267" spans="1:6" ht="15">
      <c r="A267" s="122">
        <v>36962</v>
      </c>
      <c r="B267" s="24" t="s">
        <v>1311</v>
      </c>
      <c r="C267" s="382">
        <v>26170</v>
      </c>
      <c r="D267" s="383">
        <v>23450</v>
      </c>
      <c r="E267" s="120" t="s">
        <v>92</v>
      </c>
      <c r="F267" s="337" t="s">
        <v>110</v>
      </c>
    </row>
    <row r="268" spans="1:6" ht="15">
      <c r="A268" s="122">
        <v>51628</v>
      </c>
      <c r="B268" s="24" t="s">
        <v>1312</v>
      </c>
      <c r="C268" s="382">
        <v>27160</v>
      </c>
      <c r="D268" s="383">
        <v>24340</v>
      </c>
      <c r="E268" s="120" t="s">
        <v>92</v>
      </c>
      <c r="F268" s="337" t="s">
        <v>110</v>
      </c>
    </row>
    <row r="269" spans="1:6" ht="15">
      <c r="A269" s="122">
        <v>52165</v>
      </c>
      <c r="B269" s="24" t="s">
        <v>1313</v>
      </c>
      <c r="C269" s="382">
        <v>33280</v>
      </c>
      <c r="D269" s="383">
        <v>29820</v>
      </c>
      <c r="E269" s="120" t="s">
        <v>92</v>
      </c>
      <c r="F269" s="337" t="s">
        <v>110</v>
      </c>
    </row>
    <row r="270" spans="1:6" ht="15">
      <c r="A270" s="122">
        <v>51604</v>
      </c>
      <c r="B270" s="24" t="s">
        <v>1314</v>
      </c>
      <c r="C270" s="382">
        <v>16590</v>
      </c>
      <c r="D270" s="383">
        <v>14870</v>
      </c>
      <c r="E270" s="120" t="s">
        <v>92</v>
      </c>
      <c r="F270" s="337" t="s">
        <v>110</v>
      </c>
    </row>
    <row r="271" spans="1:6" ht="15">
      <c r="A271" s="122">
        <v>36224</v>
      </c>
      <c r="B271" s="24" t="s">
        <v>1315</v>
      </c>
      <c r="C271" s="382">
        <v>26170</v>
      </c>
      <c r="D271" s="383">
        <v>23450</v>
      </c>
      <c r="E271" s="120" t="s">
        <v>92</v>
      </c>
      <c r="F271" s="337" t="s">
        <v>110</v>
      </c>
    </row>
    <row r="272" spans="1:6" ht="30">
      <c r="A272" s="122">
        <v>44936</v>
      </c>
      <c r="B272" s="24" t="s">
        <v>1316</v>
      </c>
      <c r="C272" s="382">
        <v>15310</v>
      </c>
      <c r="D272" s="383">
        <v>13720</v>
      </c>
      <c r="E272" s="120" t="s">
        <v>92</v>
      </c>
      <c r="F272" s="337" t="s">
        <v>110</v>
      </c>
    </row>
    <row r="273" spans="1:6" ht="15">
      <c r="A273" s="122">
        <v>26924</v>
      </c>
      <c r="B273" s="24" t="s">
        <v>1317</v>
      </c>
      <c r="C273" s="382">
        <v>13630</v>
      </c>
      <c r="D273" s="383">
        <v>12220</v>
      </c>
      <c r="E273" s="120" t="s">
        <v>966</v>
      </c>
      <c r="F273" s="337" t="s">
        <v>110</v>
      </c>
    </row>
    <row r="274" spans="1:6" ht="19.5" thickBot="1">
      <c r="A274" s="182"/>
      <c r="B274" s="439"/>
      <c r="C274" s="359"/>
      <c r="D274" s="360"/>
      <c r="E274" s="362"/>
      <c r="F274" s="362"/>
    </row>
    <row r="275" spans="1:6" ht="30" customHeight="1" thickBot="1">
      <c r="A275" s="1001" t="s">
        <v>3594</v>
      </c>
      <c r="B275" s="1167" t="str">
        <f>B7</f>
        <v>Фискальные регистраторы, ПТК, АСПД, ККМ. Чековые принтеры. Киоск-принтеры</v>
      </c>
      <c r="C275" s="1167"/>
      <c r="D275" s="1167"/>
      <c r="E275" s="1167"/>
      <c r="F275" s="1168"/>
    </row>
    <row r="276" spans="1:6" ht="18.75" thickBot="1">
      <c r="A276" s="317"/>
      <c r="B276" s="427" t="s">
        <v>1318</v>
      </c>
      <c r="C276" s="370"/>
      <c r="D276" s="371"/>
      <c r="E276" s="321"/>
      <c r="F276" s="440"/>
    </row>
    <row r="277" spans="1:6" ht="18">
      <c r="A277" s="322"/>
      <c r="B277" s="441" t="s">
        <v>1319</v>
      </c>
      <c r="C277" s="87"/>
      <c r="D277" s="91"/>
      <c r="E277" s="326"/>
      <c r="F277" s="442"/>
    </row>
    <row r="278" spans="1:6" ht="18">
      <c r="A278" s="122"/>
      <c r="B278" s="443" t="s">
        <v>1320</v>
      </c>
      <c r="C278" s="88"/>
      <c r="D278" s="38"/>
      <c r="E278" s="120"/>
      <c r="F278" s="444"/>
    </row>
    <row r="279" spans="1:6" ht="15">
      <c r="A279" s="122">
        <v>139685</v>
      </c>
      <c r="B279" s="24" t="s">
        <v>1321</v>
      </c>
      <c r="C279" s="87">
        <v>12500</v>
      </c>
      <c r="D279" s="38">
        <v>11540</v>
      </c>
      <c r="E279" s="120" t="s">
        <v>92</v>
      </c>
      <c r="F279" s="185" t="s">
        <v>110</v>
      </c>
    </row>
    <row r="280" spans="1:6" ht="15">
      <c r="A280" s="122">
        <v>148753</v>
      </c>
      <c r="B280" s="24" t="s">
        <v>1322</v>
      </c>
      <c r="C280" s="87">
        <v>12510</v>
      </c>
      <c r="D280" s="38">
        <v>11730</v>
      </c>
      <c r="E280" s="120" t="s">
        <v>92</v>
      </c>
      <c r="F280" s="185" t="s">
        <v>110</v>
      </c>
    </row>
    <row r="281" spans="1:6" ht="15">
      <c r="A281" s="445">
        <v>134391</v>
      </c>
      <c r="B281" s="446" t="s">
        <v>177</v>
      </c>
      <c r="C281" s="86">
        <v>15300</v>
      </c>
      <c r="D281" s="49">
        <v>14000</v>
      </c>
      <c r="E281" s="120" t="s">
        <v>92</v>
      </c>
      <c r="F281" s="447" t="s">
        <v>967</v>
      </c>
    </row>
    <row r="282" spans="1:6" ht="15">
      <c r="A282" s="445">
        <v>134392</v>
      </c>
      <c r="B282" s="446" t="s">
        <v>178</v>
      </c>
      <c r="C282" s="86">
        <v>15300</v>
      </c>
      <c r="D282" s="49">
        <v>14000</v>
      </c>
      <c r="E282" s="120" t="s">
        <v>92</v>
      </c>
      <c r="F282" s="447" t="s">
        <v>967</v>
      </c>
    </row>
    <row r="283" spans="1:6" ht="15">
      <c r="A283" s="122">
        <v>138629</v>
      </c>
      <c r="B283" s="24" t="s">
        <v>1323</v>
      </c>
      <c r="C283" s="87">
        <v>15630</v>
      </c>
      <c r="D283" s="38">
        <v>14000</v>
      </c>
      <c r="E283" s="120" t="s">
        <v>92</v>
      </c>
      <c r="F283" s="185" t="s">
        <v>110</v>
      </c>
    </row>
    <row r="284" spans="1:6" ht="15">
      <c r="A284" s="122">
        <v>138630</v>
      </c>
      <c r="B284" s="24" t="s">
        <v>1324</v>
      </c>
      <c r="C284" s="87">
        <v>15630</v>
      </c>
      <c r="D284" s="38">
        <v>14000</v>
      </c>
      <c r="E284" s="120" t="s">
        <v>92</v>
      </c>
      <c r="F284" s="185" t="s">
        <v>110</v>
      </c>
    </row>
    <row r="285" spans="1:6" ht="15">
      <c r="A285" s="122">
        <v>133474</v>
      </c>
      <c r="B285" s="24" t="s">
        <v>1325</v>
      </c>
      <c r="C285" s="87">
        <v>24880</v>
      </c>
      <c r="D285" s="38">
        <v>22290</v>
      </c>
      <c r="E285" s="120" t="s">
        <v>92</v>
      </c>
      <c r="F285" s="447" t="s">
        <v>967</v>
      </c>
    </row>
    <row r="286" spans="1:6" ht="15">
      <c r="A286" s="122">
        <v>133473</v>
      </c>
      <c r="B286" s="24" t="s">
        <v>1326</v>
      </c>
      <c r="C286" s="87">
        <v>24880</v>
      </c>
      <c r="D286" s="38">
        <v>22290</v>
      </c>
      <c r="E286" s="120" t="s">
        <v>92</v>
      </c>
      <c r="F286" s="447" t="s">
        <v>967</v>
      </c>
    </row>
    <row r="287" spans="1:6" ht="15">
      <c r="A287" s="113">
        <v>150627</v>
      </c>
      <c r="B287" s="24" t="s">
        <v>1327</v>
      </c>
      <c r="C287" s="87">
        <v>27380</v>
      </c>
      <c r="D287" s="38">
        <v>24530</v>
      </c>
      <c r="E287" s="120" t="s">
        <v>92</v>
      </c>
      <c r="F287" s="447" t="s">
        <v>967</v>
      </c>
    </row>
    <row r="288" spans="1:6" ht="15">
      <c r="A288" s="113">
        <v>151372</v>
      </c>
      <c r="B288" s="24" t="s">
        <v>1328</v>
      </c>
      <c r="C288" s="87">
        <v>27380</v>
      </c>
      <c r="D288" s="38">
        <v>24530</v>
      </c>
      <c r="E288" s="120" t="s">
        <v>92</v>
      </c>
      <c r="F288" s="447" t="s">
        <v>967</v>
      </c>
    </row>
    <row r="289" spans="1:6" ht="15">
      <c r="A289" s="184">
        <v>133475</v>
      </c>
      <c r="B289" s="448" t="s">
        <v>371</v>
      </c>
      <c r="C289" s="449">
        <v>17000</v>
      </c>
      <c r="D289" s="450">
        <v>15000</v>
      </c>
      <c r="E289" s="120" t="s">
        <v>92</v>
      </c>
      <c r="F289" s="447" t="s">
        <v>967</v>
      </c>
    </row>
    <row r="290" spans="1:6" ht="15">
      <c r="A290" s="451">
        <v>133476</v>
      </c>
      <c r="B290" s="452" t="s">
        <v>373</v>
      </c>
      <c r="C290" s="421">
        <v>16000</v>
      </c>
      <c r="D290" s="422">
        <v>15000</v>
      </c>
      <c r="E290" s="120" t="s">
        <v>92</v>
      </c>
      <c r="F290" s="447" t="s">
        <v>967</v>
      </c>
    </row>
    <row r="291" spans="1:6" ht="15">
      <c r="A291" s="113">
        <v>137461</v>
      </c>
      <c r="B291" s="24" t="s">
        <v>1329</v>
      </c>
      <c r="C291" s="87">
        <v>28630</v>
      </c>
      <c r="D291" s="38">
        <v>25650</v>
      </c>
      <c r="E291" s="120" t="s">
        <v>92</v>
      </c>
      <c r="F291" s="185" t="s">
        <v>110</v>
      </c>
    </row>
    <row r="292" spans="1:6" ht="15">
      <c r="A292" s="113">
        <v>137462</v>
      </c>
      <c r="B292" s="24" t="s">
        <v>1330</v>
      </c>
      <c r="C292" s="87">
        <v>28630</v>
      </c>
      <c r="D292" s="38">
        <v>25650</v>
      </c>
      <c r="E292" s="120" t="s">
        <v>92</v>
      </c>
      <c r="F292" s="185" t="s">
        <v>110</v>
      </c>
    </row>
    <row r="293" spans="1:6" ht="15">
      <c r="A293" s="113" t="s">
        <v>1331</v>
      </c>
      <c r="B293" s="24" t="s">
        <v>1332</v>
      </c>
      <c r="C293" s="87">
        <v>24900</v>
      </c>
      <c r="D293" s="38">
        <v>16690</v>
      </c>
      <c r="E293" s="120" t="s">
        <v>92</v>
      </c>
      <c r="F293" s="185" t="s">
        <v>110</v>
      </c>
    </row>
    <row r="294" spans="1:6" ht="15">
      <c r="A294" s="403">
        <v>141197</v>
      </c>
      <c r="B294" s="404" t="s">
        <v>1333</v>
      </c>
      <c r="C294" s="87">
        <v>95</v>
      </c>
      <c r="D294" s="38">
        <v>90</v>
      </c>
      <c r="E294" s="340" t="s">
        <v>117</v>
      </c>
      <c r="F294" s="185" t="s">
        <v>110</v>
      </c>
    </row>
    <row r="295" spans="1:6" ht="15">
      <c r="A295" s="403">
        <v>141256</v>
      </c>
      <c r="B295" s="404" t="s">
        <v>1334</v>
      </c>
      <c r="C295" s="87">
        <v>190</v>
      </c>
      <c r="D295" s="38">
        <v>185</v>
      </c>
      <c r="E295" s="340" t="s">
        <v>117</v>
      </c>
      <c r="F295" s="185" t="s">
        <v>110</v>
      </c>
    </row>
    <row r="296" spans="1:6" ht="18">
      <c r="A296" s="122"/>
      <c r="B296" s="443" t="s">
        <v>1335</v>
      </c>
      <c r="C296" s="87"/>
      <c r="D296" s="38"/>
      <c r="E296" s="120"/>
      <c r="F296" s="444"/>
    </row>
    <row r="297" spans="1:6" ht="15">
      <c r="A297" s="122">
        <v>139687</v>
      </c>
      <c r="B297" s="24" t="s">
        <v>1336</v>
      </c>
      <c r="C297" s="87">
        <v>5380</v>
      </c>
      <c r="D297" s="38">
        <v>4820</v>
      </c>
      <c r="E297" s="120" t="s">
        <v>92</v>
      </c>
      <c r="F297" s="447" t="s">
        <v>967</v>
      </c>
    </row>
    <row r="298" spans="1:6" ht="15">
      <c r="A298" s="122">
        <v>139687</v>
      </c>
      <c r="B298" s="24" t="s">
        <v>1337</v>
      </c>
      <c r="C298" s="87">
        <v>5590</v>
      </c>
      <c r="D298" s="38">
        <v>5010</v>
      </c>
      <c r="E298" s="120" t="s">
        <v>1228</v>
      </c>
      <c r="F298" s="447" t="s">
        <v>967</v>
      </c>
    </row>
    <row r="299" spans="1:6" ht="15">
      <c r="A299" s="122">
        <v>138514</v>
      </c>
      <c r="B299" s="24" t="s">
        <v>1338</v>
      </c>
      <c r="C299" s="87">
        <v>8130</v>
      </c>
      <c r="D299" s="38">
        <v>7280</v>
      </c>
      <c r="E299" s="120" t="s">
        <v>92</v>
      </c>
      <c r="F299" s="185" t="s">
        <v>110</v>
      </c>
    </row>
    <row r="300" spans="1:6" ht="15">
      <c r="A300" s="122">
        <v>138622</v>
      </c>
      <c r="B300" s="24" t="s">
        <v>1339</v>
      </c>
      <c r="C300" s="87">
        <v>8130</v>
      </c>
      <c r="D300" s="38">
        <v>7280</v>
      </c>
      <c r="E300" s="120" t="s">
        <v>92</v>
      </c>
      <c r="F300" s="185" t="s">
        <v>110</v>
      </c>
    </row>
    <row r="301" spans="1:6" ht="15">
      <c r="A301" s="186" t="s">
        <v>1340</v>
      </c>
      <c r="B301" s="453" t="s">
        <v>1341</v>
      </c>
      <c r="C301" s="86">
        <v>14580</v>
      </c>
      <c r="D301" s="49">
        <v>14310</v>
      </c>
      <c r="E301" s="120" t="s">
        <v>92</v>
      </c>
      <c r="F301" s="447" t="s">
        <v>967</v>
      </c>
    </row>
    <row r="302" spans="1:6" ht="15">
      <c r="A302" s="186" t="s">
        <v>1342</v>
      </c>
      <c r="B302" s="453" t="s">
        <v>1343</v>
      </c>
      <c r="C302" s="86">
        <v>14580</v>
      </c>
      <c r="D302" s="49">
        <v>14310</v>
      </c>
      <c r="E302" s="120" t="s">
        <v>92</v>
      </c>
      <c r="F302" s="447" t="s">
        <v>967</v>
      </c>
    </row>
    <row r="303" spans="1:6" ht="15">
      <c r="A303" s="122">
        <v>133532</v>
      </c>
      <c r="B303" s="24" t="s">
        <v>1344</v>
      </c>
      <c r="C303" s="87">
        <v>17380</v>
      </c>
      <c r="D303" s="38">
        <v>15570</v>
      </c>
      <c r="E303" s="120" t="s">
        <v>92</v>
      </c>
      <c r="F303" s="447" t="s">
        <v>967</v>
      </c>
    </row>
    <row r="304" spans="1:6" ht="15">
      <c r="A304" s="122">
        <v>133533</v>
      </c>
      <c r="B304" s="24" t="s">
        <v>1345</v>
      </c>
      <c r="C304" s="87">
        <v>17380</v>
      </c>
      <c r="D304" s="38">
        <v>15570</v>
      </c>
      <c r="E304" s="120" t="s">
        <v>92</v>
      </c>
      <c r="F304" s="447" t="s">
        <v>967</v>
      </c>
    </row>
    <row r="305" spans="1:6" ht="15">
      <c r="A305" s="113">
        <v>150628</v>
      </c>
      <c r="B305" s="24" t="s">
        <v>1346</v>
      </c>
      <c r="C305" s="87">
        <v>19880</v>
      </c>
      <c r="D305" s="38">
        <v>17810</v>
      </c>
      <c r="E305" s="120" t="s">
        <v>92</v>
      </c>
      <c r="F305" s="447" t="s">
        <v>967</v>
      </c>
    </row>
    <row r="306" spans="1:6" ht="15">
      <c r="A306" s="113">
        <v>151371</v>
      </c>
      <c r="B306" s="24" t="s">
        <v>1347</v>
      </c>
      <c r="C306" s="87">
        <v>19880</v>
      </c>
      <c r="D306" s="38">
        <v>17810</v>
      </c>
      <c r="E306" s="120" t="s">
        <v>92</v>
      </c>
      <c r="F306" s="447" t="s">
        <v>967</v>
      </c>
    </row>
    <row r="307" spans="1:6" ht="15">
      <c r="A307" s="113" t="s">
        <v>1348</v>
      </c>
      <c r="B307" s="24" t="s">
        <v>1349</v>
      </c>
      <c r="C307" s="87">
        <v>11130</v>
      </c>
      <c r="D307" s="38">
        <v>9970</v>
      </c>
      <c r="E307" s="120" t="s">
        <v>92</v>
      </c>
      <c r="F307" s="185" t="s">
        <v>110</v>
      </c>
    </row>
    <row r="308" spans="1:6" ht="15">
      <c r="A308" s="403">
        <v>141197</v>
      </c>
      <c r="B308" s="404" t="s">
        <v>1333</v>
      </c>
      <c r="C308" s="87">
        <v>80</v>
      </c>
      <c r="D308" s="38">
        <v>72</v>
      </c>
      <c r="E308" s="340" t="s">
        <v>117</v>
      </c>
      <c r="F308" s="185" t="s">
        <v>110</v>
      </c>
    </row>
    <row r="309" spans="1:6" ht="15">
      <c r="A309" s="403">
        <v>141256</v>
      </c>
      <c r="B309" s="404" t="s">
        <v>1334</v>
      </c>
      <c r="C309" s="87">
        <v>180</v>
      </c>
      <c r="D309" s="38">
        <v>172</v>
      </c>
      <c r="E309" s="340" t="s">
        <v>117</v>
      </c>
      <c r="F309" s="185" t="s">
        <v>110</v>
      </c>
    </row>
    <row r="310" spans="1:6" ht="18">
      <c r="A310" s="122"/>
      <c r="B310" s="454" t="s">
        <v>54</v>
      </c>
      <c r="C310" s="87"/>
      <c r="D310" s="38"/>
      <c r="E310" s="120"/>
      <c r="F310" s="444"/>
    </row>
    <row r="311" spans="1:6" ht="18">
      <c r="A311" s="122"/>
      <c r="B311" s="454" t="s">
        <v>1350</v>
      </c>
      <c r="C311" s="87"/>
      <c r="D311" s="38"/>
      <c r="E311" s="120"/>
      <c r="F311" s="444"/>
    </row>
    <row r="312" spans="1:6" ht="18">
      <c r="A312" s="122"/>
      <c r="B312" s="443" t="s">
        <v>1335</v>
      </c>
      <c r="C312" s="87"/>
      <c r="D312" s="38"/>
      <c r="E312" s="120"/>
      <c r="F312" s="444"/>
    </row>
    <row r="313" spans="1:6" ht="15">
      <c r="A313" s="122">
        <v>47460</v>
      </c>
      <c r="B313" s="24" t="s">
        <v>1351</v>
      </c>
      <c r="C313" s="333">
        <v>6500</v>
      </c>
      <c r="D313" s="334">
        <v>5350</v>
      </c>
      <c r="E313" s="120" t="s">
        <v>92</v>
      </c>
      <c r="F313" s="185" t="s">
        <v>110</v>
      </c>
    </row>
    <row r="314" spans="1:6" ht="15">
      <c r="A314" s="122">
        <v>47458</v>
      </c>
      <c r="B314" s="24" t="s">
        <v>1352</v>
      </c>
      <c r="C314" s="333">
        <v>5900</v>
      </c>
      <c r="D314" s="334">
        <v>4750</v>
      </c>
      <c r="E314" s="120" t="s">
        <v>92</v>
      </c>
      <c r="F314" s="185" t="s">
        <v>110</v>
      </c>
    </row>
    <row r="315" spans="1:6" ht="15">
      <c r="A315" s="455">
        <v>50324</v>
      </c>
      <c r="B315" s="456" t="s">
        <v>1353</v>
      </c>
      <c r="C315" s="1002">
        <v>12500</v>
      </c>
      <c r="D315" s="1003">
        <v>10200</v>
      </c>
      <c r="E315" s="120" t="s">
        <v>92</v>
      </c>
      <c r="F315" s="185" t="s">
        <v>110</v>
      </c>
    </row>
    <row r="316" spans="1:6" ht="15">
      <c r="A316" s="455">
        <v>50328</v>
      </c>
      <c r="B316" s="456" t="s">
        <v>1354</v>
      </c>
      <c r="C316" s="1002">
        <v>13000</v>
      </c>
      <c r="D316" s="1003">
        <v>10900</v>
      </c>
      <c r="E316" s="120" t="s">
        <v>92</v>
      </c>
      <c r="F316" s="185" t="s">
        <v>110</v>
      </c>
    </row>
    <row r="317" spans="1:6" ht="15">
      <c r="A317" s="122">
        <v>50308</v>
      </c>
      <c r="B317" s="24" t="s">
        <v>1355</v>
      </c>
      <c r="C317" s="87">
        <v>13200</v>
      </c>
      <c r="D317" s="38">
        <v>10700</v>
      </c>
      <c r="E317" s="120" t="s">
        <v>92</v>
      </c>
      <c r="F317" s="185" t="s">
        <v>110</v>
      </c>
    </row>
    <row r="318" spans="1:6" ht="15">
      <c r="A318" s="1083">
        <v>52361</v>
      </c>
      <c r="B318" s="1084" t="s">
        <v>3674</v>
      </c>
      <c r="C318" s="333">
        <v>21300</v>
      </c>
      <c r="D318" s="334">
        <v>15800</v>
      </c>
      <c r="E318" s="120" t="s">
        <v>92</v>
      </c>
      <c r="F318" s="185" t="s">
        <v>110</v>
      </c>
    </row>
    <row r="319" spans="1:6" ht="15">
      <c r="A319" s="122">
        <v>50341</v>
      </c>
      <c r="B319" s="24" t="s">
        <v>1356</v>
      </c>
      <c r="C319" s="333">
        <v>17600</v>
      </c>
      <c r="D319" s="334">
        <v>14200</v>
      </c>
      <c r="E319" s="120" t="s">
        <v>92</v>
      </c>
      <c r="F319" s="185" t="s">
        <v>110</v>
      </c>
    </row>
    <row r="320" spans="1:6" ht="15">
      <c r="A320" s="122">
        <v>50312</v>
      </c>
      <c r="B320" s="24" t="s">
        <v>1357</v>
      </c>
      <c r="C320" s="333">
        <v>24900</v>
      </c>
      <c r="D320" s="334">
        <v>19600</v>
      </c>
      <c r="E320" s="120" t="s">
        <v>92</v>
      </c>
      <c r="F320" s="185" t="s">
        <v>110</v>
      </c>
    </row>
    <row r="321" spans="1:6" ht="15">
      <c r="A321" s="122">
        <v>50313</v>
      </c>
      <c r="B321" s="459" t="s">
        <v>1358</v>
      </c>
      <c r="C321" s="333">
        <v>24900</v>
      </c>
      <c r="D321" s="334">
        <v>19600</v>
      </c>
      <c r="E321" s="120" t="s">
        <v>92</v>
      </c>
      <c r="F321" s="185" t="s">
        <v>110</v>
      </c>
    </row>
    <row r="322" spans="1:6" ht="15">
      <c r="A322" s="122">
        <v>50314</v>
      </c>
      <c r="B322" s="24" t="s">
        <v>1359</v>
      </c>
      <c r="C322" s="333">
        <v>18600</v>
      </c>
      <c r="D322" s="334">
        <v>15200</v>
      </c>
      <c r="E322" s="120" t="s">
        <v>92</v>
      </c>
      <c r="F322" s="185" t="s">
        <v>110</v>
      </c>
    </row>
    <row r="323" spans="1:6" ht="15">
      <c r="A323" s="122">
        <v>50303</v>
      </c>
      <c r="B323" s="24" t="s">
        <v>1360</v>
      </c>
      <c r="C323" s="333">
        <v>24900</v>
      </c>
      <c r="D323" s="334">
        <v>19600</v>
      </c>
      <c r="E323" s="120" t="s">
        <v>92</v>
      </c>
      <c r="F323" s="185" t="s">
        <v>110</v>
      </c>
    </row>
    <row r="324" spans="1:6" ht="15">
      <c r="A324" s="122">
        <v>49168</v>
      </c>
      <c r="B324" s="24" t="s">
        <v>1361</v>
      </c>
      <c r="C324" s="333">
        <v>25700</v>
      </c>
      <c r="D324" s="334">
        <v>17900</v>
      </c>
      <c r="E324" s="120" t="s">
        <v>92</v>
      </c>
      <c r="F324" s="185" t="s">
        <v>110</v>
      </c>
    </row>
    <row r="325" spans="1:6" ht="15">
      <c r="A325" s="122">
        <v>50315</v>
      </c>
      <c r="B325" s="24" t="s">
        <v>1362</v>
      </c>
      <c r="C325" s="333">
        <v>26900</v>
      </c>
      <c r="D325" s="1004">
        <v>21600</v>
      </c>
      <c r="E325" s="120" t="s">
        <v>92</v>
      </c>
      <c r="F325" s="185" t="s">
        <v>110</v>
      </c>
    </row>
    <row r="326" spans="1:6" ht="15">
      <c r="A326" s="122">
        <v>50319</v>
      </c>
      <c r="B326" s="24" t="s">
        <v>1363</v>
      </c>
      <c r="C326" s="333">
        <v>26900</v>
      </c>
      <c r="D326" s="334">
        <v>21600</v>
      </c>
      <c r="E326" s="120" t="s">
        <v>92</v>
      </c>
      <c r="F326" s="185" t="s">
        <v>110</v>
      </c>
    </row>
    <row r="327" spans="1:6" ht="18">
      <c r="A327" s="122"/>
      <c r="B327" s="443" t="s">
        <v>1364</v>
      </c>
      <c r="C327" s="88"/>
      <c r="D327" s="38"/>
      <c r="E327" s="120"/>
      <c r="F327" s="444"/>
    </row>
    <row r="328" spans="1:6" ht="15">
      <c r="A328" s="460">
        <v>49220</v>
      </c>
      <c r="B328" s="461" t="s">
        <v>1365</v>
      </c>
      <c r="C328" s="333">
        <v>12750</v>
      </c>
      <c r="D328" s="334">
        <v>11600</v>
      </c>
      <c r="E328" s="120" t="s">
        <v>92</v>
      </c>
      <c r="F328" s="185" t="s">
        <v>110</v>
      </c>
    </row>
    <row r="329" spans="1:6" ht="15">
      <c r="A329" s="460">
        <v>49318</v>
      </c>
      <c r="B329" s="461" t="s">
        <v>1366</v>
      </c>
      <c r="C329" s="333">
        <v>12150</v>
      </c>
      <c r="D329" s="334">
        <v>11000</v>
      </c>
      <c r="E329" s="120" t="s">
        <v>92</v>
      </c>
      <c r="F329" s="185" t="s">
        <v>110</v>
      </c>
    </row>
    <row r="330" spans="1:6" ht="15">
      <c r="A330" s="460">
        <v>50325</v>
      </c>
      <c r="B330" s="461" t="s">
        <v>1367</v>
      </c>
      <c r="C330" s="333">
        <v>18750</v>
      </c>
      <c r="D330" s="334">
        <v>16450</v>
      </c>
      <c r="E330" s="120" t="s">
        <v>92</v>
      </c>
      <c r="F330" s="185" t="s">
        <v>110</v>
      </c>
    </row>
    <row r="331" spans="1:6" ht="15">
      <c r="A331" s="460">
        <v>50329</v>
      </c>
      <c r="B331" s="461" t="s">
        <v>1368</v>
      </c>
      <c r="C331" s="333">
        <v>19250</v>
      </c>
      <c r="D331" s="334">
        <v>17150</v>
      </c>
      <c r="E331" s="120" t="s">
        <v>92</v>
      </c>
      <c r="F331" s="185" t="s">
        <v>110</v>
      </c>
    </row>
    <row r="332" spans="1:6" ht="15">
      <c r="A332" s="460">
        <v>50310</v>
      </c>
      <c r="B332" s="461" t="s">
        <v>1369</v>
      </c>
      <c r="C332" s="87">
        <v>19450</v>
      </c>
      <c r="D332" s="38">
        <v>16950</v>
      </c>
      <c r="E332" s="120" t="s">
        <v>92</v>
      </c>
      <c r="F332" s="185" t="s">
        <v>110</v>
      </c>
    </row>
    <row r="333" spans="1:6" ht="15">
      <c r="A333" s="1085">
        <v>52362</v>
      </c>
      <c r="B333" s="1086" t="s">
        <v>3675</v>
      </c>
      <c r="C333" s="333">
        <v>27550</v>
      </c>
      <c r="D333" s="334">
        <v>22050</v>
      </c>
      <c r="E333" s="120" t="s">
        <v>92</v>
      </c>
      <c r="F333" s="185" t="s">
        <v>110</v>
      </c>
    </row>
    <row r="334" spans="1:6" ht="15">
      <c r="A334" s="460">
        <v>50343</v>
      </c>
      <c r="B334" s="461" t="s">
        <v>1370</v>
      </c>
      <c r="C334" s="333">
        <v>23850</v>
      </c>
      <c r="D334" s="334">
        <v>20450</v>
      </c>
      <c r="E334" s="120" t="s">
        <v>92</v>
      </c>
      <c r="F334" s="185" t="s">
        <v>110</v>
      </c>
    </row>
    <row r="335" spans="1:6" ht="15">
      <c r="A335" s="460">
        <v>50335</v>
      </c>
      <c r="B335" s="461" t="s">
        <v>1371</v>
      </c>
      <c r="C335" s="333">
        <v>31150</v>
      </c>
      <c r="D335" s="334">
        <v>25850</v>
      </c>
      <c r="E335" s="120" t="s">
        <v>92</v>
      </c>
      <c r="F335" s="185" t="s">
        <v>110</v>
      </c>
    </row>
    <row r="336" spans="1:6" ht="15">
      <c r="A336" s="460">
        <v>50336</v>
      </c>
      <c r="B336" s="461" t="s">
        <v>1372</v>
      </c>
      <c r="C336" s="333">
        <v>31150</v>
      </c>
      <c r="D336" s="334">
        <v>25850</v>
      </c>
      <c r="E336" s="120" t="s">
        <v>92</v>
      </c>
      <c r="F336" s="185" t="s">
        <v>110</v>
      </c>
    </row>
    <row r="337" spans="1:6" ht="15">
      <c r="A337" s="460">
        <v>50317</v>
      </c>
      <c r="B337" s="461" t="s">
        <v>1373</v>
      </c>
      <c r="C337" s="333">
        <v>24850</v>
      </c>
      <c r="D337" s="334">
        <v>21450</v>
      </c>
      <c r="E337" s="120" t="s">
        <v>92</v>
      </c>
      <c r="F337" s="185" t="s">
        <v>110</v>
      </c>
    </row>
    <row r="338" spans="1:6" ht="15">
      <c r="A338" s="460">
        <v>50327</v>
      </c>
      <c r="B338" s="461" t="s">
        <v>1374</v>
      </c>
      <c r="C338" s="333">
        <v>31150</v>
      </c>
      <c r="D338" s="334">
        <v>25850</v>
      </c>
      <c r="E338" s="120" t="s">
        <v>92</v>
      </c>
      <c r="F338" s="185" t="s">
        <v>110</v>
      </c>
    </row>
    <row r="339" spans="1:6" ht="15">
      <c r="A339" s="460">
        <v>51644</v>
      </c>
      <c r="B339" s="461" t="s">
        <v>1375</v>
      </c>
      <c r="C339" s="333">
        <v>31950</v>
      </c>
      <c r="D339" s="334">
        <v>24150</v>
      </c>
      <c r="E339" s="120" t="s">
        <v>92</v>
      </c>
      <c r="F339" s="185" t="s">
        <v>110</v>
      </c>
    </row>
    <row r="340" spans="1:6" ht="15">
      <c r="A340" s="460">
        <v>50340</v>
      </c>
      <c r="B340" s="461" t="s">
        <v>1376</v>
      </c>
      <c r="C340" s="333">
        <v>33150</v>
      </c>
      <c r="D340" s="334">
        <v>27850</v>
      </c>
      <c r="E340" s="120" t="s">
        <v>92</v>
      </c>
      <c r="F340" s="185" t="s">
        <v>110</v>
      </c>
    </row>
    <row r="341" spans="1:6" ht="15">
      <c r="A341" s="460">
        <v>50342</v>
      </c>
      <c r="B341" s="461" t="s">
        <v>1377</v>
      </c>
      <c r="C341" s="333">
        <v>33150</v>
      </c>
      <c r="D341" s="334">
        <v>27850</v>
      </c>
      <c r="E341" s="120" t="s">
        <v>92</v>
      </c>
      <c r="F341" s="185" t="s">
        <v>110</v>
      </c>
    </row>
    <row r="342" spans="1:6" ht="18">
      <c r="A342" s="122"/>
      <c r="B342" s="443" t="s">
        <v>1378</v>
      </c>
      <c r="C342" s="90"/>
      <c r="D342" s="38"/>
      <c r="E342" s="120"/>
      <c r="F342" s="444"/>
    </row>
    <row r="343" spans="1:6" ht="15">
      <c r="A343" s="462">
        <v>49223</v>
      </c>
      <c r="B343" s="379" t="s">
        <v>3676</v>
      </c>
      <c r="C343" s="999">
        <v>15850</v>
      </c>
      <c r="D343" s="334">
        <v>14700</v>
      </c>
      <c r="E343" s="120" t="s">
        <v>92</v>
      </c>
      <c r="F343" s="185" t="s">
        <v>110</v>
      </c>
    </row>
    <row r="344" spans="1:6" ht="15">
      <c r="A344" s="462">
        <v>49319</v>
      </c>
      <c r="B344" s="379" t="s">
        <v>3677</v>
      </c>
      <c r="C344" s="999">
        <v>15250</v>
      </c>
      <c r="D344" s="334">
        <v>14100</v>
      </c>
      <c r="E344" s="120" t="s">
        <v>92</v>
      </c>
      <c r="F344" s="185" t="s">
        <v>110</v>
      </c>
    </row>
    <row r="345" spans="1:6" ht="15">
      <c r="A345" s="462">
        <v>50326</v>
      </c>
      <c r="B345" s="379" t="s">
        <v>3678</v>
      </c>
      <c r="C345" s="999">
        <v>21850</v>
      </c>
      <c r="D345" s="334">
        <v>19550</v>
      </c>
      <c r="E345" s="120" t="s">
        <v>92</v>
      </c>
      <c r="F345" s="185" t="s">
        <v>110</v>
      </c>
    </row>
    <row r="346" spans="1:6" ht="15">
      <c r="A346" s="462">
        <v>50330</v>
      </c>
      <c r="B346" s="379" t="s">
        <v>3679</v>
      </c>
      <c r="C346" s="999">
        <v>22350</v>
      </c>
      <c r="D346" s="334">
        <v>20250</v>
      </c>
      <c r="E346" s="120" t="s">
        <v>92</v>
      </c>
      <c r="F346" s="185" t="s">
        <v>110</v>
      </c>
    </row>
    <row r="347" spans="1:6" ht="15">
      <c r="A347" s="462">
        <v>50311</v>
      </c>
      <c r="B347" s="379" t="s">
        <v>3680</v>
      </c>
      <c r="C347" s="90">
        <v>22550</v>
      </c>
      <c r="D347" s="38">
        <v>20050</v>
      </c>
      <c r="E347" s="120" t="s">
        <v>92</v>
      </c>
      <c r="F347" s="185" t="s">
        <v>110</v>
      </c>
    </row>
    <row r="348" spans="1:6" ht="15">
      <c r="A348" s="1087">
        <v>52363</v>
      </c>
      <c r="B348" s="1088" t="s">
        <v>3681</v>
      </c>
      <c r="C348" s="999">
        <v>30650</v>
      </c>
      <c r="D348" s="334">
        <v>25150</v>
      </c>
      <c r="E348" s="120" t="s">
        <v>92</v>
      </c>
      <c r="F348" s="185" t="s">
        <v>110</v>
      </c>
    </row>
    <row r="349" spans="1:6" ht="15">
      <c r="A349" s="462">
        <v>50347</v>
      </c>
      <c r="B349" s="379" t="s">
        <v>3682</v>
      </c>
      <c r="C349" s="999">
        <v>26950</v>
      </c>
      <c r="D349" s="334">
        <v>23550</v>
      </c>
      <c r="E349" s="120" t="s">
        <v>92</v>
      </c>
      <c r="F349" s="185" t="s">
        <v>110</v>
      </c>
    </row>
    <row r="350" spans="1:6" ht="15">
      <c r="A350" s="462">
        <v>50350</v>
      </c>
      <c r="B350" s="379" t="s">
        <v>3683</v>
      </c>
      <c r="C350" s="999">
        <v>34250</v>
      </c>
      <c r="D350" s="334">
        <v>28950</v>
      </c>
      <c r="E350" s="120" t="s">
        <v>92</v>
      </c>
      <c r="F350" s="185" t="s">
        <v>110</v>
      </c>
    </row>
    <row r="351" spans="1:6" ht="15">
      <c r="A351" s="462">
        <v>50351</v>
      </c>
      <c r="B351" s="379" t="s">
        <v>3684</v>
      </c>
      <c r="C351" s="999">
        <v>34250</v>
      </c>
      <c r="D351" s="334">
        <v>28950</v>
      </c>
      <c r="E351" s="120" t="s">
        <v>92</v>
      </c>
      <c r="F351" s="185" t="s">
        <v>110</v>
      </c>
    </row>
    <row r="352" spans="1:6" ht="15">
      <c r="A352" s="462">
        <v>50320</v>
      </c>
      <c r="B352" s="379" t="s">
        <v>3685</v>
      </c>
      <c r="C352" s="999">
        <v>27950</v>
      </c>
      <c r="D352" s="334">
        <v>24550</v>
      </c>
      <c r="E352" s="120" t="s">
        <v>92</v>
      </c>
      <c r="F352" s="185" t="s">
        <v>110</v>
      </c>
    </row>
    <row r="353" spans="1:6" ht="15">
      <c r="A353" s="462">
        <v>50349</v>
      </c>
      <c r="B353" s="379" t="s">
        <v>3686</v>
      </c>
      <c r="C353" s="999">
        <v>34250</v>
      </c>
      <c r="D353" s="334">
        <v>28950</v>
      </c>
      <c r="E353" s="120" t="s">
        <v>92</v>
      </c>
      <c r="F353" s="185" t="s">
        <v>110</v>
      </c>
    </row>
    <row r="354" spans="1:6" ht="15">
      <c r="A354" s="462">
        <v>50354</v>
      </c>
      <c r="B354" s="379" t="s">
        <v>3687</v>
      </c>
      <c r="C354" s="999">
        <v>36250</v>
      </c>
      <c r="D354" s="334">
        <v>30950</v>
      </c>
      <c r="E354" s="120" t="s">
        <v>3597</v>
      </c>
      <c r="F354" s="185" t="s">
        <v>110</v>
      </c>
    </row>
    <row r="355" spans="1:6" ht="15">
      <c r="A355" s="462">
        <v>50355</v>
      </c>
      <c r="B355" s="379" t="s">
        <v>3688</v>
      </c>
      <c r="C355" s="999">
        <v>36250</v>
      </c>
      <c r="D355" s="334">
        <v>30950</v>
      </c>
      <c r="E355" s="120" t="s">
        <v>92</v>
      </c>
      <c r="F355" s="185" t="s">
        <v>110</v>
      </c>
    </row>
    <row r="356" spans="1:6" ht="18">
      <c r="A356" s="122"/>
      <c r="B356" s="454" t="s">
        <v>1379</v>
      </c>
      <c r="C356" s="87"/>
      <c r="D356" s="38"/>
      <c r="E356" s="120"/>
      <c r="F356" s="444"/>
    </row>
    <row r="357" spans="1:6" ht="15">
      <c r="A357" s="455">
        <v>48015</v>
      </c>
      <c r="B357" s="456" t="s">
        <v>1380</v>
      </c>
      <c r="C357" s="457">
        <v>12300</v>
      </c>
      <c r="D357" s="458">
        <v>10400</v>
      </c>
      <c r="E357" s="120" t="s">
        <v>92</v>
      </c>
      <c r="F357" s="447" t="s">
        <v>967</v>
      </c>
    </row>
    <row r="358" spans="1:6" ht="15">
      <c r="A358" s="186" t="s">
        <v>1381</v>
      </c>
      <c r="B358" s="453" t="s">
        <v>1382</v>
      </c>
      <c r="C358" s="86">
        <v>16300</v>
      </c>
      <c r="D358" s="49">
        <v>14800</v>
      </c>
      <c r="E358" s="120" t="s">
        <v>92</v>
      </c>
      <c r="F358" s="447" t="s">
        <v>967</v>
      </c>
    </row>
    <row r="359" spans="1:6" ht="15">
      <c r="A359" s="186"/>
      <c r="B359" s="463" t="s">
        <v>1383</v>
      </c>
      <c r="C359" s="86"/>
      <c r="D359" s="49"/>
      <c r="E359" s="120"/>
      <c r="F359" s="444"/>
    </row>
    <row r="360" spans="1:6" ht="15">
      <c r="A360" s="122">
        <v>48046</v>
      </c>
      <c r="B360" s="24" t="s">
        <v>3598</v>
      </c>
      <c r="C360" s="87">
        <v>23450</v>
      </c>
      <c r="D360" s="38">
        <v>19150</v>
      </c>
      <c r="E360" s="120" t="s">
        <v>92</v>
      </c>
      <c r="F360" s="447" t="s">
        <v>967</v>
      </c>
    </row>
    <row r="361" spans="1:6" ht="15">
      <c r="A361" s="122"/>
      <c r="B361" s="1005" t="s">
        <v>3599</v>
      </c>
      <c r="C361" s="87"/>
      <c r="D361" s="38"/>
      <c r="E361" s="120"/>
      <c r="F361" s="444"/>
    </row>
    <row r="362" spans="1:6" ht="15.75" thickBot="1">
      <c r="A362" s="464"/>
      <c r="B362" s="9"/>
      <c r="C362" s="89"/>
      <c r="D362" s="44"/>
      <c r="E362" s="124"/>
      <c r="F362" s="465"/>
    </row>
    <row r="363" spans="1:6" ht="18.75" thickBot="1">
      <c r="A363" s="317"/>
      <c r="B363" s="427" t="s">
        <v>1384</v>
      </c>
      <c r="C363" s="370"/>
      <c r="D363" s="371"/>
      <c r="E363" s="321"/>
      <c r="F363" s="440"/>
    </row>
    <row r="364" spans="1:6" ht="18">
      <c r="A364" s="322"/>
      <c r="B364" s="441" t="s">
        <v>58</v>
      </c>
      <c r="C364" s="87"/>
      <c r="D364" s="91"/>
      <c r="E364" s="326"/>
      <c r="F364" s="442"/>
    </row>
    <row r="365" spans="1:6" ht="15">
      <c r="A365" s="403">
        <v>148702</v>
      </c>
      <c r="B365" s="404" t="s">
        <v>1385</v>
      </c>
      <c r="C365" s="87">
        <v>20900</v>
      </c>
      <c r="D365" s="38">
        <v>20000</v>
      </c>
      <c r="E365" s="340" t="s">
        <v>92</v>
      </c>
      <c r="F365" s="185" t="s">
        <v>110</v>
      </c>
    </row>
    <row r="366" spans="1:6" ht="15">
      <c r="A366" s="403">
        <v>148703</v>
      </c>
      <c r="B366" s="404" t="s">
        <v>1386</v>
      </c>
      <c r="C366" s="87">
        <v>21900</v>
      </c>
      <c r="D366" s="38">
        <v>20700</v>
      </c>
      <c r="E366" s="340" t="s">
        <v>92</v>
      </c>
      <c r="F366" s="185" t="s">
        <v>110</v>
      </c>
    </row>
    <row r="367" spans="1:6" ht="15">
      <c r="A367" s="403">
        <v>148700</v>
      </c>
      <c r="B367" s="404" t="s">
        <v>1387</v>
      </c>
      <c r="C367" s="87">
        <v>14900</v>
      </c>
      <c r="D367" s="38">
        <v>14000</v>
      </c>
      <c r="E367" s="340" t="s">
        <v>92</v>
      </c>
      <c r="F367" s="185" t="s">
        <v>110</v>
      </c>
    </row>
    <row r="368" spans="1:6" ht="15">
      <c r="A368" s="403">
        <v>148701</v>
      </c>
      <c r="B368" s="404" t="s">
        <v>1388</v>
      </c>
      <c r="C368" s="87">
        <v>15900</v>
      </c>
      <c r="D368" s="38">
        <v>14700</v>
      </c>
      <c r="E368" s="340" t="s">
        <v>92</v>
      </c>
      <c r="F368" s="185" t="s">
        <v>110</v>
      </c>
    </row>
    <row r="369" spans="1:6" ht="15">
      <c r="A369" s="403">
        <v>149962</v>
      </c>
      <c r="B369" s="404" t="s">
        <v>1389</v>
      </c>
      <c r="C369" s="87">
        <v>18000</v>
      </c>
      <c r="D369" s="38">
        <v>17660</v>
      </c>
      <c r="E369" s="340" t="s">
        <v>92</v>
      </c>
      <c r="F369" s="185" t="s">
        <v>110</v>
      </c>
    </row>
    <row r="370" spans="1:6" ht="15">
      <c r="A370" s="403">
        <v>149963</v>
      </c>
      <c r="B370" s="404" t="s">
        <v>1390</v>
      </c>
      <c r="C370" s="87">
        <v>19000</v>
      </c>
      <c r="D370" s="38">
        <v>18460</v>
      </c>
      <c r="E370" s="340" t="s">
        <v>92</v>
      </c>
      <c r="F370" s="185" t="s">
        <v>110</v>
      </c>
    </row>
    <row r="371" spans="1:6" ht="15">
      <c r="A371" s="403">
        <v>151254</v>
      </c>
      <c r="B371" s="404" t="s">
        <v>1391</v>
      </c>
      <c r="C371" s="87">
        <v>29200</v>
      </c>
      <c r="D371" s="38">
        <v>26290</v>
      </c>
      <c r="E371" s="340" t="s">
        <v>92</v>
      </c>
      <c r="F371" s="185" t="s">
        <v>110</v>
      </c>
    </row>
    <row r="372" spans="1:6" ht="15">
      <c r="A372" s="403">
        <v>151252</v>
      </c>
      <c r="B372" s="404" t="s">
        <v>1392</v>
      </c>
      <c r="C372" s="87">
        <v>29950</v>
      </c>
      <c r="D372" s="38">
        <v>27120</v>
      </c>
      <c r="E372" s="340" t="s">
        <v>92</v>
      </c>
      <c r="F372" s="185" t="s">
        <v>110</v>
      </c>
    </row>
    <row r="373" spans="1:6" ht="15">
      <c r="A373" s="403">
        <v>149967</v>
      </c>
      <c r="B373" s="404" t="s">
        <v>1393</v>
      </c>
      <c r="C373" s="87">
        <v>29200</v>
      </c>
      <c r="D373" s="38">
        <v>26290</v>
      </c>
      <c r="E373" s="340" t="s">
        <v>92</v>
      </c>
      <c r="F373" s="185" t="s">
        <v>110</v>
      </c>
    </row>
    <row r="374" spans="1:6" ht="15">
      <c r="A374" s="403">
        <v>149968</v>
      </c>
      <c r="B374" s="404" t="s">
        <v>1394</v>
      </c>
      <c r="C374" s="87">
        <v>29950</v>
      </c>
      <c r="D374" s="38">
        <v>27120</v>
      </c>
      <c r="E374" s="340" t="s">
        <v>92</v>
      </c>
      <c r="F374" s="185" t="s">
        <v>110</v>
      </c>
    </row>
    <row r="375" spans="1:6" ht="15">
      <c r="A375" s="409"/>
      <c r="B375" s="418"/>
      <c r="C375" s="87"/>
      <c r="D375" s="91"/>
      <c r="E375" s="326"/>
      <c r="F375" s="466"/>
    </row>
    <row r="376" spans="1:6" ht="18">
      <c r="A376" s="322"/>
      <c r="B376" s="441" t="s">
        <v>1395</v>
      </c>
      <c r="C376" s="87"/>
      <c r="D376" s="91"/>
      <c r="E376" s="326"/>
      <c r="F376" s="442"/>
    </row>
    <row r="377" spans="1:6" ht="15">
      <c r="A377" s="467" t="s">
        <v>1396</v>
      </c>
      <c r="B377" s="468" t="s">
        <v>1397</v>
      </c>
      <c r="C377" s="469">
        <v>27000</v>
      </c>
      <c r="D377" s="470">
        <v>26000</v>
      </c>
      <c r="E377" s="340" t="s">
        <v>92</v>
      </c>
      <c r="F377" s="185" t="s">
        <v>110</v>
      </c>
    </row>
    <row r="378" spans="1:6" ht="15">
      <c r="A378" s="467" t="s">
        <v>1398</v>
      </c>
      <c r="B378" s="468" t="s">
        <v>1399</v>
      </c>
      <c r="C378" s="469">
        <v>24000</v>
      </c>
      <c r="D378" s="470">
        <v>23000</v>
      </c>
      <c r="E378" s="340" t="s">
        <v>92</v>
      </c>
      <c r="F378" s="185" t="s">
        <v>110</v>
      </c>
    </row>
    <row r="379" spans="1:6" ht="15">
      <c r="A379" s="122"/>
      <c r="B379" s="24"/>
      <c r="C379" s="87"/>
      <c r="D379" s="38"/>
      <c r="E379" s="120"/>
      <c r="F379" s="444"/>
    </row>
    <row r="380" spans="1:6" ht="18">
      <c r="A380" s="113"/>
      <c r="B380" s="471" t="s">
        <v>54</v>
      </c>
      <c r="C380" s="87"/>
      <c r="D380" s="91"/>
      <c r="E380" s="326"/>
      <c r="F380" s="442"/>
    </row>
    <row r="381" spans="1:6" ht="15">
      <c r="A381" s="460">
        <v>48900</v>
      </c>
      <c r="B381" s="461" t="s">
        <v>1400</v>
      </c>
      <c r="C381" s="90">
        <v>13700</v>
      </c>
      <c r="D381" s="38">
        <v>11900</v>
      </c>
      <c r="E381" s="120" t="s">
        <v>92</v>
      </c>
      <c r="F381" s="185" t="s">
        <v>110</v>
      </c>
    </row>
    <row r="382" spans="1:6" ht="15">
      <c r="A382" s="460">
        <v>48950</v>
      </c>
      <c r="B382" s="461" t="s">
        <v>1401</v>
      </c>
      <c r="C382" s="90">
        <v>14700</v>
      </c>
      <c r="D382" s="38">
        <v>12400</v>
      </c>
      <c r="E382" s="120" t="s">
        <v>92</v>
      </c>
      <c r="F382" s="185" t="s">
        <v>110</v>
      </c>
    </row>
    <row r="383" spans="1:6" ht="15">
      <c r="A383" s="460">
        <v>46500</v>
      </c>
      <c r="B383" s="461" t="s">
        <v>1402</v>
      </c>
      <c r="C383" s="90">
        <v>19700</v>
      </c>
      <c r="D383" s="38">
        <v>16400</v>
      </c>
      <c r="E383" s="120" t="s">
        <v>92</v>
      </c>
      <c r="F383" s="185" t="s">
        <v>110</v>
      </c>
    </row>
    <row r="384" spans="1:6" ht="15">
      <c r="A384" s="460">
        <v>48901</v>
      </c>
      <c r="B384" s="461" t="s">
        <v>1403</v>
      </c>
      <c r="C384" s="90">
        <v>19900</v>
      </c>
      <c r="D384" s="38">
        <v>18100</v>
      </c>
      <c r="E384" s="120" t="s">
        <v>92</v>
      </c>
      <c r="F384" s="185" t="s">
        <v>110</v>
      </c>
    </row>
    <row r="385" spans="1:6" ht="15">
      <c r="A385" s="460">
        <v>48951</v>
      </c>
      <c r="B385" s="461" t="s">
        <v>1404</v>
      </c>
      <c r="C385" s="90">
        <v>20900</v>
      </c>
      <c r="D385" s="38">
        <v>18600</v>
      </c>
      <c r="E385" s="120" t="s">
        <v>92</v>
      </c>
      <c r="F385" s="185" t="s">
        <v>110</v>
      </c>
    </row>
    <row r="386" spans="1:6" ht="15">
      <c r="A386" s="460">
        <v>47800</v>
      </c>
      <c r="B386" s="461" t="s">
        <v>1405</v>
      </c>
      <c r="C386" s="90">
        <v>25900</v>
      </c>
      <c r="D386" s="38">
        <v>22600</v>
      </c>
      <c r="E386" s="120" t="s">
        <v>92</v>
      </c>
      <c r="F386" s="185" t="s">
        <v>110</v>
      </c>
    </row>
    <row r="387" spans="1:6" ht="15">
      <c r="A387" s="460">
        <v>48902</v>
      </c>
      <c r="B387" s="461" t="s">
        <v>1406</v>
      </c>
      <c r="C387" s="90">
        <v>23000</v>
      </c>
      <c r="D387" s="38">
        <v>21200</v>
      </c>
      <c r="E387" s="120" t="s">
        <v>92</v>
      </c>
      <c r="F387" s="185" t="s">
        <v>110</v>
      </c>
    </row>
    <row r="388" spans="1:6" ht="15">
      <c r="A388" s="460">
        <v>48952</v>
      </c>
      <c r="B388" s="461" t="s">
        <v>1407</v>
      </c>
      <c r="C388" s="90">
        <v>24000</v>
      </c>
      <c r="D388" s="38">
        <v>21700</v>
      </c>
      <c r="E388" s="120" t="s">
        <v>92</v>
      </c>
      <c r="F388" s="185" t="s">
        <v>110</v>
      </c>
    </row>
    <row r="389" spans="1:6" ht="15">
      <c r="A389" s="460">
        <v>47801</v>
      </c>
      <c r="B389" s="461" t="s">
        <v>1408</v>
      </c>
      <c r="C389" s="90">
        <v>29000</v>
      </c>
      <c r="D389" s="38">
        <v>25700</v>
      </c>
      <c r="E389" s="120" t="s">
        <v>92</v>
      </c>
      <c r="F389" s="185" t="s">
        <v>110</v>
      </c>
    </row>
    <row r="390" spans="1:6" ht="15">
      <c r="A390" s="460">
        <v>47000</v>
      </c>
      <c r="B390" s="461" t="s">
        <v>1409</v>
      </c>
      <c r="C390" s="90">
        <v>2900</v>
      </c>
      <c r="D390" s="38">
        <v>1740</v>
      </c>
      <c r="E390" s="120" t="s">
        <v>117</v>
      </c>
      <c r="F390" s="185" t="s">
        <v>110</v>
      </c>
    </row>
    <row r="391" spans="1:6" ht="15">
      <c r="A391" s="460">
        <v>47001</v>
      </c>
      <c r="B391" s="461" t="s">
        <v>1410</v>
      </c>
      <c r="C391" s="90">
        <v>5900</v>
      </c>
      <c r="D391" s="38">
        <v>3540</v>
      </c>
      <c r="E391" s="120" t="s">
        <v>117</v>
      </c>
      <c r="F391" s="185" t="s">
        <v>110</v>
      </c>
    </row>
    <row r="392" spans="1:6" ht="15">
      <c r="A392" s="460">
        <v>47002</v>
      </c>
      <c r="B392" s="461" t="s">
        <v>1411</v>
      </c>
      <c r="C392" s="90">
        <v>11900</v>
      </c>
      <c r="D392" s="38">
        <v>7140</v>
      </c>
      <c r="E392" s="120" t="s">
        <v>117</v>
      </c>
      <c r="F392" s="185" t="s">
        <v>110</v>
      </c>
    </row>
    <row r="393" spans="1:6" ht="15">
      <c r="A393" s="122"/>
      <c r="B393" s="24"/>
      <c r="C393" s="87"/>
      <c r="D393" s="38"/>
      <c r="E393" s="120"/>
      <c r="F393" s="444"/>
    </row>
    <row r="394" spans="1:6" ht="18">
      <c r="A394" s="113"/>
      <c r="B394" s="471" t="s">
        <v>313</v>
      </c>
      <c r="C394" s="87"/>
      <c r="D394" s="91"/>
      <c r="E394" s="326"/>
      <c r="F394" s="442"/>
    </row>
    <row r="395" spans="1:6" ht="60">
      <c r="A395" s="460" t="s">
        <v>1412</v>
      </c>
      <c r="B395" s="461" t="s">
        <v>1413</v>
      </c>
      <c r="C395" s="346">
        <v>38800</v>
      </c>
      <c r="D395" s="347">
        <v>30400</v>
      </c>
      <c r="E395" s="120" t="s">
        <v>92</v>
      </c>
      <c r="F395" s="185" t="s">
        <v>110</v>
      </c>
    </row>
    <row r="396" spans="1:6" ht="15">
      <c r="A396" s="460" t="s">
        <v>1414</v>
      </c>
      <c r="B396" s="461" t="s">
        <v>1415</v>
      </c>
      <c r="C396" s="346">
        <v>4480</v>
      </c>
      <c r="D396" s="347">
        <v>3970</v>
      </c>
      <c r="E396" s="120" t="s">
        <v>92</v>
      </c>
      <c r="F396" s="185" t="s">
        <v>110</v>
      </c>
    </row>
    <row r="397" spans="1:6" ht="30">
      <c r="A397" s="460" t="s">
        <v>1416</v>
      </c>
      <c r="B397" s="461" t="s">
        <v>1417</v>
      </c>
      <c r="C397" s="346">
        <v>8620</v>
      </c>
      <c r="D397" s="347">
        <v>7630</v>
      </c>
      <c r="E397" s="120" t="s">
        <v>92</v>
      </c>
      <c r="F397" s="185" t="s">
        <v>110</v>
      </c>
    </row>
    <row r="398" spans="1:6" ht="15.75" thickBot="1">
      <c r="A398" s="1089"/>
      <c r="B398" s="461"/>
      <c r="C398" s="346"/>
      <c r="D398" s="347"/>
      <c r="E398" s="120"/>
      <c r="F398" s="444"/>
    </row>
    <row r="399" spans="1:6" ht="18.75" thickBot="1">
      <c r="A399" s="317"/>
      <c r="B399" s="427" t="s">
        <v>1418</v>
      </c>
      <c r="C399" s="370"/>
      <c r="D399" s="371"/>
      <c r="E399" s="321"/>
      <c r="F399" s="440"/>
    </row>
    <row r="400" spans="1:6" ht="18">
      <c r="A400" s="322"/>
      <c r="B400" s="441" t="s">
        <v>1419</v>
      </c>
      <c r="C400" s="87"/>
      <c r="D400" s="91"/>
      <c r="E400" s="326"/>
      <c r="F400" s="442"/>
    </row>
    <row r="401" spans="1:6" ht="15">
      <c r="A401" s="122">
        <v>133697</v>
      </c>
      <c r="B401" s="24" t="s">
        <v>4</v>
      </c>
      <c r="C401" s="87">
        <v>6000</v>
      </c>
      <c r="D401" s="38">
        <v>5500</v>
      </c>
      <c r="E401" s="120"/>
      <c r="F401" s="447" t="s">
        <v>967</v>
      </c>
    </row>
    <row r="402" spans="1:6" ht="15">
      <c r="A402" s="122">
        <v>134398</v>
      </c>
      <c r="B402" s="24" t="s">
        <v>1420</v>
      </c>
      <c r="C402" s="87">
        <v>4000</v>
      </c>
      <c r="D402" s="38">
        <v>3400</v>
      </c>
      <c r="E402" s="120"/>
      <c r="F402" s="447" t="s">
        <v>967</v>
      </c>
    </row>
    <row r="403" spans="1:6" ht="15">
      <c r="A403" s="122">
        <v>133599</v>
      </c>
      <c r="B403" s="24" t="s">
        <v>2</v>
      </c>
      <c r="C403" s="87">
        <v>10000</v>
      </c>
      <c r="D403" s="38">
        <v>9400</v>
      </c>
      <c r="E403" s="120"/>
      <c r="F403" s="447" t="s">
        <v>967</v>
      </c>
    </row>
    <row r="404" spans="1:6" ht="15">
      <c r="A404" s="122">
        <v>134524</v>
      </c>
      <c r="B404" s="24" t="s">
        <v>1421</v>
      </c>
      <c r="C404" s="87">
        <v>700</v>
      </c>
      <c r="D404" s="38">
        <v>670</v>
      </c>
      <c r="E404" s="120"/>
      <c r="F404" s="185" t="s">
        <v>110</v>
      </c>
    </row>
    <row r="405" spans="1:6" ht="15">
      <c r="A405" s="122">
        <v>134523</v>
      </c>
      <c r="B405" s="24" t="s">
        <v>1422</v>
      </c>
      <c r="C405" s="87">
        <v>700</v>
      </c>
      <c r="D405" s="38">
        <v>670</v>
      </c>
      <c r="E405" s="120"/>
      <c r="F405" s="185" t="s">
        <v>110</v>
      </c>
    </row>
    <row r="406" spans="1:6" ht="15">
      <c r="A406" s="122">
        <v>135879</v>
      </c>
      <c r="B406" s="24" t="s">
        <v>1423</v>
      </c>
      <c r="C406" s="87">
        <v>700</v>
      </c>
      <c r="D406" s="38">
        <v>670</v>
      </c>
      <c r="E406" s="120"/>
      <c r="F406" s="185" t="s">
        <v>110</v>
      </c>
    </row>
    <row r="407" spans="1:6" ht="15">
      <c r="A407" s="122">
        <v>134520</v>
      </c>
      <c r="B407" s="24" t="s">
        <v>1424</v>
      </c>
      <c r="C407" s="87">
        <v>700</v>
      </c>
      <c r="D407" s="38">
        <v>670</v>
      </c>
      <c r="E407" s="120"/>
      <c r="F407" s="185" t="s">
        <v>110</v>
      </c>
    </row>
    <row r="408" spans="1:6" ht="15">
      <c r="A408" s="113">
        <v>134522</v>
      </c>
      <c r="B408" s="24" t="s">
        <v>1425</v>
      </c>
      <c r="C408" s="87">
        <v>700</v>
      </c>
      <c r="D408" s="38">
        <v>670</v>
      </c>
      <c r="E408" s="120"/>
      <c r="F408" s="185" t="s">
        <v>110</v>
      </c>
    </row>
    <row r="409" spans="1:6" ht="45">
      <c r="A409" s="472"/>
      <c r="B409" s="473" t="s">
        <v>1426</v>
      </c>
      <c r="C409" s="474"/>
      <c r="D409" s="475"/>
      <c r="E409" s="120"/>
      <c r="F409" s="444"/>
    </row>
    <row r="410" spans="1:6" ht="15">
      <c r="A410" s="476"/>
      <c r="B410" s="473" t="s">
        <v>1427</v>
      </c>
      <c r="C410" s="474"/>
      <c r="D410" s="475"/>
      <c r="E410" s="120"/>
      <c r="F410" s="444"/>
    </row>
    <row r="411" spans="1:6" ht="18">
      <c r="A411" s="122"/>
      <c r="B411" s="477" t="s">
        <v>54</v>
      </c>
      <c r="C411" s="87"/>
      <c r="D411" s="38"/>
      <c r="E411" s="120"/>
      <c r="F411" s="444"/>
    </row>
    <row r="412" spans="1:6" ht="15">
      <c r="A412" s="122"/>
      <c r="B412" s="478" t="s">
        <v>1428</v>
      </c>
      <c r="C412" s="87"/>
      <c r="D412" s="38"/>
      <c r="E412" s="120"/>
      <c r="F412" s="444"/>
    </row>
    <row r="413" spans="1:6" ht="15">
      <c r="A413" s="462">
        <v>51994</v>
      </c>
      <c r="B413" s="379" t="s">
        <v>1429</v>
      </c>
      <c r="C413" s="87">
        <v>5000</v>
      </c>
      <c r="D413" s="38">
        <v>4250</v>
      </c>
      <c r="E413" s="120"/>
      <c r="F413" s="185" t="s">
        <v>110</v>
      </c>
    </row>
    <row r="414" spans="1:6" ht="15">
      <c r="A414" s="462">
        <v>51995</v>
      </c>
      <c r="B414" s="379" t="s">
        <v>1430</v>
      </c>
      <c r="C414" s="87">
        <v>5000</v>
      </c>
      <c r="D414" s="38">
        <v>4250</v>
      </c>
      <c r="E414" s="120"/>
      <c r="F414" s="185" t="s">
        <v>110</v>
      </c>
    </row>
    <row r="415" spans="1:6" ht="15">
      <c r="A415" s="462">
        <v>51993</v>
      </c>
      <c r="B415" s="379" t="s">
        <v>3689</v>
      </c>
      <c r="C415" s="87">
        <v>5000</v>
      </c>
      <c r="D415" s="38">
        <v>4250</v>
      </c>
      <c r="E415" s="120"/>
      <c r="F415" s="185" t="s">
        <v>110</v>
      </c>
    </row>
    <row r="416" spans="1:6" ht="15">
      <c r="A416" s="462">
        <v>40776</v>
      </c>
      <c r="B416" s="379" t="s">
        <v>1431</v>
      </c>
      <c r="C416" s="87">
        <v>5000</v>
      </c>
      <c r="D416" s="38">
        <v>4250</v>
      </c>
      <c r="E416" s="120"/>
      <c r="F416" s="185" t="s">
        <v>110</v>
      </c>
    </row>
    <row r="417" spans="1:6" ht="15">
      <c r="A417" s="462">
        <v>39673</v>
      </c>
      <c r="B417" s="379" t="s">
        <v>1432</v>
      </c>
      <c r="C417" s="87">
        <v>150</v>
      </c>
      <c r="D417" s="38">
        <v>130</v>
      </c>
      <c r="E417" s="120"/>
      <c r="F417" s="185" t="s">
        <v>110</v>
      </c>
    </row>
    <row r="418" spans="1:6" ht="15">
      <c r="A418" s="462">
        <v>40392</v>
      </c>
      <c r="B418" s="379" t="s">
        <v>89</v>
      </c>
      <c r="C418" s="87">
        <v>100</v>
      </c>
      <c r="D418" s="38">
        <v>90</v>
      </c>
      <c r="E418" s="120"/>
      <c r="F418" s="185" t="s">
        <v>110</v>
      </c>
    </row>
    <row r="419" spans="1:6" ht="15">
      <c r="A419" s="462"/>
      <c r="B419" s="478" t="s">
        <v>1433</v>
      </c>
      <c r="C419" s="87"/>
      <c r="D419" s="38"/>
      <c r="E419" s="120"/>
      <c r="F419" s="444"/>
    </row>
    <row r="420" spans="1:6" ht="15">
      <c r="A420" s="462">
        <v>39078</v>
      </c>
      <c r="B420" s="379" t="s">
        <v>1434</v>
      </c>
      <c r="C420" s="87">
        <v>7000</v>
      </c>
      <c r="D420" s="38">
        <v>6250</v>
      </c>
      <c r="E420" s="120"/>
      <c r="F420" s="185" t="s">
        <v>110</v>
      </c>
    </row>
    <row r="421" spans="1:6" ht="15">
      <c r="A421" s="462">
        <v>39079</v>
      </c>
      <c r="B421" s="379" t="s">
        <v>1435</v>
      </c>
      <c r="C421" s="87">
        <v>7000</v>
      </c>
      <c r="D421" s="38">
        <v>6250</v>
      </c>
      <c r="E421" s="120"/>
      <c r="F421" s="185" t="s">
        <v>110</v>
      </c>
    </row>
    <row r="422" spans="1:6" ht="15">
      <c r="A422" s="462">
        <v>39077</v>
      </c>
      <c r="B422" s="379" t="s">
        <v>1436</v>
      </c>
      <c r="C422" s="87">
        <v>7000</v>
      </c>
      <c r="D422" s="38">
        <v>6250</v>
      </c>
      <c r="E422" s="120"/>
      <c r="F422" s="185" t="s">
        <v>110</v>
      </c>
    </row>
    <row r="423" spans="1:6" ht="15">
      <c r="A423" s="462">
        <v>39076</v>
      </c>
      <c r="B423" s="379" t="s">
        <v>1437</v>
      </c>
      <c r="C423" s="87">
        <v>7000</v>
      </c>
      <c r="D423" s="38">
        <v>6250</v>
      </c>
      <c r="E423" s="120"/>
      <c r="F423" s="185" t="s">
        <v>110</v>
      </c>
    </row>
    <row r="424" spans="1:6" ht="15">
      <c r="A424" s="462"/>
      <c r="B424" s="478" t="s">
        <v>1438</v>
      </c>
      <c r="C424" s="87"/>
      <c r="D424" s="38"/>
      <c r="E424" s="120"/>
      <c r="F424" s="444"/>
    </row>
    <row r="425" spans="1:6" ht="15">
      <c r="A425" s="462">
        <v>39478</v>
      </c>
      <c r="B425" s="379" t="s">
        <v>1439</v>
      </c>
      <c r="C425" s="87">
        <v>2500</v>
      </c>
      <c r="D425" s="38">
        <v>2250</v>
      </c>
      <c r="E425" s="120"/>
      <c r="F425" s="185" t="s">
        <v>110</v>
      </c>
    </row>
    <row r="426" spans="1:6" ht="15">
      <c r="A426" s="462">
        <v>39480</v>
      </c>
      <c r="B426" s="379" t="s">
        <v>1440</v>
      </c>
      <c r="C426" s="87">
        <v>1000</v>
      </c>
      <c r="D426" s="38">
        <v>850</v>
      </c>
      <c r="E426" s="120"/>
      <c r="F426" s="185" t="s">
        <v>110</v>
      </c>
    </row>
    <row r="427" spans="1:6" ht="15">
      <c r="A427" s="462">
        <v>39479</v>
      </c>
      <c r="B427" s="379" t="s">
        <v>1441</v>
      </c>
      <c r="C427" s="87">
        <v>2000</v>
      </c>
      <c r="D427" s="38">
        <v>1750</v>
      </c>
      <c r="E427" s="120"/>
      <c r="F427" s="185" t="s">
        <v>110</v>
      </c>
    </row>
    <row r="428" spans="1:6" ht="15">
      <c r="A428" s="462">
        <v>39481</v>
      </c>
      <c r="B428" s="379" t="s">
        <v>1442</v>
      </c>
      <c r="C428" s="87">
        <v>3000</v>
      </c>
      <c r="D428" s="38">
        <v>2750</v>
      </c>
      <c r="E428" s="120"/>
      <c r="F428" s="185" t="s">
        <v>110</v>
      </c>
    </row>
    <row r="429" spans="1:6" ht="15">
      <c r="A429" s="462">
        <v>40885</v>
      </c>
      <c r="B429" s="379" t="s">
        <v>1443</v>
      </c>
      <c r="C429" s="87">
        <v>490</v>
      </c>
      <c r="D429" s="38">
        <v>450</v>
      </c>
      <c r="E429" s="120"/>
      <c r="F429" s="185" t="s">
        <v>110</v>
      </c>
    </row>
    <row r="430" spans="1:6" ht="15.75" thickBot="1">
      <c r="A430" s="479"/>
      <c r="B430" s="480"/>
      <c r="C430" s="89"/>
      <c r="D430" s="44"/>
      <c r="E430" s="124"/>
      <c r="F430" s="465"/>
    </row>
    <row r="431" spans="1:6" ht="18.75" thickBot="1">
      <c r="A431" s="317"/>
      <c r="B431" s="427" t="s">
        <v>1444</v>
      </c>
      <c r="C431" s="370"/>
      <c r="D431" s="371"/>
      <c r="E431" s="355"/>
      <c r="F431" s="481"/>
    </row>
    <row r="432" spans="1:6" ht="15">
      <c r="A432" s="482" t="s">
        <v>77</v>
      </c>
      <c r="B432" s="446" t="s">
        <v>164</v>
      </c>
      <c r="C432" s="483">
        <v>12500</v>
      </c>
      <c r="D432" s="484">
        <v>11000</v>
      </c>
      <c r="E432" s="340" t="s">
        <v>966</v>
      </c>
      <c r="F432" s="447" t="s">
        <v>967</v>
      </c>
    </row>
    <row r="433" spans="1:6" ht="15">
      <c r="A433" s="482" t="s">
        <v>97</v>
      </c>
      <c r="B433" s="446" t="s">
        <v>165</v>
      </c>
      <c r="C433" s="483">
        <v>14000</v>
      </c>
      <c r="D433" s="484">
        <v>12500</v>
      </c>
      <c r="E433" s="340" t="s">
        <v>966</v>
      </c>
      <c r="F433" s="447" t="s">
        <v>967</v>
      </c>
    </row>
    <row r="434" spans="1:6" ht="15">
      <c r="A434" s="482" t="s">
        <v>102</v>
      </c>
      <c r="B434" s="446" t="s">
        <v>166</v>
      </c>
      <c r="C434" s="483">
        <v>14000</v>
      </c>
      <c r="D434" s="484">
        <v>12500</v>
      </c>
      <c r="E434" s="340" t="s">
        <v>966</v>
      </c>
      <c r="F434" s="447" t="s">
        <v>967</v>
      </c>
    </row>
    <row r="435" spans="1:6" ht="15">
      <c r="A435" s="482" t="s">
        <v>167</v>
      </c>
      <c r="B435" s="446" t="s">
        <v>168</v>
      </c>
      <c r="C435" s="483">
        <v>7000</v>
      </c>
      <c r="D435" s="484">
        <v>6500</v>
      </c>
      <c r="E435" s="340" t="s">
        <v>966</v>
      </c>
      <c r="F435" s="447" t="s">
        <v>967</v>
      </c>
    </row>
    <row r="436" spans="1:6" ht="15">
      <c r="A436" s="482" t="s">
        <v>169</v>
      </c>
      <c r="B436" s="446" t="s">
        <v>170</v>
      </c>
      <c r="C436" s="483">
        <v>7000</v>
      </c>
      <c r="D436" s="484">
        <v>6500</v>
      </c>
      <c r="E436" s="340" t="s">
        <v>966</v>
      </c>
      <c r="F436" s="447" t="s">
        <v>967</v>
      </c>
    </row>
    <row r="437" spans="1:6" ht="15">
      <c r="A437" s="482" t="s">
        <v>98</v>
      </c>
      <c r="B437" s="446" t="s">
        <v>171</v>
      </c>
      <c r="C437" s="86">
        <v>13000</v>
      </c>
      <c r="D437" s="49">
        <v>11500</v>
      </c>
      <c r="E437" s="340" t="s">
        <v>966</v>
      </c>
      <c r="F437" s="447" t="s">
        <v>967</v>
      </c>
    </row>
    <row r="438" spans="1:6" ht="15">
      <c r="A438" s="482" t="s">
        <v>99</v>
      </c>
      <c r="B438" s="446" t="s">
        <v>172</v>
      </c>
      <c r="C438" s="86">
        <v>13000</v>
      </c>
      <c r="D438" s="49">
        <v>11500</v>
      </c>
      <c r="E438" s="340" t="s">
        <v>966</v>
      </c>
      <c r="F438" s="447" t="s">
        <v>967</v>
      </c>
    </row>
    <row r="439" spans="1:6" ht="15">
      <c r="A439" s="482" t="s">
        <v>100</v>
      </c>
      <c r="B439" s="446" t="s">
        <v>173</v>
      </c>
      <c r="C439" s="86">
        <v>12000</v>
      </c>
      <c r="D439" s="49">
        <v>11000</v>
      </c>
      <c r="E439" s="340" t="s">
        <v>966</v>
      </c>
      <c r="F439" s="447" t="s">
        <v>967</v>
      </c>
    </row>
    <row r="440" spans="1:6" ht="15.75" thickBot="1">
      <c r="A440" s="482" t="s">
        <v>101</v>
      </c>
      <c r="B440" s="446" t="s">
        <v>174</v>
      </c>
      <c r="C440" s="86">
        <v>12000</v>
      </c>
      <c r="D440" s="49">
        <v>11000</v>
      </c>
      <c r="E440" s="340" t="s">
        <v>966</v>
      </c>
      <c r="F440" s="447" t="s">
        <v>967</v>
      </c>
    </row>
    <row r="441" spans="1:6" ht="18.75" thickBot="1">
      <c r="A441" s="485"/>
      <c r="B441" s="486" t="s">
        <v>1445</v>
      </c>
      <c r="C441" s="487"/>
      <c r="D441" s="488"/>
      <c r="E441" s="489"/>
      <c r="F441" s="490"/>
    </row>
    <row r="442" spans="1:6" ht="18">
      <c r="A442" s="491"/>
      <c r="B442" s="492" t="s">
        <v>1446</v>
      </c>
      <c r="C442" s="493"/>
      <c r="D442" s="494"/>
      <c r="E442" s="495"/>
      <c r="F442" s="496"/>
    </row>
    <row r="443" spans="1:6" ht="15">
      <c r="A443" s="445">
        <v>35907</v>
      </c>
      <c r="B443" s="497" t="s">
        <v>1447</v>
      </c>
      <c r="C443" s="483">
        <v>7000</v>
      </c>
      <c r="D443" s="484">
        <v>6000</v>
      </c>
      <c r="E443" s="498" t="s">
        <v>117</v>
      </c>
      <c r="F443" s="447" t="s">
        <v>967</v>
      </c>
    </row>
    <row r="444" spans="1:6" ht="15">
      <c r="A444" s="105">
        <v>50455</v>
      </c>
      <c r="B444" s="25" t="s">
        <v>1448</v>
      </c>
      <c r="C444" s="88">
        <v>6500</v>
      </c>
      <c r="D444" s="39">
        <v>5400</v>
      </c>
      <c r="E444" s="120" t="s">
        <v>92</v>
      </c>
      <c r="F444" s="185" t="s">
        <v>110</v>
      </c>
    </row>
    <row r="445" spans="1:6" ht="15">
      <c r="A445" s="105">
        <v>50467</v>
      </c>
      <c r="B445" s="25" t="s">
        <v>1449</v>
      </c>
      <c r="C445" s="88">
        <v>12750</v>
      </c>
      <c r="D445" s="39">
        <v>11650</v>
      </c>
      <c r="E445" s="120" t="s">
        <v>92</v>
      </c>
      <c r="F445" s="185" t="s">
        <v>110</v>
      </c>
    </row>
    <row r="446" spans="1:6" ht="15">
      <c r="A446" s="105">
        <v>50468</v>
      </c>
      <c r="B446" s="25" t="s">
        <v>1450</v>
      </c>
      <c r="C446" s="88">
        <v>15850</v>
      </c>
      <c r="D446" s="39">
        <v>14750</v>
      </c>
      <c r="E446" s="120" t="s">
        <v>92</v>
      </c>
      <c r="F446" s="185" t="s">
        <v>110</v>
      </c>
    </row>
    <row r="447" spans="1:6" ht="18">
      <c r="A447" s="105"/>
      <c r="B447" s="454" t="s">
        <v>1451</v>
      </c>
      <c r="C447" s="88"/>
      <c r="D447" s="39"/>
      <c r="E447" s="499"/>
      <c r="F447" s="500"/>
    </row>
    <row r="448" spans="1:6" ht="30">
      <c r="A448" s="114">
        <v>135321</v>
      </c>
      <c r="B448" s="28" t="s">
        <v>1452</v>
      </c>
      <c r="C448" s="88">
        <v>4900</v>
      </c>
      <c r="D448" s="39">
        <v>4000</v>
      </c>
      <c r="E448" s="120" t="s">
        <v>92</v>
      </c>
      <c r="F448" s="447" t="s">
        <v>967</v>
      </c>
    </row>
    <row r="449" spans="1:6" ht="15">
      <c r="A449" s="122">
        <v>135322</v>
      </c>
      <c r="B449" s="28" t="s">
        <v>1453</v>
      </c>
      <c r="C449" s="88">
        <v>10900</v>
      </c>
      <c r="D449" s="39">
        <v>10000</v>
      </c>
      <c r="E449" s="120" t="s">
        <v>92</v>
      </c>
      <c r="F449" s="185" t="s">
        <v>110</v>
      </c>
    </row>
    <row r="450" spans="1:6" ht="18">
      <c r="A450" s="105"/>
      <c r="B450" s="454" t="s">
        <v>1454</v>
      </c>
      <c r="C450" s="88"/>
      <c r="D450" s="39"/>
      <c r="E450" s="499"/>
      <c r="F450" s="500"/>
    </row>
    <row r="451" spans="1:6" ht="15">
      <c r="A451" s="122">
        <v>7003</v>
      </c>
      <c r="B451" s="28" t="s">
        <v>1455</v>
      </c>
      <c r="C451" s="88">
        <v>6000</v>
      </c>
      <c r="D451" s="39">
        <v>5800</v>
      </c>
      <c r="E451" s="120" t="s">
        <v>92</v>
      </c>
      <c r="F451" s="185" t="s">
        <v>110</v>
      </c>
    </row>
    <row r="452" spans="1:6" ht="15">
      <c r="A452" s="122">
        <v>7001</v>
      </c>
      <c r="B452" s="28" t="s">
        <v>1456</v>
      </c>
      <c r="C452" s="88">
        <v>6000</v>
      </c>
      <c r="D452" s="39">
        <v>5800</v>
      </c>
      <c r="E452" s="120" t="s">
        <v>92</v>
      </c>
      <c r="F452" s="185" t="s">
        <v>110</v>
      </c>
    </row>
    <row r="453" spans="1:6" ht="15">
      <c r="A453" s="114">
        <v>7004</v>
      </c>
      <c r="B453" s="28" t="s">
        <v>1457</v>
      </c>
      <c r="C453" s="88">
        <v>6000</v>
      </c>
      <c r="D453" s="39">
        <v>5800</v>
      </c>
      <c r="E453" s="120" t="s">
        <v>92</v>
      </c>
      <c r="F453" s="185" t="s">
        <v>110</v>
      </c>
    </row>
    <row r="454" spans="1:6" ht="15.75" thickBot="1">
      <c r="A454" s="501"/>
      <c r="B454" s="502" t="s">
        <v>163</v>
      </c>
      <c r="C454" s="503"/>
      <c r="D454" s="504"/>
      <c r="E454" s="505"/>
      <c r="F454" s="506"/>
    </row>
    <row r="455" spans="1:6" ht="18.75" thickBot="1">
      <c r="A455" s="317"/>
      <c r="B455" s="427" t="s">
        <v>3649</v>
      </c>
      <c r="C455" s="1006"/>
      <c r="D455" s="371"/>
      <c r="E455" s="321"/>
      <c r="F455" s="440"/>
    </row>
    <row r="456" spans="1:6" ht="15">
      <c r="A456" s="114" t="s">
        <v>3600</v>
      </c>
      <c r="B456" s="676" t="s">
        <v>3601</v>
      </c>
      <c r="C456" s="1007">
        <v>9780</v>
      </c>
      <c r="D456" s="91">
        <v>9520</v>
      </c>
      <c r="E456" s="124"/>
      <c r="F456" s="1008" t="s">
        <v>110</v>
      </c>
    </row>
    <row r="457" spans="1:6" ht="15.75" thickBot="1">
      <c r="A457" s="172"/>
      <c r="B457" s="102"/>
      <c r="C457" s="97"/>
      <c r="D457" s="98"/>
      <c r="E457" s="438"/>
      <c r="F457" s="500"/>
    </row>
    <row r="458" spans="1:6" ht="18.75" thickBot="1">
      <c r="A458" s="363"/>
      <c r="B458" s="507" t="s">
        <v>1458</v>
      </c>
      <c r="C458" s="1090"/>
      <c r="D458" s="1091"/>
      <c r="E458" s="508"/>
      <c r="F458" s="509"/>
    </row>
    <row r="459" spans="1:6" ht="18">
      <c r="A459" s="122"/>
      <c r="B459" s="454" t="s">
        <v>1181</v>
      </c>
      <c r="C459" s="510"/>
      <c r="D459" s="44"/>
      <c r="E459" s="119"/>
      <c r="F459" s="466"/>
    </row>
    <row r="460" spans="1:6" ht="30">
      <c r="A460" s="122" t="s">
        <v>1459</v>
      </c>
      <c r="B460" s="24" t="s">
        <v>1460</v>
      </c>
      <c r="C460" s="382">
        <v>9480</v>
      </c>
      <c r="D460" s="383">
        <v>8850</v>
      </c>
      <c r="E460" s="120" t="s">
        <v>92</v>
      </c>
      <c r="F460" s="185" t="s">
        <v>110</v>
      </c>
    </row>
    <row r="461" spans="1:6" ht="30">
      <c r="A461" s="122" t="s">
        <v>1461</v>
      </c>
      <c r="B461" s="24" t="s">
        <v>1462</v>
      </c>
      <c r="C461" s="382">
        <v>11850</v>
      </c>
      <c r="D461" s="383">
        <v>11060</v>
      </c>
      <c r="E461" s="120" t="s">
        <v>92</v>
      </c>
      <c r="F461" s="185" t="s">
        <v>110</v>
      </c>
    </row>
    <row r="462" spans="1:6" ht="15">
      <c r="A462" s="122"/>
      <c r="B462" s="511"/>
      <c r="C462" s="346"/>
      <c r="D462" s="347"/>
      <c r="E462" s="120"/>
      <c r="F462" s="444"/>
    </row>
    <row r="463" spans="1:6" ht="18">
      <c r="A463" s="122"/>
      <c r="B463" s="512" t="s">
        <v>54</v>
      </c>
      <c r="C463" s="346"/>
      <c r="D463" s="347"/>
      <c r="E463" s="340"/>
      <c r="F463" s="444"/>
    </row>
    <row r="464" spans="1:6" ht="15">
      <c r="A464" s="122">
        <v>41698</v>
      </c>
      <c r="B464" s="24" t="s">
        <v>1463</v>
      </c>
      <c r="C464" s="382">
        <v>8910</v>
      </c>
      <c r="D464" s="383">
        <v>7680</v>
      </c>
      <c r="E464" s="120" t="s">
        <v>92</v>
      </c>
      <c r="F464" s="185" t="s">
        <v>110</v>
      </c>
    </row>
    <row r="465" spans="1:6" ht="15">
      <c r="A465" s="122">
        <v>37111</v>
      </c>
      <c r="B465" s="24" t="s">
        <v>1464</v>
      </c>
      <c r="C465" s="382">
        <v>14360</v>
      </c>
      <c r="D465" s="383">
        <v>12370</v>
      </c>
      <c r="E465" s="120" t="s">
        <v>92</v>
      </c>
      <c r="F465" s="185" t="s">
        <v>110</v>
      </c>
    </row>
    <row r="466" spans="1:6" ht="15">
      <c r="A466" s="122"/>
      <c r="B466" s="24"/>
      <c r="C466" s="346"/>
      <c r="D466" s="347"/>
      <c r="E466" s="120"/>
      <c r="F466" s="444"/>
    </row>
    <row r="467" spans="1:6" ht="18">
      <c r="A467" s="122"/>
      <c r="B467" s="454" t="s">
        <v>14</v>
      </c>
      <c r="C467" s="350"/>
      <c r="D467" s="351"/>
      <c r="E467" s="120"/>
      <c r="F467" s="444"/>
    </row>
    <row r="468" spans="1:6" ht="15">
      <c r="A468" s="122">
        <v>100024</v>
      </c>
      <c r="B468" s="24" t="s">
        <v>1465</v>
      </c>
      <c r="C468" s="382">
        <v>11300</v>
      </c>
      <c r="D468" s="383">
        <v>9740</v>
      </c>
      <c r="E468" s="120" t="s">
        <v>92</v>
      </c>
      <c r="F468" s="185" t="s">
        <v>110</v>
      </c>
    </row>
    <row r="469" spans="1:6" ht="15">
      <c r="A469" s="122">
        <v>102958</v>
      </c>
      <c r="B469" s="24" t="s">
        <v>1466</v>
      </c>
      <c r="C469" s="382">
        <v>11300</v>
      </c>
      <c r="D469" s="383">
        <v>9740</v>
      </c>
      <c r="E469" s="120" t="s">
        <v>92</v>
      </c>
      <c r="F469" s="185" t="s">
        <v>110</v>
      </c>
    </row>
    <row r="470" spans="1:6" ht="15">
      <c r="A470" s="122">
        <v>50884</v>
      </c>
      <c r="B470" s="24" t="s">
        <v>1467</v>
      </c>
      <c r="C470" s="382">
        <v>16950</v>
      </c>
      <c r="D470" s="383">
        <v>14600</v>
      </c>
      <c r="E470" s="120" t="s">
        <v>92</v>
      </c>
      <c r="F470" s="185" t="s">
        <v>110</v>
      </c>
    </row>
    <row r="471" spans="1:6" ht="30">
      <c r="A471" s="122">
        <v>78414</v>
      </c>
      <c r="B471" s="24" t="s">
        <v>1468</v>
      </c>
      <c r="C471" s="382">
        <v>16950</v>
      </c>
      <c r="D471" s="383">
        <v>14600</v>
      </c>
      <c r="E471" s="120" t="s">
        <v>92</v>
      </c>
      <c r="F471" s="185" t="s">
        <v>110</v>
      </c>
    </row>
    <row r="472" spans="1:6" ht="15">
      <c r="A472" s="122">
        <v>29491</v>
      </c>
      <c r="B472" s="24" t="s">
        <v>1469</v>
      </c>
      <c r="C472" s="382">
        <v>11820</v>
      </c>
      <c r="D472" s="383">
        <v>10180</v>
      </c>
      <c r="E472" s="120" t="s">
        <v>92</v>
      </c>
      <c r="F472" s="185" t="s">
        <v>110</v>
      </c>
    </row>
    <row r="473" spans="1:6" ht="15">
      <c r="A473" s="122"/>
      <c r="B473" s="24"/>
      <c r="C473" s="350"/>
      <c r="D473" s="351"/>
      <c r="E473" s="120"/>
      <c r="F473" s="444"/>
    </row>
    <row r="474" spans="1:6" ht="18">
      <c r="A474" s="122"/>
      <c r="B474" s="513" t="s">
        <v>1470</v>
      </c>
      <c r="C474" s="350"/>
      <c r="D474" s="351"/>
      <c r="E474" s="120"/>
      <c r="F474" s="444"/>
    </row>
    <row r="475" spans="1:6" ht="30">
      <c r="A475" s="514">
        <v>24950</v>
      </c>
      <c r="B475" s="511" t="s">
        <v>1471</v>
      </c>
      <c r="C475" s="382">
        <v>15100</v>
      </c>
      <c r="D475" s="383">
        <v>13010</v>
      </c>
      <c r="E475" s="120" t="s">
        <v>92</v>
      </c>
      <c r="F475" s="185" t="s">
        <v>110</v>
      </c>
    </row>
    <row r="476" spans="1:6" ht="30">
      <c r="A476" s="514">
        <v>24948</v>
      </c>
      <c r="B476" s="511" t="s">
        <v>1472</v>
      </c>
      <c r="C476" s="382">
        <v>13560</v>
      </c>
      <c r="D476" s="383">
        <v>11680</v>
      </c>
      <c r="E476" s="120" t="s">
        <v>92</v>
      </c>
      <c r="F476" s="185" t="s">
        <v>110</v>
      </c>
    </row>
    <row r="477" spans="1:6" ht="30">
      <c r="A477" s="514">
        <v>24363</v>
      </c>
      <c r="B477" s="511" t="s">
        <v>1473</v>
      </c>
      <c r="C477" s="382">
        <v>13050</v>
      </c>
      <c r="D477" s="383">
        <v>11240</v>
      </c>
      <c r="E477" s="120" t="s">
        <v>92</v>
      </c>
      <c r="F477" s="185" t="s">
        <v>110</v>
      </c>
    </row>
    <row r="478" spans="1:6" ht="30">
      <c r="A478" s="514">
        <v>20087</v>
      </c>
      <c r="B478" s="511" t="s">
        <v>1474</v>
      </c>
      <c r="C478" s="382">
        <v>19830</v>
      </c>
      <c r="D478" s="383">
        <v>17080</v>
      </c>
      <c r="E478" s="120" t="s">
        <v>92</v>
      </c>
      <c r="F478" s="185" t="s">
        <v>110</v>
      </c>
    </row>
    <row r="479" spans="1:6" ht="30">
      <c r="A479" s="514">
        <v>20190</v>
      </c>
      <c r="B479" s="511" t="s">
        <v>1475</v>
      </c>
      <c r="C479" s="382">
        <v>20850</v>
      </c>
      <c r="D479" s="383">
        <v>17970</v>
      </c>
      <c r="E479" s="120" t="s">
        <v>92</v>
      </c>
      <c r="F479" s="185" t="s">
        <v>110</v>
      </c>
    </row>
    <row r="480" spans="1:6" ht="30">
      <c r="A480" s="514">
        <v>20088</v>
      </c>
      <c r="B480" s="511" t="s">
        <v>1476</v>
      </c>
      <c r="C480" s="382">
        <v>22500</v>
      </c>
      <c r="D480" s="383">
        <v>19380</v>
      </c>
      <c r="E480" s="120" t="s">
        <v>92</v>
      </c>
      <c r="F480" s="185" t="s">
        <v>110</v>
      </c>
    </row>
    <row r="481" spans="1:6" ht="15">
      <c r="A481" s="122">
        <v>3018</v>
      </c>
      <c r="B481" s="511" t="s">
        <v>1477</v>
      </c>
      <c r="C481" s="382">
        <v>1750</v>
      </c>
      <c r="D481" s="383">
        <v>1510</v>
      </c>
      <c r="E481" s="120" t="s">
        <v>117</v>
      </c>
      <c r="F481" s="185" t="s">
        <v>110</v>
      </c>
    </row>
    <row r="482" spans="1:6" ht="15.75" thickBot="1">
      <c r="A482" s="114"/>
      <c r="B482" s="515"/>
      <c r="C482" s="516"/>
      <c r="D482" s="517"/>
      <c r="E482" s="124"/>
      <c r="F482" s="465"/>
    </row>
    <row r="483" spans="1:6" ht="18.75" thickBot="1">
      <c r="A483" s="317"/>
      <c r="B483" s="427" t="s">
        <v>1478</v>
      </c>
      <c r="C483" s="353"/>
      <c r="D483" s="354"/>
      <c r="E483" s="355"/>
      <c r="F483" s="481"/>
    </row>
    <row r="484" spans="1:6" ht="18">
      <c r="A484" s="122"/>
      <c r="B484" s="454" t="s">
        <v>1479</v>
      </c>
      <c r="C484" s="350"/>
      <c r="D484" s="518"/>
      <c r="E484" s="120"/>
      <c r="F484" s="444"/>
    </row>
    <row r="485" spans="1:6" ht="30">
      <c r="A485" s="122" t="s">
        <v>1480</v>
      </c>
      <c r="B485" s="24" t="s">
        <v>1481</v>
      </c>
      <c r="C485" s="382">
        <v>26840</v>
      </c>
      <c r="D485" s="383">
        <v>25050</v>
      </c>
      <c r="E485" s="340" t="s">
        <v>92</v>
      </c>
      <c r="F485" s="185" t="s">
        <v>110</v>
      </c>
    </row>
    <row r="486" spans="1:6" ht="15.75" thickBot="1">
      <c r="A486" s="122" t="s">
        <v>1482</v>
      </c>
      <c r="B486" s="24" t="s">
        <v>1483</v>
      </c>
      <c r="C486" s="1092">
        <v>2170</v>
      </c>
      <c r="D486" s="383">
        <v>2030</v>
      </c>
      <c r="E486" s="340" t="s">
        <v>117</v>
      </c>
      <c r="F486" s="185" t="s">
        <v>110</v>
      </c>
    </row>
    <row r="487" spans="1:6" ht="15.75" thickBot="1">
      <c r="A487" s="519"/>
      <c r="B487" s="520"/>
      <c r="C487" s="521"/>
      <c r="D487" s="522"/>
      <c r="E487" s="523"/>
      <c r="F487" s="524"/>
    </row>
    <row r="488" spans="1:6" ht="30" customHeight="1" thickBot="1">
      <c r="A488" s="1001" t="s">
        <v>3602</v>
      </c>
      <c r="B488" s="1171" t="str">
        <f>B8</f>
        <v>ПОС-Периферия</v>
      </c>
      <c r="C488" s="1171"/>
      <c r="D488" s="1171"/>
      <c r="E488" s="1171"/>
      <c r="F488" s="1172"/>
    </row>
    <row r="489" spans="1:6" ht="18.75" thickBot="1">
      <c r="A489" s="317"/>
      <c r="B489" s="318" t="s">
        <v>1485</v>
      </c>
      <c r="C489" s="370"/>
      <c r="D489" s="371"/>
      <c r="E489" s="355"/>
      <c r="F489" s="355"/>
    </row>
    <row r="490" spans="1:6" ht="18">
      <c r="A490" s="113"/>
      <c r="B490" s="332" t="s">
        <v>1486</v>
      </c>
      <c r="C490" s="525"/>
      <c r="D490" s="526"/>
      <c r="E490" s="330"/>
      <c r="F490" s="335"/>
    </row>
    <row r="491" spans="1:6" ht="16.5">
      <c r="A491" s="122"/>
      <c r="B491" s="527" t="s">
        <v>1487</v>
      </c>
      <c r="C491" s="528"/>
      <c r="D491" s="529"/>
      <c r="E491" s="328"/>
      <c r="F491" s="358"/>
    </row>
    <row r="492" spans="1:6" ht="15">
      <c r="A492" s="122" t="s">
        <v>1488</v>
      </c>
      <c r="B492" s="25" t="s">
        <v>1489</v>
      </c>
      <c r="C492" s="382">
        <v>9350</v>
      </c>
      <c r="D492" s="383">
        <v>8060</v>
      </c>
      <c r="E492" s="358" t="s">
        <v>943</v>
      </c>
      <c r="F492" s="337" t="s">
        <v>110</v>
      </c>
    </row>
    <row r="493" spans="1:6" ht="15">
      <c r="A493" s="122" t="s">
        <v>1490</v>
      </c>
      <c r="B493" s="25" t="s">
        <v>1491</v>
      </c>
      <c r="C493" s="382">
        <v>9350</v>
      </c>
      <c r="D493" s="383">
        <v>8060</v>
      </c>
      <c r="E493" s="358" t="s">
        <v>943</v>
      </c>
      <c r="F493" s="337" t="s">
        <v>110</v>
      </c>
    </row>
    <row r="494" spans="1:6" ht="16.5">
      <c r="A494" s="122"/>
      <c r="B494" s="527" t="s">
        <v>1492</v>
      </c>
      <c r="C494" s="530"/>
      <c r="D494" s="531"/>
      <c r="E494" s="358"/>
      <c r="F494" s="358"/>
    </row>
    <row r="495" spans="1:6" ht="15">
      <c r="A495" s="532" t="s">
        <v>1493</v>
      </c>
      <c r="B495" s="533" t="s">
        <v>1494</v>
      </c>
      <c r="C495" s="534">
        <v>6380</v>
      </c>
      <c r="D495" s="535">
        <v>5560</v>
      </c>
      <c r="E495" s="358" t="s">
        <v>943</v>
      </c>
      <c r="F495" s="329" t="s">
        <v>967</v>
      </c>
    </row>
    <row r="496" spans="1:6" ht="15">
      <c r="A496" s="532" t="s">
        <v>1495</v>
      </c>
      <c r="B496" s="533" t="s">
        <v>1496</v>
      </c>
      <c r="C496" s="534">
        <v>8820</v>
      </c>
      <c r="D496" s="535">
        <v>7690</v>
      </c>
      <c r="E496" s="358" t="s">
        <v>943</v>
      </c>
      <c r="F496" s="329" t="s">
        <v>967</v>
      </c>
    </row>
    <row r="497" spans="1:6" ht="16.5">
      <c r="A497" s="122"/>
      <c r="B497" s="527" t="s">
        <v>1497</v>
      </c>
      <c r="C497" s="536"/>
      <c r="D497" s="537"/>
      <c r="E497" s="358"/>
      <c r="F497" s="358"/>
    </row>
    <row r="498" spans="1:6" ht="15">
      <c r="A498" s="122" t="s">
        <v>1498</v>
      </c>
      <c r="B498" s="25" t="s">
        <v>1499</v>
      </c>
      <c r="C498" s="382">
        <v>9040</v>
      </c>
      <c r="D498" s="383">
        <v>7790</v>
      </c>
      <c r="E498" s="358" t="s">
        <v>943</v>
      </c>
      <c r="F498" s="329" t="s">
        <v>967</v>
      </c>
    </row>
    <row r="499" spans="1:6" ht="15">
      <c r="A499" s="122" t="s">
        <v>1500</v>
      </c>
      <c r="B499" s="25" t="s">
        <v>1501</v>
      </c>
      <c r="C499" s="382">
        <v>9040</v>
      </c>
      <c r="D499" s="383">
        <v>7790</v>
      </c>
      <c r="E499" s="358" t="s">
        <v>943</v>
      </c>
      <c r="F499" s="329" t="s">
        <v>967</v>
      </c>
    </row>
    <row r="500" spans="1:6" ht="15">
      <c r="A500" s="122" t="s">
        <v>1502</v>
      </c>
      <c r="B500" s="25" t="s">
        <v>1503</v>
      </c>
      <c r="C500" s="382">
        <v>9040</v>
      </c>
      <c r="D500" s="383">
        <v>7790</v>
      </c>
      <c r="E500" s="358" t="s">
        <v>943</v>
      </c>
      <c r="F500" s="337" t="s">
        <v>110</v>
      </c>
    </row>
    <row r="501" spans="1:6" ht="15">
      <c r="A501" s="122" t="s">
        <v>1504</v>
      </c>
      <c r="B501" s="25" t="s">
        <v>1505</v>
      </c>
      <c r="C501" s="382">
        <v>9040</v>
      </c>
      <c r="D501" s="383">
        <v>7790</v>
      </c>
      <c r="E501" s="358" t="s">
        <v>943</v>
      </c>
      <c r="F501" s="337" t="s">
        <v>110</v>
      </c>
    </row>
    <row r="502" spans="1:6" ht="15">
      <c r="A502" s="186" t="s">
        <v>120</v>
      </c>
      <c r="B502" s="70" t="s">
        <v>45</v>
      </c>
      <c r="C502" s="86">
        <v>6900</v>
      </c>
      <c r="D502" s="49">
        <v>6710</v>
      </c>
      <c r="E502" s="358" t="s">
        <v>92</v>
      </c>
      <c r="F502" s="329" t="s">
        <v>967</v>
      </c>
    </row>
    <row r="503" spans="1:6" ht="15">
      <c r="A503" s="186" t="s">
        <v>314</v>
      </c>
      <c r="B503" s="70" t="s">
        <v>55</v>
      </c>
      <c r="C503" s="86">
        <v>6880</v>
      </c>
      <c r="D503" s="49">
        <v>6690</v>
      </c>
      <c r="E503" s="358" t="s">
        <v>92</v>
      </c>
      <c r="F503" s="329" t="s">
        <v>967</v>
      </c>
    </row>
    <row r="504" spans="1:6" ht="15">
      <c r="A504" s="122" t="s">
        <v>1506</v>
      </c>
      <c r="B504" s="25" t="s">
        <v>1507</v>
      </c>
      <c r="C504" s="382">
        <v>11610</v>
      </c>
      <c r="D504" s="383">
        <v>10000</v>
      </c>
      <c r="E504" s="358" t="s">
        <v>943</v>
      </c>
      <c r="F504" s="337" t="s">
        <v>110</v>
      </c>
    </row>
    <row r="505" spans="1:6" ht="15">
      <c r="A505" s="122" t="s">
        <v>1508</v>
      </c>
      <c r="B505" s="25" t="s">
        <v>1509</v>
      </c>
      <c r="C505" s="382">
        <v>11610</v>
      </c>
      <c r="D505" s="383">
        <v>10000</v>
      </c>
      <c r="E505" s="358" t="s">
        <v>943</v>
      </c>
      <c r="F505" s="337" t="s">
        <v>110</v>
      </c>
    </row>
    <row r="506" spans="1:6" ht="15">
      <c r="A506" s="122" t="s">
        <v>1510</v>
      </c>
      <c r="B506" s="25" t="s">
        <v>1511</v>
      </c>
      <c r="C506" s="382">
        <v>11610</v>
      </c>
      <c r="D506" s="383">
        <v>10000</v>
      </c>
      <c r="E506" s="358" t="s">
        <v>943</v>
      </c>
      <c r="F506" s="337" t="s">
        <v>110</v>
      </c>
    </row>
    <row r="507" spans="1:6" ht="15">
      <c r="A507" s="122" t="s">
        <v>1512</v>
      </c>
      <c r="B507" s="25" t="s">
        <v>1513</v>
      </c>
      <c r="C507" s="382">
        <v>11610</v>
      </c>
      <c r="D507" s="383">
        <v>10000</v>
      </c>
      <c r="E507" s="358" t="s">
        <v>943</v>
      </c>
      <c r="F507" s="337" t="s">
        <v>110</v>
      </c>
    </row>
    <row r="508" spans="1:6" ht="15">
      <c r="A508" s="122" t="s">
        <v>1514</v>
      </c>
      <c r="B508" s="25" t="s">
        <v>1515</v>
      </c>
      <c r="C508" s="382">
        <v>10580</v>
      </c>
      <c r="D508" s="383">
        <v>9120</v>
      </c>
      <c r="E508" s="358" t="s">
        <v>943</v>
      </c>
      <c r="F508" s="337" t="s">
        <v>110</v>
      </c>
    </row>
    <row r="509" spans="1:6" ht="15">
      <c r="A509" s="122" t="s">
        <v>1516</v>
      </c>
      <c r="B509" s="25" t="s">
        <v>1517</v>
      </c>
      <c r="C509" s="382">
        <v>10580</v>
      </c>
      <c r="D509" s="383">
        <v>9120</v>
      </c>
      <c r="E509" s="358" t="s">
        <v>943</v>
      </c>
      <c r="F509" s="337" t="s">
        <v>110</v>
      </c>
    </row>
    <row r="510" spans="1:6" ht="15">
      <c r="A510" s="122" t="s">
        <v>1518</v>
      </c>
      <c r="B510" s="25" t="s">
        <v>1519</v>
      </c>
      <c r="C510" s="382">
        <v>10580</v>
      </c>
      <c r="D510" s="383">
        <v>9120</v>
      </c>
      <c r="E510" s="358" t="s">
        <v>943</v>
      </c>
      <c r="F510" s="337" t="s">
        <v>110</v>
      </c>
    </row>
    <row r="511" spans="1:6" ht="15">
      <c r="A511" s="122" t="s">
        <v>1520</v>
      </c>
      <c r="B511" s="25" t="s">
        <v>1521</v>
      </c>
      <c r="C511" s="382">
        <v>10580</v>
      </c>
      <c r="D511" s="383">
        <v>9120</v>
      </c>
      <c r="E511" s="358" t="s">
        <v>943</v>
      </c>
      <c r="F511" s="337" t="s">
        <v>110</v>
      </c>
    </row>
    <row r="512" spans="1:6" ht="15">
      <c r="A512" s="186" t="s">
        <v>1</v>
      </c>
      <c r="B512" s="70" t="s">
        <v>21</v>
      </c>
      <c r="C512" s="86">
        <v>6660</v>
      </c>
      <c r="D512" s="49">
        <v>6470</v>
      </c>
      <c r="E512" s="358" t="s">
        <v>92</v>
      </c>
      <c r="F512" s="329" t="s">
        <v>967</v>
      </c>
    </row>
    <row r="513" spans="1:6" ht="15">
      <c r="A513" s="122" t="s">
        <v>1522</v>
      </c>
      <c r="B513" s="25" t="s">
        <v>1523</v>
      </c>
      <c r="C513" s="382">
        <v>12740</v>
      </c>
      <c r="D513" s="383">
        <v>10980</v>
      </c>
      <c r="E513" s="358" t="s">
        <v>943</v>
      </c>
      <c r="F513" s="337" t="s">
        <v>110</v>
      </c>
    </row>
    <row r="514" spans="1:6" ht="15">
      <c r="A514" s="122" t="s">
        <v>1524</v>
      </c>
      <c r="B514" s="25" t="s">
        <v>1525</v>
      </c>
      <c r="C514" s="382">
        <v>12740</v>
      </c>
      <c r="D514" s="383">
        <v>10980</v>
      </c>
      <c r="E514" s="358" t="s">
        <v>943</v>
      </c>
      <c r="F514" s="337" t="s">
        <v>110</v>
      </c>
    </row>
    <row r="515" spans="1:6" ht="15">
      <c r="A515" s="122" t="s">
        <v>1526</v>
      </c>
      <c r="B515" s="25" t="s">
        <v>1527</v>
      </c>
      <c r="C515" s="382">
        <v>12740</v>
      </c>
      <c r="D515" s="383">
        <v>10980</v>
      </c>
      <c r="E515" s="358" t="s">
        <v>943</v>
      </c>
      <c r="F515" s="337" t="s">
        <v>110</v>
      </c>
    </row>
    <row r="516" spans="1:6" ht="15">
      <c r="A516" s="122" t="s">
        <v>1528</v>
      </c>
      <c r="B516" s="25" t="s">
        <v>1529</v>
      </c>
      <c r="C516" s="382">
        <v>12740</v>
      </c>
      <c r="D516" s="383">
        <v>10980</v>
      </c>
      <c r="E516" s="358" t="s">
        <v>943</v>
      </c>
      <c r="F516" s="337" t="s">
        <v>110</v>
      </c>
    </row>
    <row r="517" spans="1:6" ht="19.5">
      <c r="A517" s="122"/>
      <c r="B517" s="538" t="s">
        <v>1530</v>
      </c>
      <c r="C517" s="536"/>
      <c r="D517" s="537"/>
      <c r="E517" s="120"/>
      <c r="F517" s="358"/>
    </row>
    <row r="518" spans="1:6" ht="37.5">
      <c r="A518" s="122"/>
      <c r="B518" s="425" t="s">
        <v>1531</v>
      </c>
      <c r="C518" s="536"/>
      <c r="D518" s="537"/>
      <c r="E518" s="358"/>
      <c r="F518" s="358"/>
    </row>
    <row r="519" spans="1:6" ht="15">
      <c r="A519" s="122"/>
      <c r="B519" s="25"/>
      <c r="C519" s="530"/>
      <c r="D519" s="531"/>
      <c r="E519" s="120"/>
      <c r="F519" s="358"/>
    </row>
    <row r="520" spans="1:6" ht="18">
      <c r="A520" s="105"/>
      <c r="B520" s="539" t="s">
        <v>1470</v>
      </c>
      <c r="C520" s="540"/>
      <c r="D520" s="541"/>
      <c r="E520" s="358"/>
      <c r="F520" s="358"/>
    </row>
    <row r="521" spans="1:6" ht="15">
      <c r="A521" s="542">
        <v>17854</v>
      </c>
      <c r="B521" s="543" t="s">
        <v>1532</v>
      </c>
      <c r="C521" s="382">
        <v>6780</v>
      </c>
      <c r="D521" s="383">
        <v>5840</v>
      </c>
      <c r="E521" s="120" t="s">
        <v>92</v>
      </c>
      <c r="F521" s="337" t="s">
        <v>110</v>
      </c>
    </row>
    <row r="522" spans="1:6" ht="15">
      <c r="A522" s="542">
        <v>7993</v>
      </c>
      <c r="B522" s="544" t="s">
        <v>1533</v>
      </c>
      <c r="C522" s="382">
        <v>7810</v>
      </c>
      <c r="D522" s="383">
        <v>6730</v>
      </c>
      <c r="E522" s="358" t="s">
        <v>92</v>
      </c>
      <c r="F522" s="337" t="s">
        <v>110</v>
      </c>
    </row>
    <row r="523" spans="1:6" ht="15">
      <c r="A523" s="542">
        <v>21976</v>
      </c>
      <c r="B523" s="544" t="s">
        <v>1534</v>
      </c>
      <c r="C523" s="382">
        <v>9250</v>
      </c>
      <c r="D523" s="383">
        <v>7970</v>
      </c>
      <c r="E523" s="358" t="s">
        <v>92</v>
      </c>
      <c r="F523" s="337" t="s">
        <v>110</v>
      </c>
    </row>
    <row r="524" spans="1:6" ht="15">
      <c r="A524" s="542">
        <v>21781</v>
      </c>
      <c r="B524" s="544" t="s">
        <v>1535</v>
      </c>
      <c r="C524" s="382">
        <v>12530</v>
      </c>
      <c r="D524" s="383">
        <v>10800</v>
      </c>
      <c r="E524" s="358" t="s">
        <v>92</v>
      </c>
      <c r="F524" s="337" t="s">
        <v>110</v>
      </c>
    </row>
    <row r="525" spans="1:6" ht="15.75" thickBot="1">
      <c r="A525" s="105"/>
      <c r="B525" s="28"/>
      <c r="C525" s="356"/>
      <c r="D525" s="531"/>
      <c r="E525" s="545"/>
      <c r="F525" s="545"/>
    </row>
    <row r="526" spans="1:6" ht="18.75" thickBot="1">
      <c r="A526" s="317"/>
      <c r="B526" s="318" t="s">
        <v>1536</v>
      </c>
      <c r="C526" s="353"/>
      <c r="D526" s="354"/>
      <c r="E526" s="355"/>
      <c r="F526" s="355"/>
    </row>
    <row r="527" spans="1:6" ht="18">
      <c r="A527" s="113"/>
      <c r="B527" s="546" t="s">
        <v>1537</v>
      </c>
      <c r="C527" s="547"/>
      <c r="D527" s="548"/>
      <c r="E527" s="549"/>
      <c r="F527" s="549"/>
    </row>
    <row r="528" spans="1:6" ht="18">
      <c r="A528" s="122"/>
      <c r="B528" s="539" t="s">
        <v>54</v>
      </c>
      <c r="C528" s="384"/>
      <c r="D528" s="41"/>
      <c r="E528" s="358"/>
      <c r="F528" s="120"/>
    </row>
    <row r="529" spans="1:6" ht="15">
      <c r="A529" s="122">
        <v>40979</v>
      </c>
      <c r="B529" s="550" t="s">
        <v>1538</v>
      </c>
      <c r="C529" s="382">
        <v>9970</v>
      </c>
      <c r="D529" s="383">
        <v>8590</v>
      </c>
      <c r="E529" s="328" t="s">
        <v>92</v>
      </c>
      <c r="F529" s="337" t="s">
        <v>110</v>
      </c>
    </row>
    <row r="530" spans="1:6" ht="15">
      <c r="A530" s="122">
        <v>42273</v>
      </c>
      <c r="B530" s="550" t="s">
        <v>1539</v>
      </c>
      <c r="C530" s="382">
        <v>10270</v>
      </c>
      <c r="D530" s="383">
        <v>8850</v>
      </c>
      <c r="E530" s="328" t="s">
        <v>92</v>
      </c>
      <c r="F530" s="337" t="s">
        <v>110</v>
      </c>
    </row>
    <row r="531" spans="1:6" ht="15">
      <c r="A531" s="122">
        <v>40981</v>
      </c>
      <c r="B531" s="550" t="s">
        <v>1540</v>
      </c>
      <c r="C531" s="382">
        <v>15670</v>
      </c>
      <c r="D531" s="383">
        <v>13500</v>
      </c>
      <c r="E531" s="328" t="s">
        <v>92</v>
      </c>
      <c r="F531" s="337" t="s">
        <v>110</v>
      </c>
    </row>
    <row r="532" spans="1:6" ht="15">
      <c r="A532" s="105"/>
      <c r="B532" s="551"/>
      <c r="C532" s="552"/>
      <c r="D532" s="315"/>
      <c r="E532" s="358"/>
      <c r="F532" s="120"/>
    </row>
    <row r="533" spans="1:6" ht="18">
      <c r="A533" s="172"/>
      <c r="B533" s="553" t="s">
        <v>58</v>
      </c>
      <c r="C533" s="407"/>
      <c r="D533" s="408"/>
      <c r="E533" s="358"/>
      <c r="F533" s="120"/>
    </row>
    <row r="534" spans="1:6" ht="15">
      <c r="A534" s="114">
        <v>141335</v>
      </c>
      <c r="B534" s="554" t="s">
        <v>1541</v>
      </c>
      <c r="C534" s="382">
        <v>10320</v>
      </c>
      <c r="D534" s="383">
        <v>9030</v>
      </c>
      <c r="E534" s="328" t="s">
        <v>92</v>
      </c>
      <c r="F534" s="337" t="s">
        <v>110</v>
      </c>
    </row>
    <row r="535" spans="1:6" ht="15">
      <c r="A535" s="172">
        <v>141336</v>
      </c>
      <c r="B535" s="555" t="s">
        <v>1542</v>
      </c>
      <c r="C535" s="382">
        <v>10320</v>
      </c>
      <c r="D535" s="383">
        <v>9030</v>
      </c>
      <c r="E535" s="328" t="s">
        <v>92</v>
      </c>
      <c r="F535" s="337" t="s">
        <v>110</v>
      </c>
    </row>
    <row r="536" spans="1:6" ht="15">
      <c r="A536" s="172">
        <v>148620</v>
      </c>
      <c r="B536" s="556" t="s">
        <v>1543</v>
      </c>
      <c r="C536" s="382">
        <v>22760</v>
      </c>
      <c r="D536" s="383">
        <v>19910</v>
      </c>
      <c r="E536" s="328" t="s">
        <v>92</v>
      </c>
      <c r="F536" s="337" t="s">
        <v>110</v>
      </c>
    </row>
    <row r="537" spans="1:6" ht="15">
      <c r="A537" s="114"/>
      <c r="B537" s="557"/>
      <c r="C537" s="82"/>
      <c r="D537" s="83"/>
      <c r="E537" s="358"/>
      <c r="F537" s="120"/>
    </row>
    <row r="538" spans="1:6" ht="18">
      <c r="A538" s="122"/>
      <c r="B538" s="558" t="s">
        <v>1544</v>
      </c>
      <c r="C538" s="530"/>
      <c r="D538" s="531"/>
      <c r="E538" s="358"/>
      <c r="F538" s="120"/>
    </row>
    <row r="539" spans="1:6" ht="18">
      <c r="A539" s="122"/>
      <c r="B539" s="558" t="s">
        <v>1181</v>
      </c>
      <c r="C539" s="384"/>
      <c r="D539" s="41"/>
      <c r="E539" s="358"/>
      <c r="F539" s="120"/>
    </row>
    <row r="540" spans="1:6" ht="15">
      <c r="A540" s="122" t="s">
        <v>1545</v>
      </c>
      <c r="B540" s="25" t="s">
        <v>1546</v>
      </c>
      <c r="C540" s="382">
        <v>28140</v>
      </c>
      <c r="D540" s="383">
        <v>24250</v>
      </c>
      <c r="E540" s="328" t="s">
        <v>92</v>
      </c>
      <c r="F540" s="337" t="s">
        <v>110</v>
      </c>
    </row>
    <row r="541" spans="1:6" ht="15">
      <c r="A541" s="122"/>
      <c r="B541" s="25"/>
      <c r="C541" s="530"/>
      <c r="D541" s="531"/>
      <c r="E541" s="358"/>
      <c r="F541" s="120"/>
    </row>
    <row r="542" spans="1:6" ht="18">
      <c r="A542" s="122"/>
      <c r="B542" s="558" t="s">
        <v>54</v>
      </c>
      <c r="C542" s="384"/>
      <c r="D542" s="41"/>
      <c r="E542" s="358"/>
      <c r="F542" s="120"/>
    </row>
    <row r="543" spans="1:6" ht="15">
      <c r="A543" s="122">
        <v>40853</v>
      </c>
      <c r="B543" s="25" t="s">
        <v>1547</v>
      </c>
      <c r="C543" s="382">
        <v>21420</v>
      </c>
      <c r="D543" s="383">
        <v>18450</v>
      </c>
      <c r="E543" s="358" t="s">
        <v>92</v>
      </c>
      <c r="F543" s="337" t="s">
        <v>110</v>
      </c>
    </row>
    <row r="544" spans="1:6" ht="15">
      <c r="A544" s="122"/>
      <c r="B544" s="25"/>
      <c r="C544" s="530"/>
      <c r="D544" s="531"/>
      <c r="E544" s="358"/>
      <c r="F544" s="120"/>
    </row>
    <row r="545" spans="1:6" ht="18">
      <c r="A545" s="122"/>
      <c r="B545" s="558" t="s">
        <v>1451</v>
      </c>
      <c r="C545" s="384"/>
      <c r="D545" s="41"/>
      <c r="E545" s="358"/>
      <c r="F545" s="120"/>
    </row>
    <row r="546" spans="1:6" ht="15">
      <c r="A546" s="122">
        <v>148634</v>
      </c>
      <c r="B546" s="25" t="s">
        <v>1548</v>
      </c>
      <c r="C546" s="382">
        <v>22250</v>
      </c>
      <c r="D546" s="383">
        <v>19470</v>
      </c>
      <c r="E546" s="358" t="s">
        <v>92</v>
      </c>
      <c r="F546" s="337" t="s">
        <v>110</v>
      </c>
    </row>
    <row r="547" spans="1:6" ht="15">
      <c r="A547" s="122">
        <v>148635</v>
      </c>
      <c r="B547" s="25" t="s">
        <v>1549</v>
      </c>
      <c r="C547" s="382">
        <v>18110</v>
      </c>
      <c r="D547" s="383">
        <v>15840</v>
      </c>
      <c r="E547" s="358" t="s">
        <v>92</v>
      </c>
      <c r="F547" s="337" t="s">
        <v>110</v>
      </c>
    </row>
    <row r="548" spans="1:6" ht="15">
      <c r="A548" s="122">
        <v>148636</v>
      </c>
      <c r="B548" s="25" t="s">
        <v>1550</v>
      </c>
      <c r="C548" s="382">
        <v>37720</v>
      </c>
      <c r="D548" s="383">
        <v>33010</v>
      </c>
      <c r="E548" s="358" t="s">
        <v>92</v>
      </c>
      <c r="F548" s="337" t="s">
        <v>110</v>
      </c>
    </row>
    <row r="549" spans="1:6" ht="15">
      <c r="A549" s="122"/>
      <c r="B549" s="25"/>
      <c r="C549" s="530"/>
      <c r="D549" s="531"/>
      <c r="E549" s="358"/>
      <c r="F549" s="120"/>
    </row>
    <row r="550" spans="1:6" ht="15.75">
      <c r="A550" s="105"/>
      <c r="B550" s="559" t="s">
        <v>1551</v>
      </c>
      <c r="C550" s="346"/>
      <c r="D550" s="347"/>
      <c r="E550" s="156"/>
      <c r="F550" s="387"/>
    </row>
    <row r="551" spans="1:6" ht="15">
      <c r="A551" s="105" t="s">
        <v>1552</v>
      </c>
      <c r="B551" s="28" t="s">
        <v>1553</v>
      </c>
      <c r="C551" s="382">
        <v>37490</v>
      </c>
      <c r="D551" s="383">
        <v>32300</v>
      </c>
      <c r="E551" s="120" t="s">
        <v>92</v>
      </c>
      <c r="F551" s="337" t="s">
        <v>110</v>
      </c>
    </row>
    <row r="552" spans="1:6" ht="18.75" thickBot="1">
      <c r="A552" s="105"/>
      <c r="B552" s="560"/>
      <c r="C552" s="561"/>
      <c r="D552" s="562"/>
      <c r="E552" s="563"/>
      <c r="F552" s="563"/>
    </row>
    <row r="553" spans="1:6" ht="18.75" thickBot="1">
      <c r="A553" s="317"/>
      <c r="B553" s="318" t="s">
        <v>1554</v>
      </c>
      <c r="C553" s="353"/>
      <c r="D553" s="354"/>
      <c r="E553" s="355"/>
      <c r="F553" s="355"/>
    </row>
    <row r="554" spans="1:6" ht="18">
      <c r="A554" s="122"/>
      <c r="B554" s="381" t="s">
        <v>1486</v>
      </c>
      <c r="C554" s="346"/>
      <c r="D554" s="347"/>
      <c r="E554" s="328"/>
      <c r="F554" s="358"/>
    </row>
    <row r="555" spans="1:6" ht="15">
      <c r="A555" s="122" t="s">
        <v>1555</v>
      </c>
      <c r="B555" s="25" t="s">
        <v>1556</v>
      </c>
      <c r="C555" s="382">
        <v>6680</v>
      </c>
      <c r="D555" s="383">
        <v>5760</v>
      </c>
      <c r="E555" s="358" t="s">
        <v>943</v>
      </c>
      <c r="F555" s="337" t="s">
        <v>110</v>
      </c>
    </row>
    <row r="556" spans="1:6" ht="15">
      <c r="A556" s="122" t="s">
        <v>1557</v>
      </c>
      <c r="B556" s="25" t="s">
        <v>1558</v>
      </c>
      <c r="C556" s="382">
        <v>6680</v>
      </c>
      <c r="D556" s="383">
        <v>5760</v>
      </c>
      <c r="E556" s="358" t="s">
        <v>943</v>
      </c>
      <c r="F556" s="337" t="s">
        <v>110</v>
      </c>
    </row>
    <row r="557" spans="1:6" ht="15">
      <c r="A557" s="122" t="s">
        <v>1559</v>
      </c>
      <c r="B557" s="25" t="s">
        <v>1560</v>
      </c>
      <c r="C557" s="382">
        <v>6680</v>
      </c>
      <c r="D557" s="383">
        <v>5760</v>
      </c>
      <c r="E557" s="358" t="s">
        <v>943</v>
      </c>
      <c r="F557" s="329" t="s">
        <v>967</v>
      </c>
    </row>
    <row r="558" spans="1:6" ht="15">
      <c r="A558" s="122" t="s">
        <v>1561</v>
      </c>
      <c r="B558" s="25" t="s">
        <v>1562</v>
      </c>
      <c r="C558" s="382">
        <v>6680</v>
      </c>
      <c r="D558" s="383">
        <v>5760</v>
      </c>
      <c r="E558" s="358" t="s">
        <v>943</v>
      </c>
      <c r="F558" s="329" t="s">
        <v>967</v>
      </c>
    </row>
    <row r="559" spans="1:6" ht="15">
      <c r="A559" s="122"/>
      <c r="B559" s="25"/>
      <c r="C559" s="528"/>
      <c r="D559" s="529"/>
      <c r="E559" s="328"/>
      <c r="F559" s="358"/>
    </row>
    <row r="560" spans="1:6" ht="18">
      <c r="A560" s="122"/>
      <c r="B560" s="381" t="s">
        <v>54</v>
      </c>
      <c r="C560" s="87"/>
      <c r="D560" s="38"/>
      <c r="E560" s="328"/>
      <c r="F560" s="358"/>
    </row>
    <row r="561" spans="1:6" ht="15">
      <c r="A561" s="1093" t="s">
        <v>3690</v>
      </c>
      <c r="B561" s="1094" t="s">
        <v>3691</v>
      </c>
      <c r="C561" s="86">
        <v>2670</v>
      </c>
      <c r="D561" s="49">
        <v>2670</v>
      </c>
      <c r="E561" s="328" t="s">
        <v>3692</v>
      </c>
      <c r="F561" s="329" t="s">
        <v>967</v>
      </c>
    </row>
    <row r="562" spans="1:6" ht="15">
      <c r="A562" s="105">
        <v>40924</v>
      </c>
      <c r="B562" s="28" t="s">
        <v>1563</v>
      </c>
      <c r="C562" s="382">
        <v>5450</v>
      </c>
      <c r="D562" s="383">
        <v>4690</v>
      </c>
      <c r="E562" s="564" t="s">
        <v>46</v>
      </c>
      <c r="F562" s="337" t="s">
        <v>110</v>
      </c>
    </row>
    <row r="563" spans="1:6" ht="15">
      <c r="A563" s="105">
        <v>49008</v>
      </c>
      <c r="B563" s="28" t="s">
        <v>1564</v>
      </c>
      <c r="C563" s="382">
        <v>5140</v>
      </c>
      <c r="D563" s="383">
        <v>4430</v>
      </c>
      <c r="E563" s="564" t="s">
        <v>46</v>
      </c>
      <c r="F563" s="337" t="s">
        <v>110</v>
      </c>
    </row>
    <row r="564" spans="1:6" ht="15">
      <c r="A564" s="105">
        <v>40927</v>
      </c>
      <c r="B564" s="28" t="s">
        <v>1565</v>
      </c>
      <c r="C564" s="382">
        <v>10480</v>
      </c>
      <c r="D564" s="383">
        <v>9030</v>
      </c>
      <c r="E564" s="564" t="s">
        <v>46</v>
      </c>
      <c r="F564" s="337" t="s">
        <v>110</v>
      </c>
    </row>
    <row r="565" spans="1:6" ht="15.75">
      <c r="A565" s="105"/>
      <c r="B565" s="28"/>
      <c r="C565" s="373"/>
      <c r="D565" s="374"/>
      <c r="E565" s="564"/>
      <c r="F565" s="564"/>
    </row>
    <row r="566" spans="1:6" ht="18">
      <c r="A566" s="122"/>
      <c r="B566" s="381" t="s">
        <v>1566</v>
      </c>
      <c r="C566" s="90"/>
      <c r="D566" s="91"/>
      <c r="E566" s="328"/>
      <c r="F566" s="358"/>
    </row>
    <row r="567" spans="1:6" ht="15">
      <c r="A567" s="122">
        <v>17262</v>
      </c>
      <c r="B567" s="25" t="s">
        <v>1567</v>
      </c>
      <c r="C567" s="382">
        <v>10480</v>
      </c>
      <c r="D567" s="383">
        <v>9030</v>
      </c>
      <c r="E567" s="328" t="s">
        <v>92</v>
      </c>
      <c r="F567" s="337" t="s">
        <v>110</v>
      </c>
    </row>
    <row r="568" spans="1:6" ht="15">
      <c r="A568" s="1093">
        <v>15009</v>
      </c>
      <c r="B568" s="1094" t="s">
        <v>3693</v>
      </c>
      <c r="C568" s="86">
        <v>4380</v>
      </c>
      <c r="D568" s="49">
        <v>4380</v>
      </c>
      <c r="E568" s="328" t="s">
        <v>46</v>
      </c>
      <c r="F568" s="329" t="s">
        <v>967</v>
      </c>
    </row>
    <row r="569" spans="1:6" ht="15">
      <c r="A569" s="122">
        <v>15012</v>
      </c>
      <c r="B569" s="25" t="s">
        <v>1568</v>
      </c>
      <c r="C569" s="382">
        <v>7730</v>
      </c>
      <c r="D569" s="383">
        <v>6660</v>
      </c>
      <c r="E569" s="328" t="s">
        <v>92</v>
      </c>
      <c r="F569" s="329" t="s">
        <v>967</v>
      </c>
    </row>
    <row r="570" spans="1:6" ht="16.5" thickBot="1">
      <c r="A570" s="565"/>
      <c r="B570" s="566"/>
      <c r="C570" s="567"/>
      <c r="D570" s="568"/>
      <c r="E570" s="564"/>
      <c r="F570" s="564"/>
    </row>
    <row r="571" spans="1:6" ht="18.75" thickBot="1">
      <c r="A571" s="317"/>
      <c r="B571" s="318" t="s">
        <v>1569</v>
      </c>
      <c r="C571" s="370"/>
      <c r="D571" s="371"/>
      <c r="E571" s="355"/>
      <c r="F571" s="355"/>
    </row>
    <row r="572" spans="1:6" ht="15">
      <c r="A572" s="430" t="s">
        <v>1570</v>
      </c>
      <c r="B572" s="569" t="s">
        <v>1571</v>
      </c>
      <c r="C572" s="382">
        <v>5010</v>
      </c>
      <c r="D572" s="383">
        <v>4310</v>
      </c>
      <c r="E572" s="119" t="s">
        <v>46</v>
      </c>
      <c r="F572" s="331" t="s">
        <v>967</v>
      </c>
    </row>
    <row r="573" spans="1:6" ht="15">
      <c r="A573" s="105" t="s">
        <v>1572</v>
      </c>
      <c r="B573" s="28" t="s">
        <v>1573</v>
      </c>
      <c r="C573" s="382">
        <v>5010</v>
      </c>
      <c r="D573" s="383">
        <v>4310</v>
      </c>
      <c r="E573" s="120" t="s">
        <v>46</v>
      </c>
      <c r="F573" s="329" t="s">
        <v>967</v>
      </c>
    </row>
    <row r="574" spans="1:6" ht="15">
      <c r="A574" s="122" t="s">
        <v>1574</v>
      </c>
      <c r="B574" s="25" t="s">
        <v>1575</v>
      </c>
      <c r="C574" s="382">
        <v>5010</v>
      </c>
      <c r="D574" s="383">
        <v>4310</v>
      </c>
      <c r="E574" s="119" t="s">
        <v>46</v>
      </c>
      <c r="F574" s="329" t="s">
        <v>967</v>
      </c>
    </row>
    <row r="575" spans="1:6" ht="15">
      <c r="A575" s="122" t="s">
        <v>1576</v>
      </c>
      <c r="B575" s="25" t="s">
        <v>1577</v>
      </c>
      <c r="C575" s="382">
        <v>5010</v>
      </c>
      <c r="D575" s="383">
        <v>4310</v>
      </c>
      <c r="E575" s="120" t="s">
        <v>46</v>
      </c>
      <c r="F575" s="329" t="s">
        <v>967</v>
      </c>
    </row>
    <row r="576" spans="1:6" ht="15.75" thickBot="1">
      <c r="A576" s="122" t="s">
        <v>1578</v>
      </c>
      <c r="B576" s="25" t="s">
        <v>1579</v>
      </c>
      <c r="C576" s="382">
        <v>780</v>
      </c>
      <c r="D576" s="383">
        <v>670</v>
      </c>
      <c r="E576" s="120" t="s">
        <v>117</v>
      </c>
      <c r="F576" s="337" t="s">
        <v>110</v>
      </c>
    </row>
    <row r="577" spans="1:6" ht="15">
      <c r="A577" s="430">
        <v>72318</v>
      </c>
      <c r="B577" s="572" t="s">
        <v>3694</v>
      </c>
      <c r="C577" s="82">
        <v>1950</v>
      </c>
      <c r="D577" s="83">
        <v>1770</v>
      </c>
      <c r="E577" s="120" t="s">
        <v>46</v>
      </c>
      <c r="F577" s="337" t="s">
        <v>110</v>
      </c>
    </row>
    <row r="578" spans="1:6" ht="15">
      <c r="A578" s="122">
        <v>72319</v>
      </c>
      <c r="B578" s="28" t="s">
        <v>3695</v>
      </c>
      <c r="C578" s="82">
        <v>1950</v>
      </c>
      <c r="D578" s="83">
        <v>1770</v>
      </c>
      <c r="E578" s="120" t="s">
        <v>46</v>
      </c>
      <c r="F578" s="337" t="s">
        <v>110</v>
      </c>
    </row>
    <row r="579" spans="1:6" ht="15">
      <c r="A579" s="122">
        <v>72316</v>
      </c>
      <c r="B579" s="28" t="s">
        <v>3696</v>
      </c>
      <c r="C579" s="82">
        <v>2840</v>
      </c>
      <c r="D579" s="83">
        <v>2450</v>
      </c>
      <c r="E579" s="120" t="s">
        <v>46</v>
      </c>
      <c r="F579" s="337" t="s">
        <v>110</v>
      </c>
    </row>
    <row r="580" spans="1:6" ht="15">
      <c r="A580" s="122">
        <v>72317</v>
      </c>
      <c r="B580" s="28" t="s">
        <v>3697</v>
      </c>
      <c r="C580" s="82">
        <v>2840</v>
      </c>
      <c r="D580" s="83">
        <v>2450</v>
      </c>
      <c r="E580" s="120" t="s">
        <v>46</v>
      </c>
      <c r="F580" s="337" t="s">
        <v>110</v>
      </c>
    </row>
    <row r="581" spans="1:6" ht="15">
      <c r="A581" s="122">
        <v>35824</v>
      </c>
      <c r="B581" s="25" t="s">
        <v>1580</v>
      </c>
      <c r="C581" s="82">
        <v>3710</v>
      </c>
      <c r="D581" s="83">
        <v>3200</v>
      </c>
      <c r="E581" s="120" t="s">
        <v>46</v>
      </c>
      <c r="F581" s="329" t="s">
        <v>967</v>
      </c>
    </row>
    <row r="582" spans="1:6" ht="15">
      <c r="A582" s="122">
        <v>35972</v>
      </c>
      <c r="B582" s="25" t="s">
        <v>1581</v>
      </c>
      <c r="C582" s="82">
        <v>3710</v>
      </c>
      <c r="D582" s="83">
        <v>3200</v>
      </c>
      <c r="E582" s="120" t="s">
        <v>46</v>
      </c>
      <c r="F582" s="329" t="s">
        <v>967</v>
      </c>
    </row>
    <row r="583" spans="1:6" ht="15.75" thickBot="1">
      <c r="A583" s="570" t="s">
        <v>1582</v>
      </c>
      <c r="B583" s="571" t="s">
        <v>1583</v>
      </c>
      <c r="C583" s="82">
        <v>780</v>
      </c>
      <c r="D583" s="83">
        <v>680</v>
      </c>
      <c r="E583" s="120" t="s">
        <v>117</v>
      </c>
      <c r="F583" s="337" t="s">
        <v>110</v>
      </c>
    </row>
    <row r="584" spans="1:6" ht="15">
      <c r="A584" s="491" t="s">
        <v>1584</v>
      </c>
      <c r="B584" s="572" t="s">
        <v>1585</v>
      </c>
      <c r="C584" s="382">
        <v>3630</v>
      </c>
      <c r="D584" s="383">
        <v>3540</v>
      </c>
      <c r="E584" s="120" t="s">
        <v>46</v>
      </c>
      <c r="F584" s="337" t="s">
        <v>110</v>
      </c>
    </row>
    <row r="585" spans="1:6" ht="15">
      <c r="A585" s="122" t="s">
        <v>1586</v>
      </c>
      <c r="B585" s="25" t="s">
        <v>1587</v>
      </c>
      <c r="C585" s="382">
        <v>3630</v>
      </c>
      <c r="D585" s="383">
        <v>3540</v>
      </c>
      <c r="E585" s="120" t="s">
        <v>46</v>
      </c>
      <c r="F585" s="337" t="s">
        <v>110</v>
      </c>
    </row>
    <row r="586" spans="1:6" ht="15">
      <c r="A586" s="122" t="s">
        <v>1588</v>
      </c>
      <c r="B586" s="28" t="s">
        <v>1589</v>
      </c>
      <c r="C586" s="382">
        <v>3630</v>
      </c>
      <c r="D586" s="383">
        <v>3540</v>
      </c>
      <c r="E586" s="120" t="s">
        <v>46</v>
      </c>
      <c r="F586" s="337" t="s">
        <v>110</v>
      </c>
    </row>
    <row r="587" spans="1:6" ht="15">
      <c r="A587" s="122" t="s">
        <v>1590</v>
      </c>
      <c r="B587" s="28" t="s">
        <v>1591</v>
      </c>
      <c r="C587" s="382">
        <v>3630</v>
      </c>
      <c r="D587" s="383">
        <v>3540</v>
      </c>
      <c r="E587" s="120" t="s">
        <v>46</v>
      </c>
      <c r="F587" s="337" t="s">
        <v>110</v>
      </c>
    </row>
    <row r="588" spans="1:6" ht="15">
      <c r="A588" s="186" t="s">
        <v>697</v>
      </c>
      <c r="B588" s="50" t="s">
        <v>698</v>
      </c>
      <c r="C588" s="199">
        <v>2800</v>
      </c>
      <c r="D588" s="200">
        <v>2600</v>
      </c>
      <c r="E588" s="120" t="s">
        <v>46</v>
      </c>
      <c r="F588" s="329" t="s">
        <v>967</v>
      </c>
    </row>
    <row r="589" spans="1:6" ht="15">
      <c r="A589" s="122" t="s">
        <v>1592</v>
      </c>
      <c r="B589" s="28" t="s">
        <v>1593</v>
      </c>
      <c r="C589" s="382">
        <v>2800</v>
      </c>
      <c r="D589" s="383">
        <v>2600</v>
      </c>
      <c r="E589" s="120" t="s">
        <v>46</v>
      </c>
      <c r="F589" s="337" t="s">
        <v>110</v>
      </c>
    </row>
    <row r="590" spans="1:6" ht="15">
      <c r="A590" s="186" t="s">
        <v>744</v>
      </c>
      <c r="B590" s="50" t="s">
        <v>745</v>
      </c>
      <c r="C590" s="199">
        <v>2800</v>
      </c>
      <c r="D590" s="200">
        <v>2600</v>
      </c>
      <c r="E590" s="120" t="s">
        <v>46</v>
      </c>
      <c r="F590" s="329" t="s">
        <v>967</v>
      </c>
    </row>
    <row r="591" spans="1:6" ht="15">
      <c r="A591" s="122" t="s">
        <v>1594</v>
      </c>
      <c r="B591" s="28" t="s">
        <v>1595</v>
      </c>
      <c r="C591" s="382">
        <v>2800</v>
      </c>
      <c r="D591" s="383">
        <v>2600</v>
      </c>
      <c r="E591" s="120" t="s">
        <v>46</v>
      </c>
      <c r="F591" s="329" t="s">
        <v>967</v>
      </c>
    </row>
    <row r="592" spans="1:6" ht="15">
      <c r="A592" s="122" t="s">
        <v>1596</v>
      </c>
      <c r="B592" s="28" t="s">
        <v>1597</v>
      </c>
      <c r="C592" s="382">
        <v>2800</v>
      </c>
      <c r="D592" s="383">
        <v>2600</v>
      </c>
      <c r="E592" s="120" t="s">
        <v>46</v>
      </c>
      <c r="F592" s="337" t="s">
        <v>110</v>
      </c>
    </row>
    <row r="593" spans="1:6" ht="15">
      <c r="A593" s="122" t="s">
        <v>1598</v>
      </c>
      <c r="B593" s="28" t="s">
        <v>1599</v>
      </c>
      <c r="C593" s="382">
        <v>2750</v>
      </c>
      <c r="D593" s="383">
        <v>2670</v>
      </c>
      <c r="E593" s="120" t="s">
        <v>46</v>
      </c>
      <c r="F593" s="337" t="s">
        <v>110</v>
      </c>
    </row>
    <row r="594" spans="1:6" ht="15">
      <c r="A594" s="122" t="s">
        <v>1600</v>
      </c>
      <c r="B594" s="28" t="s">
        <v>1601</v>
      </c>
      <c r="C594" s="382">
        <v>2750</v>
      </c>
      <c r="D594" s="383">
        <v>2670</v>
      </c>
      <c r="E594" s="120" t="s">
        <v>46</v>
      </c>
      <c r="F594" s="337" t="s">
        <v>110</v>
      </c>
    </row>
    <row r="595" spans="1:6" ht="15">
      <c r="A595" s="122" t="s">
        <v>1602</v>
      </c>
      <c r="B595" s="28" t="s">
        <v>1603</v>
      </c>
      <c r="C595" s="382">
        <v>2750</v>
      </c>
      <c r="D595" s="383">
        <v>2670</v>
      </c>
      <c r="E595" s="120" t="s">
        <v>46</v>
      </c>
      <c r="F595" s="337" t="s">
        <v>110</v>
      </c>
    </row>
    <row r="596" spans="1:6" ht="15">
      <c r="A596" s="122" t="s">
        <v>1604</v>
      </c>
      <c r="B596" s="28" t="s">
        <v>1605</v>
      </c>
      <c r="C596" s="382">
        <v>2750</v>
      </c>
      <c r="D596" s="383">
        <v>2670</v>
      </c>
      <c r="E596" s="120" t="s">
        <v>46</v>
      </c>
      <c r="F596" s="337" t="s">
        <v>110</v>
      </c>
    </row>
    <row r="597" spans="1:6" ht="15">
      <c r="A597" s="186" t="s">
        <v>84</v>
      </c>
      <c r="B597" s="50" t="s">
        <v>118</v>
      </c>
      <c r="C597" s="86">
        <v>2050</v>
      </c>
      <c r="D597" s="49">
        <v>1990</v>
      </c>
      <c r="E597" s="120" t="s">
        <v>46</v>
      </c>
      <c r="F597" s="329" t="s">
        <v>967</v>
      </c>
    </row>
    <row r="598" spans="1:6" ht="15">
      <c r="A598" s="122" t="s">
        <v>1606</v>
      </c>
      <c r="B598" s="25" t="s">
        <v>1607</v>
      </c>
      <c r="C598" s="82">
        <v>390</v>
      </c>
      <c r="D598" s="83">
        <v>340</v>
      </c>
      <c r="E598" s="120" t="s">
        <v>117</v>
      </c>
      <c r="F598" s="337" t="s">
        <v>110</v>
      </c>
    </row>
    <row r="599" spans="1:6" ht="15">
      <c r="A599" s="105" t="s">
        <v>1608</v>
      </c>
      <c r="B599" s="28" t="s">
        <v>1609</v>
      </c>
      <c r="C599" s="382">
        <v>1860</v>
      </c>
      <c r="D599" s="383">
        <v>1810</v>
      </c>
      <c r="E599" s="120" t="s">
        <v>46</v>
      </c>
      <c r="F599" s="329" t="s">
        <v>967</v>
      </c>
    </row>
    <row r="600" spans="1:6" ht="15">
      <c r="A600" s="105" t="s">
        <v>1610</v>
      </c>
      <c r="B600" s="28" t="s">
        <v>1611</v>
      </c>
      <c r="C600" s="382">
        <v>1860</v>
      </c>
      <c r="D600" s="383">
        <v>1810</v>
      </c>
      <c r="E600" s="120" t="s">
        <v>46</v>
      </c>
      <c r="F600" s="337" t="s">
        <v>110</v>
      </c>
    </row>
    <row r="601" spans="1:6" ht="15">
      <c r="A601" s="105" t="s">
        <v>1612</v>
      </c>
      <c r="B601" s="28" t="s">
        <v>1613</v>
      </c>
      <c r="C601" s="382">
        <v>1860</v>
      </c>
      <c r="D601" s="383">
        <v>1810</v>
      </c>
      <c r="E601" s="120" t="s">
        <v>46</v>
      </c>
      <c r="F601" s="337" t="s">
        <v>110</v>
      </c>
    </row>
    <row r="602" spans="1:6" ht="15">
      <c r="A602" s="105" t="s">
        <v>1614</v>
      </c>
      <c r="B602" s="28" t="s">
        <v>1615</v>
      </c>
      <c r="C602" s="382">
        <v>1860</v>
      </c>
      <c r="D602" s="383">
        <v>1810</v>
      </c>
      <c r="E602" s="120" t="s">
        <v>46</v>
      </c>
      <c r="F602" s="337" t="s">
        <v>110</v>
      </c>
    </row>
    <row r="603" spans="1:6" ht="15">
      <c r="A603" s="122" t="s">
        <v>1616</v>
      </c>
      <c r="B603" s="25" t="s">
        <v>1617</v>
      </c>
      <c r="C603" s="87">
        <v>450</v>
      </c>
      <c r="D603" s="38">
        <v>390</v>
      </c>
      <c r="E603" s="120" t="s">
        <v>117</v>
      </c>
      <c r="F603" s="337" t="s">
        <v>110</v>
      </c>
    </row>
    <row r="604" spans="1:6" ht="15.75" thickBot="1">
      <c r="A604" s="122" t="s">
        <v>1618</v>
      </c>
      <c r="B604" s="25" t="s">
        <v>1619</v>
      </c>
      <c r="C604" s="87">
        <v>750</v>
      </c>
      <c r="D604" s="38">
        <v>650</v>
      </c>
      <c r="E604" s="120" t="s">
        <v>117</v>
      </c>
      <c r="F604" s="337" t="s">
        <v>110</v>
      </c>
    </row>
    <row r="605" spans="1:6" ht="15">
      <c r="A605" s="430">
        <v>70686</v>
      </c>
      <c r="B605" s="569" t="s">
        <v>1620</v>
      </c>
      <c r="C605" s="382">
        <v>4340</v>
      </c>
      <c r="D605" s="383">
        <v>3740</v>
      </c>
      <c r="E605" s="120" t="s">
        <v>46</v>
      </c>
      <c r="F605" s="337" t="s">
        <v>110</v>
      </c>
    </row>
    <row r="606" spans="1:6" ht="15">
      <c r="A606" s="105">
        <v>70687</v>
      </c>
      <c r="B606" s="28" t="s">
        <v>1621</v>
      </c>
      <c r="C606" s="382">
        <v>4340</v>
      </c>
      <c r="D606" s="383">
        <v>3740</v>
      </c>
      <c r="E606" s="120" t="s">
        <v>46</v>
      </c>
      <c r="F606" s="337" t="s">
        <v>110</v>
      </c>
    </row>
    <row r="607" spans="1:6" ht="15">
      <c r="A607" s="122">
        <v>74753</v>
      </c>
      <c r="B607" s="28" t="s">
        <v>1622</v>
      </c>
      <c r="C607" s="382">
        <v>5040</v>
      </c>
      <c r="D607" s="383">
        <v>4340</v>
      </c>
      <c r="E607" s="120" t="s">
        <v>46</v>
      </c>
      <c r="F607" s="337" t="s">
        <v>110</v>
      </c>
    </row>
    <row r="608" spans="1:6" ht="15.75" thickBot="1">
      <c r="A608" s="570">
        <v>74754</v>
      </c>
      <c r="B608" s="571" t="s">
        <v>1623</v>
      </c>
      <c r="C608" s="382">
        <v>5040</v>
      </c>
      <c r="D608" s="383">
        <v>4340</v>
      </c>
      <c r="E608" s="120" t="s">
        <v>46</v>
      </c>
      <c r="F608" s="337" t="s">
        <v>110</v>
      </c>
    </row>
    <row r="609" spans="1:6" ht="15">
      <c r="A609" s="430">
        <v>38709</v>
      </c>
      <c r="B609" s="572" t="s">
        <v>1624</v>
      </c>
      <c r="C609" s="382">
        <v>2980</v>
      </c>
      <c r="D609" s="383">
        <v>2570</v>
      </c>
      <c r="E609" s="120" t="s">
        <v>46</v>
      </c>
      <c r="F609" s="337" t="s">
        <v>110</v>
      </c>
    </row>
    <row r="610" spans="1:6" ht="15">
      <c r="A610" s="122">
        <v>39757</v>
      </c>
      <c r="B610" s="24" t="s">
        <v>1625</v>
      </c>
      <c r="C610" s="382">
        <v>3090</v>
      </c>
      <c r="D610" s="383">
        <v>2660</v>
      </c>
      <c r="E610" s="120" t="s">
        <v>46</v>
      </c>
      <c r="F610" s="337" t="s">
        <v>110</v>
      </c>
    </row>
    <row r="611" spans="1:6" ht="15">
      <c r="A611" s="122">
        <v>38718</v>
      </c>
      <c r="B611" s="24" t="s">
        <v>1626</v>
      </c>
      <c r="C611" s="382">
        <v>2980</v>
      </c>
      <c r="D611" s="383">
        <v>2570</v>
      </c>
      <c r="E611" s="120" t="s">
        <v>46</v>
      </c>
      <c r="F611" s="337" t="s">
        <v>110</v>
      </c>
    </row>
    <row r="612" spans="1:6" ht="15">
      <c r="A612" s="122">
        <v>40218</v>
      </c>
      <c r="B612" s="24" t="s">
        <v>1627</v>
      </c>
      <c r="C612" s="382">
        <v>3090</v>
      </c>
      <c r="D612" s="383">
        <v>2660</v>
      </c>
      <c r="E612" s="120" t="s">
        <v>46</v>
      </c>
      <c r="F612" s="337" t="s">
        <v>110</v>
      </c>
    </row>
    <row r="613" spans="1:6" ht="15">
      <c r="A613" s="122">
        <v>38711</v>
      </c>
      <c r="B613" s="25" t="s">
        <v>1628</v>
      </c>
      <c r="C613" s="382">
        <v>3800</v>
      </c>
      <c r="D613" s="383">
        <v>3280</v>
      </c>
      <c r="E613" s="120" t="s">
        <v>46</v>
      </c>
      <c r="F613" s="337" t="s">
        <v>110</v>
      </c>
    </row>
    <row r="614" spans="1:6" ht="15">
      <c r="A614" s="122">
        <v>39758</v>
      </c>
      <c r="B614" s="25" t="s">
        <v>1629</v>
      </c>
      <c r="C614" s="382">
        <v>3910</v>
      </c>
      <c r="D614" s="383">
        <v>3370</v>
      </c>
      <c r="E614" s="120" t="s">
        <v>46</v>
      </c>
      <c r="F614" s="337" t="s">
        <v>110</v>
      </c>
    </row>
    <row r="615" spans="1:6" ht="15">
      <c r="A615" s="122">
        <v>38719</v>
      </c>
      <c r="B615" s="25" t="s">
        <v>1630</v>
      </c>
      <c r="C615" s="382">
        <v>3800</v>
      </c>
      <c r="D615" s="383">
        <v>3280</v>
      </c>
      <c r="E615" s="120" t="s">
        <v>46</v>
      </c>
      <c r="F615" s="337" t="s">
        <v>110</v>
      </c>
    </row>
    <row r="616" spans="1:6" ht="15.75" thickBot="1">
      <c r="A616" s="570">
        <v>40219</v>
      </c>
      <c r="B616" s="571" t="s">
        <v>1631</v>
      </c>
      <c r="C616" s="382">
        <v>3910</v>
      </c>
      <c r="D616" s="383">
        <v>3370</v>
      </c>
      <c r="E616" s="120" t="s">
        <v>46</v>
      </c>
      <c r="F616" s="337" t="s">
        <v>110</v>
      </c>
    </row>
    <row r="617" spans="1:6" ht="15.75" thickBot="1">
      <c r="A617" s="573"/>
      <c r="B617" s="574"/>
      <c r="C617" s="575"/>
      <c r="D617" s="576"/>
      <c r="E617" s="577"/>
      <c r="F617" s="577"/>
    </row>
    <row r="618" spans="1:6" ht="30" customHeight="1" thickBot="1">
      <c r="A618" s="1001" t="s">
        <v>3616</v>
      </c>
      <c r="B618" s="1167" t="str">
        <f>B9</f>
        <v>Сканеры ШК. Считыватели ШК и МК</v>
      </c>
      <c r="C618" s="1167"/>
      <c r="D618" s="1167"/>
      <c r="E618" s="1167"/>
      <c r="F618" s="1168"/>
    </row>
    <row r="619" spans="1:6" ht="18.75" thickBot="1">
      <c r="A619" s="317"/>
      <c r="B619" s="318" t="s">
        <v>3617</v>
      </c>
      <c r="C619" s="578"/>
      <c r="D619" s="579"/>
      <c r="E619" s="580"/>
      <c r="F619" s="581"/>
    </row>
    <row r="620" spans="1:6" ht="18">
      <c r="A620" s="582"/>
      <c r="B620" s="583" t="s">
        <v>1633</v>
      </c>
      <c r="C620" s="536"/>
      <c r="D620" s="537"/>
      <c r="E620" s="584"/>
      <c r="F620" s="584"/>
    </row>
    <row r="621" spans="1:6" ht="18.75">
      <c r="A621" s="585"/>
      <c r="B621" s="586" t="s">
        <v>1634</v>
      </c>
      <c r="C621" s="346"/>
      <c r="D621" s="347"/>
      <c r="E621" s="584"/>
      <c r="F621" s="584"/>
    </row>
    <row r="622" spans="1:6" ht="30">
      <c r="A622" s="122" t="s">
        <v>1635</v>
      </c>
      <c r="B622" s="25" t="s">
        <v>1636</v>
      </c>
      <c r="C622" s="382">
        <v>6520</v>
      </c>
      <c r="D622" s="383">
        <v>5740</v>
      </c>
      <c r="E622" s="587" t="s">
        <v>943</v>
      </c>
      <c r="F622" s="588" t="s">
        <v>967</v>
      </c>
    </row>
    <row r="623" spans="1:6" ht="30">
      <c r="A623" s="122" t="s">
        <v>1637</v>
      </c>
      <c r="B623" s="25" t="s">
        <v>1638</v>
      </c>
      <c r="C623" s="382">
        <v>6520</v>
      </c>
      <c r="D623" s="383">
        <v>5740</v>
      </c>
      <c r="E623" s="587" t="s">
        <v>943</v>
      </c>
      <c r="F623" s="588" t="s">
        <v>967</v>
      </c>
    </row>
    <row r="624" spans="1:6" ht="15">
      <c r="A624" s="532" t="s">
        <v>1639</v>
      </c>
      <c r="B624" s="533" t="s">
        <v>1640</v>
      </c>
      <c r="C624" s="589">
        <v>5240</v>
      </c>
      <c r="D624" s="590">
        <v>4610</v>
      </c>
      <c r="E624" s="587" t="s">
        <v>943</v>
      </c>
      <c r="F624" s="588" t="s">
        <v>967</v>
      </c>
    </row>
    <row r="625" spans="1:6" ht="15">
      <c r="A625" s="532" t="s">
        <v>1641</v>
      </c>
      <c r="B625" s="533" t="s">
        <v>1642</v>
      </c>
      <c r="C625" s="589">
        <v>5240</v>
      </c>
      <c r="D625" s="590">
        <v>4610</v>
      </c>
      <c r="E625" s="587" t="s">
        <v>943</v>
      </c>
      <c r="F625" s="588" t="s">
        <v>967</v>
      </c>
    </row>
    <row r="626" spans="1:6" ht="15">
      <c r="A626" s="122" t="s">
        <v>1643</v>
      </c>
      <c r="B626" s="25" t="s">
        <v>1644</v>
      </c>
      <c r="C626" s="382">
        <v>1390</v>
      </c>
      <c r="D626" s="383">
        <v>1220</v>
      </c>
      <c r="E626" s="587" t="s">
        <v>117</v>
      </c>
      <c r="F626" s="337" t="s">
        <v>110</v>
      </c>
    </row>
    <row r="627" spans="1:6" ht="15">
      <c r="A627" s="122" t="s">
        <v>1645</v>
      </c>
      <c r="B627" s="25" t="s">
        <v>1646</v>
      </c>
      <c r="C627" s="382">
        <v>1390</v>
      </c>
      <c r="D627" s="383">
        <v>1220</v>
      </c>
      <c r="E627" s="587" t="s">
        <v>117</v>
      </c>
      <c r="F627" s="337" t="s">
        <v>110</v>
      </c>
    </row>
    <row r="628" spans="1:6" ht="30">
      <c r="A628" s="122" t="s">
        <v>1647</v>
      </c>
      <c r="B628" s="25" t="s">
        <v>1648</v>
      </c>
      <c r="C628" s="382">
        <v>10770</v>
      </c>
      <c r="D628" s="383">
        <v>9480</v>
      </c>
      <c r="E628" s="587" t="s">
        <v>943</v>
      </c>
      <c r="F628" s="337" t="s">
        <v>110</v>
      </c>
    </row>
    <row r="629" spans="1:6" ht="30">
      <c r="A629" s="122" t="s">
        <v>1649</v>
      </c>
      <c r="B629" s="25" t="s">
        <v>1650</v>
      </c>
      <c r="C629" s="382">
        <v>10770</v>
      </c>
      <c r="D629" s="383">
        <v>9480</v>
      </c>
      <c r="E629" s="587" t="s">
        <v>943</v>
      </c>
      <c r="F629" s="337" t="s">
        <v>110</v>
      </c>
    </row>
    <row r="630" spans="1:6" ht="30">
      <c r="A630" s="532" t="s">
        <v>1651</v>
      </c>
      <c r="B630" s="533" t="s">
        <v>1652</v>
      </c>
      <c r="C630" s="589">
        <v>9580</v>
      </c>
      <c r="D630" s="590">
        <v>8430</v>
      </c>
      <c r="E630" s="587" t="s">
        <v>943</v>
      </c>
      <c r="F630" s="337" t="s">
        <v>110</v>
      </c>
    </row>
    <row r="631" spans="1:6" ht="30">
      <c r="A631" s="532" t="s">
        <v>1653</v>
      </c>
      <c r="B631" s="533" t="s">
        <v>1654</v>
      </c>
      <c r="C631" s="589">
        <v>9580</v>
      </c>
      <c r="D631" s="590">
        <v>8430</v>
      </c>
      <c r="E631" s="587" t="s">
        <v>943</v>
      </c>
      <c r="F631" s="337" t="s">
        <v>110</v>
      </c>
    </row>
    <row r="632" spans="1:6" ht="30">
      <c r="A632" s="122" t="s">
        <v>1655</v>
      </c>
      <c r="B632" s="25" t="s">
        <v>1656</v>
      </c>
      <c r="C632" s="382">
        <v>10470</v>
      </c>
      <c r="D632" s="383">
        <v>9220</v>
      </c>
      <c r="E632" s="587" t="s">
        <v>943</v>
      </c>
      <c r="F632" s="337" t="s">
        <v>110</v>
      </c>
    </row>
    <row r="633" spans="1:6" ht="30">
      <c r="A633" s="122" t="s">
        <v>1657</v>
      </c>
      <c r="B633" s="25" t="s">
        <v>104</v>
      </c>
      <c r="C633" s="382">
        <v>10470</v>
      </c>
      <c r="D633" s="383">
        <v>9220</v>
      </c>
      <c r="E633" s="587" t="s">
        <v>943</v>
      </c>
      <c r="F633" s="337" t="s">
        <v>110</v>
      </c>
    </row>
    <row r="634" spans="1:6" ht="30">
      <c r="A634" s="532" t="s">
        <v>1658</v>
      </c>
      <c r="B634" s="533" t="s">
        <v>1659</v>
      </c>
      <c r="C634" s="589">
        <v>9580</v>
      </c>
      <c r="D634" s="590">
        <v>8430</v>
      </c>
      <c r="E634" s="587" t="s">
        <v>943</v>
      </c>
      <c r="F634" s="337" t="s">
        <v>110</v>
      </c>
    </row>
    <row r="635" spans="1:6" ht="30">
      <c r="A635" s="532" t="s">
        <v>1660</v>
      </c>
      <c r="B635" s="533" t="s">
        <v>1661</v>
      </c>
      <c r="C635" s="589">
        <v>9580</v>
      </c>
      <c r="D635" s="590">
        <v>8430</v>
      </c>
      <c r="E635" s="587" t="s">
        <v>943</v>
      </c>
      <c r="F635" s="588" t="s">
        <v>967</v>
      </c>
    </row>
    <row r="636" spans="1:6" ht="15">
      <c r="A636" s="122" t="s">
        <v>1662</v>
      </c>
      <c r="B636" s="25" t="s">
        <v>1663</v>
      </c>
      <c r="C636" s="382">
        <v>1780</v>
      </c>
      <c r="D636" s="383">
        <v>1570</v>
      </c>
      <c r="E636" s="587" t="s">
        <v>117</v>
      </c>
      <c r="F636" s="337" t="s">
        <v>110</v>
      </c>
    </row>
    <row r="637" spans="1:6" ht="30">
      <c r="A637" s="591" t="s">
        <v>1664</v>
      </c>
      <c r="B637" s="592" t="s">
        <v>1665</v>
      </c>
      <c r="C637" s="382">
        <v>6420</v>
      </c>
      <c r="D637" s="383">
        <v>5650</v>
      </c>
      <c r="E637" s="587" t="s">
        <v>943</v>
      </c>
      <c r="F637" s="337" t="s">
        <v>110</v>
      </c>
    </row>
    <row r="638" spans="1:6" ht="30">
      <c r="A638" s="122" t="s">
        <v>1666</v>
      </c>
      <c r="B638" s="25" t="s">
        <v>1667</v>
      </c>
      <c r="C638" s="382">
        <v>6420</v>
      </c>
      <c r="D638" s="383">
        <v>5650</v>
      </c>
      <c r="E638" s="587" t="s">
        <v>943</v>
      </c>
      <c r="F638" s="337" t="s">
        <v>110</v>
      </c>
    </row>
    <row r="639" spans="1:6" ht="30">
      <c r="A639" s="122" t="s">
        <v>1668</v>
      </c>
      <c r="B639" s="25" t="s">
        <v>1669</v>
      </c>
      <c r="C639" s="382">
        <v>6130</v>
      </c>
      <c r="D639" s="383">
        <v>5390</v>
      </c>
      <c r="E639" s="587" t="s">
        <v>943</v>
      </c>
      <c r="F639" s="337" t="s">
        <v>110</v>
      </c>
    </row>
    <row r="640" spans="1:6" ht="30">
      <c r="A640" s="122" t="s">
        <v>1670</v>
      </c>
      <c r="B640" s="25" t="s">
        <v>1671</v>
      </c>
      <c r="C640" s="382">
        <v>6130</v>
      </c>
      <c r="D640" s="383">
        <v>5390</v>
      </c>
      <c r="E640" s="587" t="s">
        <v>943</v>
      </c>
      <c r="F640" s="593" t="s">
        <v>967</v>
      </c>
    </row>
    <row r="641" spans="1:6" ht="30">
      <c r="A641" s="122" t="s">
        <v>1672</v>
      </c>
      <c r="B641" s="25" t="s">
        <v>1673</v>
      </c>
      <c r="C641" s="382">
        <v>7110</v>
      </c>
      <c r="D641" s="383">
        <v>6260</v>
      </c>
      <c r="E641" s="587" t="s">
        <v>943</v>
      </c>
      <c r="F641" s="337" t="s">
        <v>110</v>
      </c>
    </row>
    <row r="642" spans="1:6" ht="45">
      <c r="A642" s="122" t="s">
        <v>1674</v>
      </c>
      <c r="B642" s="25" t="s">
        <v>1675</v>
      </c>
      <c r="C642" s="382">
        <v>38520</v>
      </c>
      <c r="D642" s="383">
        <v>33900</v>
      </c>
      <c r="E642" s="587" t="s">
        <v>943</v>
      </c>
      <c r="F642" s="337" t="s">
        <v>110</v>
      </c>
    </row>
    <row r="643" spans="1:6" ht="18.75">
      <c r="A643" s="122"/>
      <c r="B643" s="594" t="s">
        <v>1676</v>
      </c>
      <c r="C643" s="346"/>
      <c r="D643" s="347"/>
      <c r="E643" s="587"/>
      <c r="F643" s="120"/>
    </row>
    <row r="644" spans="1:6" ht="30">
      <c r="A644" s="122" t="s">
        <v>1677</v>
      </c>
      <c r="B644" s="25" t="s">
        <v>1678</v>
      </c>
      <c r="C644" s="382">
        <v>5240</v>
      </c>
      <c r="D644" s="383">
        <v>4610</v>
      </c>
      <c r="E644" s="587" t="s">
        <v>92</v>
      </c>
      <c r="F644" s="588" t="s">
        <v>967</v>
      </c>
    </row>
    <row r="645" spans="1:6" ht="15">
      <c r="A645" s="122" t="s">
        <v>1679</v>
      </c>
      <c r="B645" s="25" t="s">
        <v>1680</v>
      </c>
      <c r="C645" s="382">
        <v>840</v>
      </c>
      <c r="D645" s="383">
        <v>740</v>
      </c>
      <c r="E645" s="587" t="s">
        <v>117</v>
      </c>
      <c r="F645" s="337" t="s">
        <v>110</v>
      </c>
    </row>
    <row r="646" spans="1:6" ht="15">
      <c r="A646" s="105" t="s">
        <v>1681</v>
      </c>
      <c r="B646" s="28" t="s">
        <v>1682</v>
      </c>
      <c r="C646" s="382">
        <v>3810</v>
      </c>
      <c r="D646" s="383">
        <v>3350</v>
      </c>
      <c r="E646" s="587" t="s">
        <v>1037</v>
      </c>
      <c r="F646" s="337" t="s">
        <v>110</v>
      </c>
    </row>
    <row r="647" spans="1:6" ht="15">
      <c r="A647" s="122" t="s">
        <v>1683</v>
      </c>
      <c r="B647" s="25" t="s">
        <v>1684</v>
      </c>
      <c r="C647" s="382">
        <v>4550</v>
      </c>
      <c r="D647" s="383">
        <v>4000</v>
      </c>
      <c r="E647" s="587" t="s">
        <v>1037</v>
      </c>
      <c r="F647" s="337" t="s">
        <v>110</v>
      </c>
    </row>
    <row r="648" spans="1:6" ht="15">
      <c r="A648" s="105" t="s">
        <v>1685</v>
      </c>
      <c r="B648" s="28" t="s">
        <v>1686</v>
      </c>
      <c r="C648" s="382">
        <v>8200</v>
      </c>
      <c r="D648" s="383">
        <v>7220</v>
      </c>
      <c r="E648" s="587" t="s">
        <v>92</v>
      </c>
      <c r="F648" s="337" t="s">
        <v>110</v>
      </c>
    </row>
    <row r="649" spans="1:6" ht="15">
      <c r="A649" s="122" t="s">
        <v>1687</v>
      </c>
      <c r="B649" s="25" t="s">
        <v>1688</v>
      </c>
      <c r="C649" s="382">
        <v>750</v>
      </c>
      <c r="D649" s="383">
        <v>660</v>
      </c>
      <c r="E649" s="587" t="s">
        <v>117</v>
      </c>
      <c r="F649" s="337" t="s">
        <v>110</v>
      </c>
    </row>
    <row r="650" spans="1:6" ht="30">
      <c r="A650" s="532" t="s">
        <v>1689</v>
      </c>
      <c r="B650" s="533" t="s">
        <v>1690</v>
      </c>
      <c r="C650" s="589">
        <v>7110</v>
      </c>
      <c r="D650" s="590">
        <v>6260</v>
      </c>
      <c r="E650" s="587" t="s">
        <v>942</v>
      </c>
      <c r="F650" s="588" t="s">
        <v>967</v>
      </c>
    </row>
    <row r="651" spans="1:6" ht="30">
      <c r="A651" s="122" t="s">
        <v>1691</v>
      </c>
      <c r="B651" s="25" t="s">
        <v>1692</v>
      </c>
      <c r="C651" s="382">
        <v>5040</v>
      </c>
      <c r="D651" s="383">
        <v>4440</v>
      </c>
      <c r="E651" s="587" t="s">
        <v>1037</v>
      </c>
      <c r="F651" s="337" t="s">
        <v>110</v>
      </c>
    </row>
    <row r="652" spans="1:6" ht="30">
      <c r="A652" s="122" t="s">
        <v>3618</v>
      </c>
      <c r="B652" s="25" t="s">
        <v>3619</v>
      </c>
      <c r="C652" s="382">
        <v>6920</v>
      </c>
      <c r="D652" s="383">
        <v>6090</v>
      </c>
      <c r="E652" s="587" t="s">
        <v>942</v>
      </c>
      <c r="F652" s="588" t="s">
        <v>967</v>
      </c>
    </row>
    <row r="653" spans="1:6" ht="30">
      <c r="A653" s="186" t="s">
        <v>3698</v>
      </c>
      <c r="B653" s="70" t="s">
        <v>3699</v>
      </c>
      <c r="C653" s="199">
        <v>6920</v>
      </c>
      <c r="D653" s="200">
        <v>6090</v>
      </c>
      <c r="E653" s="587" t="s">
        <v>942</v>
      </c>
      <c r="F653" s="588" t="s">
        <v>967</v>
      </c>
    </row>
    <row r="654" spans="1:6" ht="15">
      <c r="A654" s="122" t="s">
        <v>1693</v>
      </c>
      <c r="B654" s="27" t="s">
        <v>1694</v>
      </c>
      <c r="C654" s="382">
        <v>750</v>
      </c>
      <c r="D654" s="383">
        <v>660</v>
      </c>
      <c r="E654" s="587" t="s">
        <v>117</v>
      </c>
      <c r="F654" s="337" t="s">
        <v>110</v>
      </c>
    </row>
    <row r="655" spans="1:6" ht="30">
      <c r="A655" s="122" t="s">
        <v>1695</v>
      </c>
      <c r="B655" s="25" t="s">
        <v>1696</v>
      </c>
      <c r="C655" s="382">
        <v>16300</v>
      </c>
      <c r="D655" s="383">
        <v>14340</v>
      </c>
      <c r="E655" s="587" t="s">
        <v>942</v>
      </c>
      <c r="F655" s="337" t="s">
        <v>110</v>
      </c>
    </row>
    <row r="656" spans="1:6" ht="15">
      <c r="A656" s="122" t="s">
        <v>1697</v>
      </c>
      <c r="B656" s="25" t="s">
        <v>1698</v>
      </c>
      <c r="C656" s="382">
        <v>3160</v>
      </c>
      <c r="D656" s="383">
        <v>2790</v>
      </c>
      <c r="E656" s="587" t="s">
        <v>117</v>
      </c>
      <c r="F656" s="337" t="s">
        <v>110</v>
      </c>
    </row>
    <row r="657" spans="1:6" ht="45">
      <c r="A657" s="122" t="s">
        <v>1699</v>
      </c>
      <c r="B657" s="25" t="s">
        <v>1700</v>
      </c>
      <c r="C657" s="382">
        <v>41180</v>
      </c>
      <c r="D657" s="383">
        <v>36240</v>
      </c>
      <c r="E657" s="587" t="s">
        <v>943</v>
      </c>
      <c r="F657" s="337" t="s">
        <v>110</v>
      </c>
    </row>
    <row r="658" spans="1:6" ht="30">
      <c r="A658" s="532" t="s">
        <v>1701</v>
      </c>
      <c r="B658" s="533" t="s">
        <v>1702</v>
      </c>
      <c r="C658" s="589">
        <v>11060</v>
      </c>
      <c r="D658" s="590">
        <v>9740</v>
      </c>
      <c r="E658" s="587" t="s">
        <v>943</v>
      </c>
      <c r="F658" s="588" t="s">
        <v>967</v>
      </c>
    </row>
    <row r="659" spans="1:6" ht="30">
      <c r="A659" s="113" t="s">
        <v>1703</v>
      </c>
      <c r="B659" s="27" t="s">
        <v>1704</v>
      </c>
      <c r="C659" s="382">
        <v>16000</v>
      </c>
      <c r="D659" s="383">
        <v>14080</v>
      </c>
      <c r="E659" s="587" t="s">
        <v>943</v>
      </c>
      <c r="F659" s="337" t="s">
        <v>110</v>
      </c>
    </row>
    <row r="660" spans="1:6" ht="45">
      <c r="A660" s="113" t="s">
        <v>1705</v>
      </c>
      <c r="B660" s="27" t="s">
        <v>1706</v>
      </c>
      <c r="C660" s="382">
        <v>2440</v>
      </c>
      <c r="D660" s="383">
        <v>2150</v>
      </c>
      <c r="E660" s="587" t="s">
        <v>117</v>
      </c>
      <c r="F660" s="337" t="s">
        <v>110</v>
      </c>
    </row>
    <row r="661" spans="1:6" ht="18.75">
      <c r="A661" s="113"/>
      <c r="B661" s="594" t="s">
        <v>1707</v>
      </c>
      <c r="C661" s="384"/>
      <c r="D661" s="41"/>
      <c r="E661" s="587"/>
      <c r="F661" s="120"/>
    </row>
    <row r="662" spans="1:6" ht="30">
      <c r="A662" s="122" t="s">
        <v>1708</v>
      </c>
      <c r="B662" s="25" t="s">
        <v>1709</v>
      </c>
      <c r="C662" s="382">
        <v>26960</v>
      </c>
      <c r="D662" s="383">
        <v>23730</v>
      </c>
      <c r="E662" s="587" t="s">
        <v>943</v>
      </c>
      <c r="F662" s="337" t="s">
        <v>110</v>
      </c>
    </row>
    <row r="663" spans="1:6" ht="30">
      <c r="A663" s="122" t="s">
        <v>1710</v>
      </c>
      <c r="B663" s="25" t="s">
        <v>1711</v>
      </c>
      <c r="C663" s="382">
        <v>26960</v>
      </c>
      <c r="D663" s="383">
        <v>23730</v>
      </c>
      <c r="E663" s="587" t="s">
        <v>943</v>
      </c>
      <c r="F663" s="337" t="s">
        <v>110</v>
      </c>
    </row>
    <row r="664" spans="1:6" ht="30">
      <c r="A664" s="186" t="s">
        <v>1712</v>
      </c>
      <c r="B664" s="70" t="s">
        <v>1713</v>
      </c>
      <c r="C664" s="199">
        <v>19560</v>
      </c>
      <c r="D664" s="200">
        <v>17210</v>
      </c>
      <c r="E664" s="587" t="s">
        <v>942</v>
      </c>
      <c r="F664" s="337" t="s">
        <v>110</v>
      </c>
    </row>
    <row r="665" spans="1:6" ht="30">
      <c r="A665" s="122" t="s">
        <v>1714</v>
      </c>
      <c r="B665" s="25" t="s">
        <v>1715</v>
      </c>
      <c r="C665" s="382">
        <v>17090</v>
      </c>
      <c r="D665" s="383">
        <v>15040</v>
      </c>
      <c r="E665" s="587" t="s">
        <v>1037</v>
      </c>
      <c r="F665" s="337" t="s">
        <v>110</v>
      </c>
    </row>
    <row r="666" spans="1:6" ht="30">
      <c r="A666" s="595" t="s">
        <v>1716</v>
      </c>
      <c r="B666" s="596" t="s">
        <v>1717</v>
      </c>
      <c r="C666" s="589">
        <v>69030</v>
      </c>
      <c r="D666" s="590">
        <v>60750</v>
      </c>
      <c r="E666" s="587" t="s">
        <v>942</v>
      </c>
      <c r="F666" s="337" t="s">
        <v>110</v>
      </c>
    </row>
    <row r="667" spans="1:6" ht="18.75">
      <c r="A667" s="122"/>
      <c r="B667" s="586" t="s">
        <v>1718</v>
      </c>
      <c r="C667" s="82"/>
      <c r="D667" s="83"/>
      <c r="E667" s="587"/>
      <c r="F667" s="120"/>
    </row>
    <row r="668" spans="1:6" ht="30">
      <c r="A668" s="122" t="s">
        <v>1719</v>
      </c>
      <c r="B668" s="25" t="s">
        <v>1720</v>
      </c>
      <c r="C668" s="382">
        <v>21730</v>
      </c>
      <c r="D668" s="383">
        <v>19120</v>
      </c>
      <c r="E668" s="587" t="s">
        <v>943</v>
      </c>
      <c r="F668" s="337" t="s">
        <v>110</v>
      </c>
    </row>
    <row r="669" spans="1:6" ht="30">
      <c r="A669" s="122" t="s">
        <v>1721</v>
      </c>
      <c r="B669" s="25" t="s">
        <v>1722</v>
      </c>
      <c r="C669" s="382">
        <v>21730</v>
      </c>
      <c r="D669" s="383">
        <v>19120</v>
      </c>
      <c r="E669" s="587" t="s">
        <v>943</v>
      </c>
      <c r="F669" s="337" t="s">
        <v>110</v>
      </c>
    </row>
    <row r="670" spans="1:6" ht="30">
      <c r="A670" s="122" t="s">
        <v>1723</v>
      </c>
      <c r="B670" s="25" t="s">
        <v>1724</v>
      </c>
      <c r="C670" s="382">
        <v>21730</v>
      </c>
      <c r="D670" s="383">
        <v>19120</v>
      </c>
      <c r="E670" s="587" t="s">
        <v>943</v>
      </c>
      <c r="F670" s="337" t="s">
        <v>110</v>
      </c>
    </row>
    <row r="671" spans="1:6" ht="30">
      <c r="A671" s="122" t="s">
        <v>1725</v>
      </c>
      <c r="B671" s="25" t="s">
        <v>1726</v>
      </c>
      <c r="C671" s="382">
        <v>21730</v>
      </c>
      <c r="D671" s="383">
        <v>19120</v>
      </c>
      <c r="E671" s="587" t="s">
        <v>943</v>
      </c>
      <c r="F671" s="337" t="s">
        <v>110</v>
      </c>
    </row>
    <row r="672" spans="1:6" ht="30">
      <c r="A672" s="122" t="s">
        <v>1727</v>
      </c>
      <c r="B672" s="25" t="s">
        <v>1728</v>
      </c>
      <c r="C672" s="382">
        <v>21470</v>
      </c>
      <c r="D672" s="383">
        <v>18890</v>
      </c>
      <c r="E672" s="587" t="s">
        <v>943</v>
      </c>
      <c r="F672" s="337" t="s">
        <v>110</v>
      </c>
    </row>
    <row r="673" spans="1:6" ht="30">
      <c r="A673" s="122" t="s">
        <v>1729</v>
      </c>
      <c r="B673" s="25" t="s">
        <v>1730</v>
      </c>
      <c r="C673" s="382">
        <v>22420</v>
      </c>
      <c r="D673" s="383">
        <v>19730</v>
      </c>
      <c r="E673" s="587" t="s">
        <v>943</v>
      </c>
      <c r="F673" s="337" t="s">
        <v>110</v>
      </c>
    </row>
    <row r="674" spans="1:6" ht="30">
      <c r="A674" s="532" t="s">
        <v>1731</v>
      </c>
      <c r="B674" s="533" t="s">
        <v>1732</v>
      </c>
      <c r="C674" s="589">
        <v>14620</v>
      </c>
      <c r="D674" s="590">
        <v>12870</v>
      </c>
      <c r="E674" s="587" t="s">
        <v>943</v>
      </c>
      <c r="F674" s="588" t="s">
        <v>967</v>
      </c>
    </row>
    <row r="675" spans="1:6" ht="15">
      <c r="A675" s="122" t="s">
        <v>1733</v>
      </c>
      <c r="B675" s="25" t="s">
        <v>1734</v>
      </c>
      <c r="C675" s="382">
        <v>22420</v>
      </c>
      <c r="D675" s="383">
        <v>19730</v>
      </c>
      <c r="E675" s="587" t="s">
        <v>943</v>
      </c>
      <c r="F675" s="337" t="s">
        <v>110</v>
      </c>
    </row>
    <row r="676" spans="1:6" ht="30">
      <c r="A676" s="122" t="s">
        <v>1735</v>
      </c>
      <c r="B676" s="25" t="s">
        <v>1736</v>
      </c>
      <c r="C676" s="382">
        <v>15800</v>
      </c>
      <c r="D676" s="383">
        <v>13910</v>
      </c>
      <c r="E676" s="587" t="s">
        <v>943</v>
      </c>
      <c r="F676" s="588" t="s">
        <v>967</v>
      </c>
    </row>
    <row r="677" spans="1:6" ht="30">
      <c r="A677" s="122" t="s">
        <v>1737</v>
      </c>
      <c r="B677" s="25" t="s">
        <v>1738</v>
      </c>
      <c r="C677" s="382">
        <v>15800</v>
      </c>
      <c r="D677" s="383">
        <v>13910</v>
      </c>
      <c r="E677" s="587" t="s">
        <v>943</v>
      </c>
      <c r="F677" s="588" t="s">
        <v>967</v>
      </c>
    </row>
    <row r="678" spans="1:6" ht="15">
      <c r="A678" s="532" t="s">
        <v>1739</v>
      </c>
      <c r="B678" s="533" t="s">
        <v>1740</v>
      </c>
      <c r="C678" s="589">
        <v>13630</v>
      </c>
      <c r="D678" s="590">
        <v>12000</v>
      </c>
      <c r="E678" s="587" t="s">
        <v>943</v>
      </c>
      <c r="F678" s="337" t="s">
        <v>110</v>
      </c>
    </row>
    <row r="679" spans="1:6" ht="15">
      <c r="A679" s="532" t="s">
        <v>1741</v>
      </c>
      <c r="B679" s="533" t="s">
        <v>1742</v>
      </c>
      <c r="C679" s="589">
        <v>13630</v>
      </c>
      <c r="D679" s="590">
        <v>12000</v>
      </c>
      <c r="E679" s="587" t="s">
        <v>943</v>
      </c>
      <c r="F679" s="337" t="s">
        <v>110</v>
      </c>
    </row>
    <row r="680" spans="1:6" ht="15">
      <c r="A680" s="595" t="s">
        <v>1743</v>
      </c>
      <c r="B680" s="596" t="s">
        <v>1744</v>
      </c>
      <c r="C680" s="589">
        <v>13830</v>
      </c>
      <c r="D680" s="590">
        <v>12170</v>
      </c>
      <c r="E680" s="587" t="s">
        <v>943</v>
      </c>
      <c r="F680" s="337" t="s">
        <v>110</v>
      </c>
    </row>
    <row r="681" spans="1:6" ht="15">
      <c r="A681" s="595" t="s">
        <v>1745</v>
      </c>
      <c r="B681" s="596" t="s">
        <v>1746</v>
      </c>
      <c r="C681" s="589">
        <v>13830</v>
      </c>
      <c r="D681" s="590">
        <v>12170</v>
      </c>
      <c r="E681" s="587" t="s">
        <v>943</v>
      </c>
      <c r="F681" s="337" t="s">
        <v>110</v>
      </c>
    </row>
    <row r="682" spans="1:6" ht="15">
      <c r="A682" s="122" t="s">
        <v>1747</v>
      </c>
      <c r="B682" s="25" t="s">
        <v>1748</v>
      </c>
      <c r="C682" s="382">
        <v>31600</v>
      </c>
      <c r="D682" s="383">
        <v>27810</v>
      </c>
      <c r="E682" s="587" t="s">
        <v>943</v>
      </c>
      <c r="F682" s="337" t="s">
        <v>110</v>
      </c>
    </row>
    <row r="683" spans="1:6" ht="15">
      <c r="A683" s="122" t="s">
        <v>1749</v>
      </c>
      <c r="B683" s="25" t="s">
        <v>1750</v>
      </c>
      <c r="C683" s="382">
        <v>31600</v>
      </c>
      <c r="D683" s="383">
        <v>27810</v>
      </c>
      <c r="E683" s="587" t="s">
        <v>943</v>
      </c>
      <c r="F683" s="337" t="s">
        <v>110</v>
      </c>
    </row>
    <row r="684" spans="1:6" ht="15">
      <c r="A684" s="122" t="s">
        <v>1751</v>
      </c>
      <c r="B684" s="25" t="s">
        <v>1752</v>
      </c>
      <c r="C684" s="382">
        <v>1780</v>
      </c>
      <c r="D684" s="383">
        <v>1570</v>
      </c>
      <c r="E684" s="597" t="s">
        <v>117</v>
      </c>
      <c r="F684" s="337" t="s">
        <v>110</v>
      </c>
    </row>
    <row r="685" spans="1:6" ht="15">
      <c r="A685" s="122" t="s">
        <v>1753</v>
      </c>
      <c r="B685" s="25" t="s">
        <v>1754</v>
      </c>
      <c r="C685" s="382">
        <v>1780</v>
      </c>
      <c r="D685" s="383">
        <v>1570</v>
      </c>
      <c r="E685" s="597" t="s">
        <v>117</v>
      </c>
      <c r="F685" s="337" t="s">
        <v>110</v>
      </c>
    </row>
    <row r="686" spans="1:6" ht="15">
      <c r="A686" s="122" t="s">
        <v>1755</v>
      </c>
      <c r="B686" s="25" t="s">
        <v>1756</v>
      </c>
      <c r="C686" s="382">
        <v>1780</v>
      </c>
      <c r="D686" s="383">
        <v>1570</v>
      </c>
      <c r="E686" s="597" t="s">
        <v>117</v>
      </c>
      <c r="F686" s="337" t="s">
        <v>110</v>
      </c>
    </row>
    <row r="687" spans="1:6" ht="15">
      <c r="A687" s="122" t="s">
        <v>1757</v>
      </c>
      <c r="B687" s="27" t="s">
        <v>1758</v>
      </c>
      <c r="C687" s="382">
        <v>1780</v>
      </c>
      <c r="D687" s="383">
        <v>1570</v>
      </c>
      <c r="E687" s="587" t="s">
        <v>117</v>
      </c>
      <c r="F687" s="337" t="s">
        <v>110</v>
      </c>
    </row>
    <row r="688" spans="1:6" ht="15">
      <c r="A688" s="122" t="s">
        <v>1759</v>
      </c>
      <c r="B688" s="27" t="s">
        <v>1760</v>
      </c>
      <c r="C688" s="382">
        <v>2670</v>
      </c>
      <c r="D688" s="383">
        <v>2350</v>
      </c>
      <c r="E688" s="587" t="s">
        <v>117</v>
      </c>
      <c r="F688" s="337"/>
    </row>
    <row r="689" spans="1:6" ht="15">
      <c r="A689" s="122" t="s">
        <v>1761</v>
      </c>
      <c r="B689" s="25" t="s">
        <v>1762</v>
      </c>
      <c r="C689" s="382">
        <v>2570</v>
      </c>
      <c r="D689" s="383">
        <v>2260</v>
      </c>
      <c r="E689" s="587" t="s">
        <v>117</v>
      </c>
      <c r="F689" s="337" t="s">
        <v>110</v>
      </c>
    </row>
    <row r="690" spans="1:6" ht="15">
      <c r="A690" s="122" t="s">
        <v>1763</v>
      </c>
      <c r="B690" s="25" t="s">
        <v>1764</v>
      </c>
      <c r="C690" s="382">
        <v>2570</v>
      </c>
      <c r="D690" s="383">
        <v>2260</v>
      </c>
      <c r="E690" s="587" t="s">
        <v>117</v>
      </c>
      <c r="F690" s="337" t="s">
        <v>110</v>
      </c>
    </row>
    <row r="691" spans="1:6" ht="15">
      <c r="A691" s="114"/>
      <c r="B691" s="9"/>
      <c r="C691" s="411"/>
      <c r="D691" s="412"/>
      <c r="E691" s="598"/>
      <c r="F691" s="119"/>
    </row>
    <row r="692" spans="1:6" ht="18">
      <c r="A692" s="599"/>
      <c r="B692" s="600" t="s">
        <v>1765</v>
      </c>
      <c r="C692" s="601"/>
      <c r="D692" s="602"/>
      <c r="E692" s="603"/>
      <c r="F692" s="604"/>
    </row>
    <row r="693" spans="1:6" ht="15">
      <c r="A693" s="122" t="s">
        <v>1766</v>
      </c>
      <c r="B693" s="25" t="s">
        <v>1767</v>
      </c>
      <c r="C693" s="382">
        <v>3640</v>
      </c>
      <c r="D693" s="383">
        <v>3480</v>
      </c>
      <c r="E693" s="587" t="s">
        <v>942</v>
      </c>
      <c r="F693" s="337" t="s">
        <v>110</v>
      </c>
    </row>
    <row r="694" spans="1:6" ht="30">
      <c r="A694" s="122" t="s">
        <v>1768</v>
      </c>
      <c r="B694" s="25" t="s">
        <v>1769</v>
      </c>
      <c r="C694" s="382">
        <v>4140</v>
      </c>
      <c r="D694" s="383">
        <v>3960</v>
      </c>
      <c r="E694" s="587" t="s">
        <v>942</v>
      </c>
      <c r="F694" s="337" t="s">
        <v>110</v>
      </c>
    </row>
    <row r="695" spans="1:6" ht="15">
      <c r="A695" s="122" t="s">
        <v>1770</v>
      </c>
      <c r="B695" s="25" t="s">
        <v>1771</v>
      </c>
      <c r="C695" s="382">
        <v>4730</v>
      </c>
      <c r="D695" s="383">
        <v>4520</v>
      </c>
      <c r="E695" s="587" t="s">
        <v>942</v>
      </c>
      <c r="F695" s="337" t="s">
        <v>110</v>
      </c>
    </row>
    <row r="696" spans="1:6" ht="30">
      <c r="A696" s="122" t="s">
        <v>1772</v>
      </c>
      <c r="B696" s="25" t="s">
        <v>1773</v>
      </c>
      <c r="C696" s="382">
        <v>5410</v>
      </c>
      <c r="D696" s="383">
        <v>5180</v>
      </c>
      <c r="E696" s="587" t="s">
        <v>942</v>
      </c>
      <c r="F696" s="337" t="s">
        <v>110</v>
      </c>
    </row>
    <row r="697" spans="1:6" ht="30">
      <c r="A697" s="122" t="s">
        <v>1774</v>
      </c>
      <c r="B697" s="25" t="s">
        <v>1775</v>
      </c>
      <c r="C697" s="382">
        <v>7730</v>
      </c>
      <c r="D697" s="383">
        <v>7390</v>
      </c>
      <c r="E697" s="587" t="s">
        <v>942</v>
      </c>
      <c r="F697" s="337" t="s">
        <v>110</v>
      </c>
    </row>
    <row r="698" spans="1:6" ht="15">
      <c r="A698" s="172"/>
      <c r="B698" s="69"/>
      <c r="C698" s="407"/>
      <c r="D698" s="408"/>
      <c r="E698" s="605"/>
      <c r="F698" s="438"/>
    </row>
    <row r="699" spans="1:6" ht="18">
      <c r="A699" s="606"/>
      <c r="B699" s="607" t="s">
        <v>1776</v>
      </c>
      <c r="C699" s="608"/>
      <c r="D699" s="609"/>
      <c r="E699" s="603"/>
      <c r="F699" s="604"/>
    </row>
    <row r="700" spans="1:6" ht="18.75">
      <c r="A700" s="610"/>
      <c r="B700" s="611" t="s">
        <v>1777</v>
      </c>
      <c r="C700" s="608"/>
      <c r="D700" s="609"/>
      <c r="E700" s="603"/>
      <c r="F700" s="604"/>
    </row>
    <row r="701" spans="1:6" ht="15">
      <c r="A701" s="122" t="s">
        <v>1778</v>
      </c>
      <c r="B701" s="25" t="s">
        <v>1779</v>
      </c>
      <c r="C701" s="382">
        <v>2780</v>
      </c>
      <c r="D701" s="383">
        <v>2310</v>
      </c>
      <c r="E701" s="587" t="s">
        <v>92</v>
      </c>
      <c r="F701" s="588" t="s">
        <v>967</v>
      </c>
    </row>
    <row r="702" spans="1:6" ht="15">
      <c r="A702" s="122" t="s">
        <v>1780</v>
      </c>
      <c r="B702" s="25" t="s">
        <v>1781</v>
      </c>
      <c r="C702" s="382">
        <v>3100</v>
      </c>
      <c r="D702" s="383">
        <v>2570</v>
      </c>
      <c r="E702" s="587" t="s">
        <v>92</v>
      </c>
      <c r="F702" s="337" t="s">
        <v>110</v>
      </c>
    </row>
    <row r="703" spans="1:6" ht="18.75">
      <c r="A703" s="122"/>
      <c r="B703" s="586" t="s">
        <v>1707</v>
      </c>
      <c r="C703" s="536"/>
      <c r="D703" s="537"/>
      <c r="E703" s="587"/>
      <c r="F703" s="120"/>
    </row>
    <row r="704" spans="1:6" ht="15">
      <c r="A704" s="122" t="s">
        <v>1782</v>
      </c>
      <c r="B704" s="25" t="s">
        <v>1783</v>
      </c>
      <c r="C704" s="382">
        <v>21870</v>
      </c>
      <c r="D704" s="383">
        <v>18140</v>
      </c>
      <c r="E704" s="587" t="s">
        <v>943</v>
      </c>
      <c r="F704" s="588" t="s">
        <v>967</v>
      </c>
    </row>
    <row r="705" spans="1:6" ht="15">
      <c r="A705" s="122" t="s">
        <v>1784</v>
      </c>
      <c r="B705" s="25" t="s">
        <v>1785</v>
      </c>
      <c r="C705" s="382">
        <v>21870</v>
      </c>
      <c r="D705" s="383">
        <v>18140</v>
      </c>
      <c r="E705" s="587" t="s">
        <v>943</v>
      </c>
      <c r="F705" s="588" t="s">
        <v>967</v>
      </c>
    </row>
    <row r="706" spans="1:6" ht="15">
      <c r="A706" s="122" t="s">
        <v>1786</v>
      </c>
      <c r="B706" s="25" t="s">
        <v>1787</v>
      </c>
      <c r="C706" s="382">
        <v>37970</v>
      </c>
      <c r="D706" s="383">
        <v>31500</v>
      </c>
      <c r="E706" s="587" t="s">
        <v>92</v>
      </c>
      <c r="F706" s="588" t="s">
        <v>967</v>
      </c>
    </row>
    <row r="707" spans="1:6" ht="15">
      <c r="A707" s="122" t="s">
        <v>1788</v>
      </c>
      <c r="B707" s="25" t="s">
        <v>1789</v>
      </c>
      <c r="C707" s="382">
        <v>37970</v>
      </c>
      <c r="D707" s="383">
        <v>31500</v>
      </c>
      <c r="E707" s="587" t="s">
        <v>92</v>
      </c>
      <c r="F707" s="588" t="s">
        <v>967</v>
      </c>
    </row>
    <row r="708" spans="1:6" ht="30">
      <c r="A708" s="122" t="s">
        <v>1790</v>
      </c>
      <c r="B708" s="25" t="s">
        <v>1791</v>
      </c>
      <c r="C708" s="382">
        <v>40320</v>
      </c>
      <c r="D708" s="383">
        <v>33450</v>
      </c>
      <c r="E708" s="587" t="s">
        <v>92</v>
      </c>
      <c r="F708" s="337" t="s">
        <v>110</v>
      </c>
    </row>
    <row r="709" spans="1:6" ht="15">
      <c r="A709" s="122" t="s">
        <v>1792</v>
      </c>
      <c r="B709" s="25" t="s">
        <v>1793</v>
      </c>
      <c r="C709" s="382">
        <v>11840</v>
      </c>
      <c r="D709" s="383">
        <v>9830</v>
      </c>
      <c r="E709" s="587" t="s">
        <v>92</v>
      </c>
      <c r="F709" s="337" t="s">
        <v>110</v>
      </c>
    </row>
    <row r="710" spans="1:6" ht="15">
      <c r="A710" s="122" t="s">
        <v>1794</v>
      </c>
      <c r="B710" s="25" t="s">
        <v>1795</v>
      </c>
      <c r="C710" s="382">
        <v>2030</v>
      </c>
      <c r="D710" s="383">
        <v>1690</v>
      </c>
      <c r="E710" s="587" t="s">
        <v>92</v>
      </c>
      <c r="F710" s="337" t="s">
        <v>110</v>
      </c>
    </row>
    <row r="711" spans="1:6" ht="30">
      <c r="A711" s="122" t="s">
        <v>1796</v>
      </c>
      <c r="B711" s="25" t="s">
        <v>1797</v>
      </c>
      <c r="C711" s="382">
        <v>26770</v>
      </c>
      <c r="D711" s="383">
        <v>22210</v>
      </c>
      <c r="E711" s="587" t="s">
        <v>92</v>
      </c>
      <c r="F711" s="337" t="s">
        <v>110</v>
      </c>
    </row>
    <row r="712" spans="1:6" ht="30">
      <c r="A712" s="122" t="s">
        <v>1798</v>
      </c>
      <c r="B712" s="25" t="s">
        <v>1799</v>
      </c>
      <c r="C712" s="382">
        <v>33810</v>
      </c>
      <c r="D712" s="383">
        <v>28050</v>
      </c>
      <c r="E712" s="587" t="s">
        <v>92</v>
      </c>
      <c r="F712" s="337" t="s">
        <v>110</v>
      </c>
    </row>
    <row r="713" spans="1:6" ht="30">
      <c r="A713" s="122" t="s">
        <v>1800</v>
      </c>
      <c r="B713" s="25" t="s">
        <v>1801</v>
      </c>
      <c r="C713" s="382">
        <v>49170</v>
      </c>
      <c r="D713" s="383">
        <v>40790</v>
      </c>
      <c r="E713" s="587" t="s">
        <v>92</v>
      </c>
      <c r="F713" s="337" t="s">
        <v>110</v>
      </c>
    </row>
    <row r="714" spans="1:6" ht="15">
      <c r="A714" s="122" t="s">
        <v>1802</v>
      </c>
      <c r="B714" s="25" t="s">
        <v>1803</v>
      </c>
      <c r="C714" s="382">
        <v>750</v>
      </c>
      <c r="D714" s="383">
        <v>620</v>
      </c>
      <c r="E714" s="597" t="s">
        <v>117</v>
      </c>
      <c r="F714" s="337" t="s">
        <v>110</v>
      </c>
    </row>
    <row r="715" spans="1:6" ht="15">
      <c r="A715" s="122" t="s">
        <v>1804</v>
      </c>
      <c r="B715" s="25" t="s">
        <v>1805</v>
      </c>
      <c r="C715" s="382">
        <v>750</v>
      </c>
      <c r="D715" s="383">
        <v>620</v>
      </c>
      <c r="E715" s="597" t="s">
        <v>117</v>
      </c>
      <c r="F715" s="337" t="s">
        <v>110</v>
      </c>
    </row>
    <row r="716" spans="1:6" ht="15">
      <c r="A716" s="122" t="s">
        <v>1806</v>
      </c>
      <c r="B716" s="25" t="s">
        <v>1807</v>
      </c>
      <c r="C716" s="382">
        <v>1390</v>
      </c>
      <c r="D716" s="383">
        <v>1160</v>
      </c>
      <c r="E716" s="597" t="s">
        <v>117</v>
      </c>
      <c r="F716" s="337" t="s">
        <v>110</v>
      </c>
    </row>
    <row r="717" spans="1:6" ht="15">
      <c r="A717" s="122" t="s">
        <v>1808</v>
      </c>
      <c r="B717" s="25" t="s">
        <v>1809</v>
      </c>
      <c r="C717" s="382">
        <v>1390</v>
      </c>
      <c r="D717" s="383">
        <v>1160</v>
      </c>
      <c r="E717" s="597" t="s">
        <v>117</v>
      </c>
      <c r="F717" s="337" t="s">
        <v>110</v>
      </c>
    </row>
    <row r="718" spans="1:6" ht="15">
      <c r="A718" s="122" t="s">
        <v>1810</v>
      </c>
      <c r="B718" s="25" t="s">
        <v>1811</v>
      </c>
      <c r="C718" s="382">
        <v>1390</v>
      </c>
      <c r="D718" s="383">
        <v>1160</v>
      </c>
      <c r="E718" s="597" t="s">
        <v>117</v>
      </c>
      <c r="F718" s="337" t="s">
        <v>110</v>
      </c>
    </row>
    <row r="719" spans="1:6" ht="15">
      <c r="A719" s="114"/>
      <c r="B719" s="9"/>
      <c r="C719" s="612"/>
      <c r="D719" s="613"/>
      <c r="E719" s="598"/>
      <c r="F719" s="119"/>
    </row>
    <row r="720" spans="1:6" ht="18">
      <c r="A720" s="599"/>
      <c r="B720" s="614" t="s">
        <v>1812</v>
      </c>
      <c r="C720" s="608"/>
      <c r="D720" s="609"/>
      <c r="E720" s="603"/>
      <c r="F720" s="604"/>
    </row>
    <row r="721" spans="1:6" ht="15">
      <c r="A721" s="113" t="s">
        <v>1813</v>
      </c>
      <c r="B721" s="27" t="s">
        <v>1814</v>
      </c>
      <c r="C721" s="382">
        <v>6720</v>
      </c>
      <c r="D721" s="383">
        <v>6020</v>
      </c>
      <c r="E721" s="587" t="s">
        <v>92</v>
      </c>
      <c r="F721" s="337" t="s">
        <v>110</v>
      </c>
    </row>
    <row r="722" spans="1:6" ht="15">
      <c r="A722" s="122" t="s">
        <v>1815</v>
      </c>
      <c r="B722" s="25" t="s">
        <v>1816</v>
      </c>
      <c r="C722" s="382">
        <v>7130</v>
      </c>
      <c r="D722" s="383">
        <v>6390</v>
      </c>
      <c r="E722" s="587" t="s">
        <v>92</v>
      </c>
      <c r="F722" s="337" t="s">
        <v>110</v>
      </c>
    </row>
    <row r="723" spans="1:6" ht="15">
      <c r="A723" s="122" t="s">
        <v>1817</v>
      </c>
      <c r="B723" s="25" t="s">
        <v>1818</v>
      </c>
      <c r="C723" s="382">
        <v>10910</v>
      </c>
      <c r="D723" s="383">
        <v>9770</v>
      </c>
      <c r="E723" s="587" t="s">
        <v>92</v>
      </c>
      <c r="F723" s="337" t="s">
        <v>110</v>
      </c>
    </row>
    <row r="724" spans="1:6" ht="15">
      <c r="A724" s="105"/>
      <c r="B724" s="28"/>
      <c r="C724" s="552"/>
      <c r="D724" s="315"/>
      <c r="E724" s="597"/>
      <c r="F724" s="120"/>
    </row>
    <row r="725" spans="1:6" ht="18">
      <c r="A725" s="105"/>
      <c r="B725" s="615" t="s">
        <v>1819</v>
      </c>
      <c r="C725" s="536"/>
      <c r="D725" s="537"/>
      <c r="E725" s="127"/>
      <c r="F725" s="127"/>
    </row>
    <row r="726" spans="1:6" ht="15">
      <c r="A726" s="105" t="s">
        <v>1820</v>
      </c>
      <c r="B726" s="28" t="s">
        <v>1821</v>
      </c>
      <c r="C726" s="382">
        <v>10990</v>
      </c>
      <c r="D726" s="383">
        <v>9360</v>
      </c>
      <c r="E726" s="587" t="s">
        <v>92</v>
      </c>
      <c r="F726" s="337" t="s">
        <v>110</v>
      </c>
    </row>
    <row r="727" spans="1:6" ht="15">
      <c r="A727" s="105" t="s">
        <v>1822</v>
      </c>
      <c r="B727" s="28" t="s">
        <v>1823</v>
      </c>
      <c r="C727" s="382">
        <v>12480</v>
      </c>
      <c r="D727" s="383">
        <v>10630</v>
      </c>
      <c r="E727" s="587" t="s">
        <v>92</v>
      </c>
      <c r="F727" s="337" t="s">
        <v>110</v>
      </c>
    </row>
    <row r="728" spans="1:6" ht="15">
      <c r="A728" s="105" t="s">
        <v>1824</v>
      </c>
      <c r="B728" s="28" t="s">
        <v>1825</v>
      </c>
      <c r="C728" s="382">
        <v>19520</v>
      </c>
      <c r="D728" s="383">
        <v>16630</v>
      </c>
      <c r="E728" s="587" t="s">
        <v>92</v>
      </c>
      <c r="F728" s="337" t="s">
        <v>110</v>
      </c>
    </row>
    <row r="729" spans="1:6" ht="15">
      <c r="A729" s="105"/>
      <c r="B729" s="28"/>
      <c r="C729" s="536"/>
      <c r="D729" s="537"/>
      <c r="E729" s="127"/>
      <c r="F729" s="127"/>
    </row>
    <row r="730" spans="1:6" ht="18">
      <c r="A730" s="122"/>
      <c r="B730" s="558" t="s">
        <v>1826</v>
      </c>
      <c r="C730" s="530"/>
      <c r="D730" s="531"/>
      <c r="E730" s="587"/>
      <c r="F730" s="587"/>
    </row>
    <row r="731" spans="1:6" ht="15">
      <c r="A731" s="122" t="s">
        <v>1827</v>
      </c>
      <c r="B731" s="25" t="s">
        <v>1828</v>
      </c>
      <c r="C731" s="382">
        <v>4650</v>
      </c>
      <c r="D731" s="383">
        <v>4260</v>
      </c>
      <c r="E731" s="587" t="s">
        <v>92</v>
      </c>
      <c r="F731" s="337" t="s">
        <v>110</v>
      </c>
    </row>
    <row r="732" spans="1:6" ht="15">
      <c r="A732" s="122" t="s">
        <v>1829</v>
      </c>
      <c r="B732" s="25" t="s">
        <v>1830</v>
      </c>
      <c r="C732" s="382">
        <v>4650</v>
      </c>
      <c r="D732" s="383">
        <v>4260</v>
      </c>
      <c r="E732" s="587" t="s">
        <v>92</v>
      </c>
      <c r="F732" s="337" t="s">
        <v>110</v>
      </c>
    </row>
    <row r="733" spans="1:6" ht="15">
      <c r="A733" s="122" t="s">
        <v>1831</v>
      </c>
      <c r="B733" s="25" t="s">
        <v>1832</v>
      </c>
      <c r="C733" s="382">
        <v>6640</v>
      </c>
      <c r="D733" s="383">
        <v>6090</v>
      </c>
      <c r="E733" s="587" t="s">
        <v>92</v>
      </c>
      <c r="F733" s="337" t="s">
        <v>110</v>
      </c>
    </row>
    <row r="734" spans="1:6" ht="30">
      <c r="A734" s="122" t="s">
        <v>1833</v>
      </c>
      <c r="B734" s="25" t="s">
        <v>1834</v>
      </c>
      <c r="C734" s="382">
        <v>22280</v>
      </c>
      <c r="D734" s="383">
        <v>20430</v>
      </c>
      <c r="E734" s="587" t="s">
        <v>92</v>
      </c>
      <c r="F734" s="337" t="s">
        <v>110</v>
      </c>
    </row>
    <row r="735" spans="1:6" ht="30">
      <c r="A735" s="122" t="s">
        <v>1835</v>
      </c>
      <c r="B735" s="25" t="s">
        <v>1836</v>
      </c>
      <c r="C735" s="382">
        <v>22280</v>
      </c>
      <c r="D735" s="383">
        <v>20430</v>
      </c>
      <c r="E735" s="587" t="s">
        <v>92</v>
      </c>
      <c r="F735" s="337" t="s">
        <v>110</v>
      </c>
    </row>
    <row r="736" spans="1:6" ht="30">
      <c r="A736" s="122" t="s">
        <v>1837</v>
      </c>
      <c r="B736" s="25" t="s">
        <v>1838</v>
      </c>
      <c r="C736" s="382">
        <v>41580</v>
      </c>
      <c r="D736" s="383">
        <v>38120</v>
      </c>
      <c r="E736" s="587" t="s">
        <v>92</v>
      </c>
      <c r="F736" s="337" t="s">
        <v>110</v>
      </c>
    </row>
    <row r="737" spans="1:6" ht="18.75">
      <c r="A737" s="122"/>
      <c r="B737" s="616" t="s">
        <v>1839</v>
      </c>
      <c r="C737" s="82"/>
      <c r="D737" s="347"/>
      <c r="E737" s="587"/>
      <c r="F737" s="120"/>
    </row>
    <row r="738" spans="1:6" ht="15">
      <c r="A738" s="122" t="s">
        <v>1840</v>
      </c>
      <c r="B738" s="25" t="s">
        <v>1841</v>
      </c>
      <c r="C738" s="382">
        <v>580</v>
      </c>
      <c r="D738" s="383">
        <v>530</v>
      </c>
      <c r="E738" s="587" t="s">
        <v>92</v>
      </c>
      <c r="F738" s="337" t="s">
        <v>110</v>
      </c>
    </row>
    <row r="739" spans="1:6" ht="15">
      <c r="A739" s="122" t="s">
        <v>1842</v>
      </c>
      <c r="B739" s="25" t="s">
        <v>1843</v>
      </c>
      <c r="C739" s="382">
        <v>2000</v>
      </c>
      <c r="D739" s="383">
        <v>1830</v>
      </c>
      <c r="E739" s="587" t="s">
        <v>966</v>
      </c>
      <c r="F739" s="337" t="s">
        <v>110</v>
      </c>
    </row>
    <row r="740" spans="1:6" ht="15">
      <c r="A740" s="122" t="s">
        <v>1844</v>
      </c>
      <c r="B740" s="25" t="s">
        <v>1845</v>
      </c>
      <c r="C740" s="382">
        <v>2000</v>
      </c>
      <c r="D740" s="383">
        <v>1830</v>
      </c>
      <c r="E740" s="587" t="s">
        <v>966</v>
      </c>
      <c r="F740" s="337" t="s">
        <v>110</v>
      </c>
    </row>
    <row r="741" spans="1:6" ht="15">
      <c r="A741" s="122"/>
      <c r="B741" s="25"/>
      <c r="C741" s="346"/>
      <c r="D741" s="347"/>
      <c r="E741" s="597"/>
      <c r="F741" s="120"/>
    </row>
    <row r="742" spans="1:6" ht="18">
      <c r="A742" s="122"/>
      <c r="B742" s="558" t="s">
        <v>1846</v>
      </c>
      <c r="C742" s="346"/>
      <c r="D742" s="347"/>
      <c r="E742" s="587"/>
      <c r="F742" s="587"/>
    </row>
    <row r="743" spans="1:6" ht="18.75">
      <c r="A743" s="122"/>
      <c r="B743" s="586" t="s">
        <v>1634</v>
      </c>
      <c r="C743" s="346"/>
      <c r="D743" s="347"/>
      <c r="E743" s="587"/>
      <c r="F743" s="587"/>
    </row>
    <row r="744" spans="1:6" ht="30.75">
      <c r="A744" s="122" t="s">
        <v>1847</v>
      </c>
      <c r="B744" s="25" t="s">
        <v>1848</v>
      </c>
      <c r="C744" s="382">
        <v>191110</v>
      </c>
      <c r="D744" s="617">
        <v>178150</v>
      </c>
      <c r="E744" s="587" t="s">
        <v>92</v>
      </c>
      <c r="F744" s="337" t="s">
        <v>110</v>
      </c>
    </row>
    <row r="745" spans="1:6" ht="30.75">
      <c r="A745" s="122" t="s">
        <v>1849</v>
      </c>
      <c r="B745" s="25" t="s">
        <v>1850</v>
      </c>
      <c r="C745" s="382">
        <v>238480</v>
      </c>
      <c r="D745" s="617">
        <v>222310</v>
      </c>
      <c r="E745" s="587" t="s">
        <v>92</v>
      </c>
      <c r="F745" s="337" t="s">
        <v>110</v>
      </c>
    </row>
    <row r="746" spans="1:6" ht="30">
      <c r="A746" s="532" t="s">
        <v>1851</v>
      </c>
      <c r="B746" s="533" t="s">
        <v>1852</v>
      </c>
      <c r="C746" s="589">
        <v>4660</v>
      </c>
      <c r="D746" s="618">
        <v>4340</v>
      </c>
      <c r="E746" s="587" t="s">
        <v>92</v>
      </c>
      <c r="F746" s="588" t="s">
        <v>967</v>
      </c>
    </row>
    <row r="747" spans="1:6" ht="30">
      <c r="A747" s="595" t="s">
        <v>1853</v>
      </c>
      <c r="B747" s="596" t="s">
        <v>1854</v>
      </c>
      <c r="C747" s="589">
        <v>4660</v>
      </c>
      <c r="D747" s="618">
        <v>4340</v>
      </c>
      <c r="E747" s="587" t="s">
        <v>92</v>
      </c>
      <c r="F747" s="337" t="s">
        <v>110</v>
      </c>
    </row>
    <row r="748" spans="1:6" ht="30">
      <c r="A748" s="532" t="s">
        <v>1855</v>
      </c>
      <c r="B748" s="533" t="s">
        <v>1856</v>
      </c>
      <c r="C748" s="589">
        <v>4650</v>
      </c>
      <c r="D748" s="618">
        <v>4340</v>
      </c>
      <c r="E748" s="597" t="s">
        <v>92</v>
      </c>
      <c r="F748" s="588" t="s">
        <v>967</v>
      </c>
    </row>
    <row r="749" spans="1:6" ht="30">
      <c r="A749" s="532" t="s">
        <v>1857</v>
      </c>
      <c r="B749" s="533" t="s">
        <v>1858</v>
      </c>
      <c r="C749" s="589">
        <v>4650</v>
      </c>
      <c r="D749" s="618">
        <v>4340</v>
      </c>
      <c r="E749" s="597" t="s">
        <v>92</v>
      </c>
      <c r="F749" s="588" t="s">
        <v>967</v>
      </c>
    </row>
    <row r="750" spans="1:6" ht="18.75">
      <c r="A750" s="122"/>
      <c r="B750" s="616" t="s">
        <v>1859</v>
      </c>
      <c r="C750" s="619"/>
      <c r="D750" s="620"/>
      <c r="E750" s="597"/>
      <c r="F750" s="120"/>
    </row>
    <row r="751" spans="1:6" ht="30">
      <c r="A751" s="532" t="s">
        <v>1860</v>
      </c>
      <c r="B751" s="533" t="s">
        <v>1861</v>
      </c>
      <c r="C751" s="589">
        <v>6680</v>
      </c>
      <c r="D751" s="618">
        <v>6230</v>
      </c>
      <c r="E751" s="597" t="s">
        <v>92</v>
      </c>
      <c r="F751" s="337" t="s">
        <v>110</v>
      </c>
    </row>
    <row r="752" spans="1:6" ht="15">
      <c r="A752" s="122" t="s">
        <v>1862</v>
      </c>
      <c r="B752" s="25" t="s">
        <v>1863</v>
      </c>
      <c r="C752" s="382">
        <v>32300</v>
      </c>
      <c r="D752" s="617">
        <v>30110</v>
      </c>
      <c r="E752" s="597" t="s">
        <v>92</v>
      </c>
      <c r="F752" s="337" t="s">
        <v>110</v>
      </c>
    </row>
    <row r="753" spans="1:6" ht="15">
      <c r="A753" s="122" t="s">
        <v>1864</v>
      </c>
      <c r="B753" s="25" t="s">
        <v>1865</v>
      </c>
      <c r="C753" s="382">
        <v>32300</v>
      </c>
      <c r="D753" s="617">
        <v>30110</v>
      </c>
      <c r="E753" s="597" t="s">
        <v>92</v>
      </c>
      <c r="F753" s="337" t="s">
        <v>110</v>
      </c>
    </row>
    <row r="754" spans="1:6" ht="30">
      <c r="A754" s="595" t="s">
        <v>1866</v>
      </c>
      <c r="B754" s="596" t="s">
        <v>1867</v>
      </c>
      <c r="C754" s="589">
        <v>8530</v>
      </c>
      <c r="D754" s="618">
        <v>7950</v>
      </c>
      <c r="E754" s="597" t="s">
        <v>92</v>
      </c>
      <c r="F754" s="337" t="s">
        <v>110</v>
      </c>
    </row>
    <row r="755" spans="1:6" ht="30">
      <c r="A755" s="122" t="s">
        <v>1868</v>
      </c>
      <c r="B755" s="25" t="s">
        <v>1869</v>
      </c>
      <c r="C755" s="382">
        <v>14210</v>
      </c>
      <c r="D755" s="617">
        <v>13250</v>
      </c>
      <c r="E755" s="597" t="s">
        <v>92</v>
      </c>
      <c r="F755" s="337" t="s">
        <v>110</v>
      </c>
    </row>
    <row r="756" spans="1:6" ht="15">
      <c r="A756" s="122" t="s">
        <v>1870</v>
      </c>
      <c r="B756" s="25" t="s">
        <v>1871</v>
      </c>
      <c r="C756" s="382">
        <v>2310</v>
      </c>
      <c r="D756" s="617">
        <v>2160</v>
      </c>
      <c r="E756" s="587" t="s">
        <v>117</v>
      </c>
      <c r="F756" s="337" t="s">
        <v>110</v>
      </c>
    </row>
    <row r="757" spans="1:6" ht="15">
      <c r="A757" s="122" t="s">
        <v>1872</v>
      </c>
      <c r="B757" s="25" t="s">
        <v>1873</v>
      </c>
      <c r="C757" s="382">
        <v>2500</v>
      </c>
      <c r="D757" s="617">
        <v>2330</v>
      </c>
      <c r="E757" s="587" t="s">
        <v>117</v>
      </c>
      <c r="F757" s="337" t="s">
        <v>110</v>
      </c>
    </row>
    <row r="758" spans="1:6" ht="15">
      <c r="A758" s="122"/>
      <c r="B758" s="25"/>
      <c r="C758" s="82"/>
      <c r="D758" s="347"/>
      <c r="E758" s="587"/>
      <c r="F758" s="120"/>
    </row>
    <row r="759" spans="1:6" ht="18.75">
      <c r="A759" s="122"/>
      <c r="B759" s="586" t="s">
        <v>1707</v>
      </c>
      <c r="C759" s="346"/>
      <c r="D759" s="347"/>
      <c r="E759" s="587"/>
      <c r="F759" s="120"/>
    </row>
    <row r="760" spans="1:6" ht="30">
      <c r="A760" s="122" t="s">
        <v>1874</v>
      </c>
      <c r="B760" s="25" t="s">
        <v>1875</v>
      </c>
      <c r="C760" s="382">
        <v>13950</v>
      </c>
      <c r="D760" s="617">
        <v>13000</v>
      </c>
      <c r="E760" s="587" t="s">
        <v>92</v>
      </c>
      <c r="F760" s="337" t="s">
        <v>110</v>
      </c>
    </row>
    <row r="761" spans="1:6" ht="30">
      <c r="A761" s="122" t="s">
        <v>1876</v>
      </c>
      <c r="B761" s="25" t="s">
        <v>1877</v>
      </c>
      <c r="C761" s="382">
        <v>13950</v>
      </c>
      <c r="D761" s="617">
        <v>13000</v>
      </c>
      <c r="E761" s="587" t="s">
        <v>92</v>
      </c>
      <c r="F761" s="337" t="s">
        <v>110</v>
      </c>
    </row>
    <row r="762" spans="1:6" ht="15">
      <c r="A762" s="122"/>
      <c r="B762" s="25" t="s">
        <v>163</v>
      </c>
      <c r="C762" s="384"/>
      <c r="D762" s="41"/>
      <c r="E762" s="127"/>
      <c r="F762" s="127"/>
    </row>
    <row r="763" spans="1:6" ht="18">
      <c r="A763" s="122"/>
      <c r="B763" s="381" t="s">
        <v>1878</v>
      </c>
      <c r="C763" s="346"/>
      <c r="D763" s="347"/>
      <c r="E763" s="587"/>
      <c r="F763" s="587"/>
    </row>
    <row r="764" spans="1:6" ht="18.75">
      <c r="A764" s="122"/>
      <c r="B764" s="616" t="s">
        <v>1879</v>
      </c>
      <c r="C764" s="346"/>
      <c r="D764" s="347"/>
      <c r="E764" s="587"/>
      <c r="F764" s="587"/>
    </row>
    <row r="765" spans="1:6" ht="30">
      <c r="A765" s="122" t="s">
        <v>1880</v>
      </c>
      <c r="B765" s="25" t="s">
        <v>1881</v>
      </c>
      <c r="C765" s="382">
        <v>6920</v>
      </c>
      <c r="D765" s="617">
        <v>6090</v>
      </c>
      <c r="E765" s="587" t="s">
        <v>942</v>
      </c>
      <c r="F765" s="337" t="s">
        <v>110</v>
      </c>
    </row>
    <row r="766" spans="1:6" ht="30">
      <c r="A766" s="122" t="s">
        <v>1882</v>
      </c>
      <c r="B766" s="25" t="s">
        <v>1883</v>
      </c>
      <c r="C766" s="382">
        <v>6920</v>
      </c>
      <c r="D766" s="617">
        <v>6090</v>
      </c>
      <c r="E766" s="587" t="s">
        <v>942</v>
      </c>
      <c r="F766" s="337" t="s">
        <v>110</v>
      </c>
    </row>
    <row r="767" spans="1:6" ht="18.75">
      <c r="A767" s="122"/>
      <c r="B767" s="616" t="s">
        <v>1884</v>
      </c>
      <c r="C767" s="346"/>
      <c r="D767" s="347"/>
      <c r="E767" s="597"/>
      <c r="F767" s="587"/>
    </row>
    <row r="768" spans="1:6" ht="30">
      <c r="A768" s="532" t="s">
        <v>1885</v>
      </c>
      <c r="B768" s="533" t="s">
        <v>1886</v>
      </c>
      <c r="C768" s="589">
        <v>4890</v>
      </c>
      <c r="D768" s="618">
        <v>4310</v>
      </c>
      <c r="E768" s="587" t="s">
        <v>942</v>
      </c>
      <c r="F768" s="337" t="s">
        <v>110</v>
      </c>
    </row>
    <row r="769" spans="1:6" ht="30">
      <c r="A769" s="122" t="s">
        <v>1887</v>
      </c>
      <c r="B769" s="25" t="s">
        <v>1888</v>
      </c>
      <c r="C769" s="382">
        <v>6720</v>
      </c>
      <c r="D769" s="617">
        <v>5910</v>
      </c>
      <c r="E769" s="587" t="s">
        <v>942</v>
      </c>
      <c r="F769" s="337" t="s">
        <v>110</v>
      </c>
    </row>
    <row r="770" spans="1:6" ht="15">
      <c r="A770" s="122" t="s">
        <v>1889</v>
      </c>
      <c r="B770" s="25" t="s">
        <v>1890</v>
      </c>
      <c r="C770" s="382">
        <v>13340</v>
      </c>
      <c r="D770" s="617">
        <v>11740</v>
      </c>
      <c r="E770" s="587" t="s">
        <v>942</v>
      </c>
      <c r="F770" s="337" t="s">
        <v>110</v>
      </c>
    </row>
    <row r="771" spans="1:6" ht="15">
      <c r="A771" s="122" t="s">
        <v>1891</v>
      </c>
      <c r="B771" s="25" t="s">
        <v>1892</v>
      </c>
      <c r="C771" s="382">
        <v>16890</v>
      </c>
      <c r="D771" s="617">
        <v>14860</v>
      </c>
      <c r="E771" s="587" t="s">
        <v>942</v>
      </c>
      <c r="F771" s="337" t="s">
        <v>110</v>
      </c>
    </row>
    <row r="772" spans="1:6" ht="15">
      <c r="A772" s="122" t="s">
        <v>1893</v>
      </c>
      <c r="B772" s="25" t="s">
        <v>1894</v>
      </c>
      <c r="C772" s="382">
        <v>2080</v>
      </c>
      <c r="D772" s="617">
        <v>1830</v>
      </c>
      <c r="E772" s="597" t="s">
        <v>117</v>
      </c>
      <c r="F772" s="337" t="s">
        <v>110</v>
      </c>
    </row>
    <row r="773" spans="1:6" ht="15">
      <c r="A773" s="122" t="s">
        <v>1895</v>
      </c>
      <c r="B773" s="25" t="s">
        <v>1896</v>
      </c>
      <c r="C773" s="382">
        <v>1390</v>
      </c>
      <c r="D773" s="617">
        <v>1220</v>
      </c>
      <c r="E773" s="597" t="s">
        <v>117</v>
      </c>
      <c r="F773" s="337" t="s">
        <v>110</v>
      </c>
    </row>
    <row r="774" spans="1:6" ht="15">
      <c r="A774" s="122" t="s">
        <v>1897</v>
      </c>
      <c r="B774" s="25" t="s">
        <v>1898</v>
      </c>
      <c r="C774" s="382">
        <v>1190</v>
      </c>
      <c r="D774" s="617">
        <v>1050</v>
      </c>
      <c r="E774" s="597" t="s">
        <v>117</v>
      </c>
      <c r="F774" s="337" t="s">
        <v>110</v>
      </c>
    </row>
    <row r="775" spans="1:6" ht="18.75">
      <c r="A775" s="122"/>
      <c r="B775" s="616" t="s">
        <v>1899</v>
      </c>
      <c r="C775" s="346"/>
      <c r="D775" s="347"/>
      <c r="E775" s="587"/>
      <c r="F775" s="120"/>
    </row>
    <row r="776" spans="1:6" ht="15">
      <c r="A776" s="122" t="s">
        <v>1900</v>
      </c>
      <c r="B776" s="25" t="s">
        <v>1901</v>
      </c>
      <c r="C776" s="382">
        <v>6030</v>
      </c>
      <c r="D776" s="617">
        <v>5310</v>
      </c>
      <c r="E776" s="587" t="s">
        <v>942</v>
      </c>
      <c r="F776" s="337" t="s">
        <v>110</v>
      </c>
    </row>
    <row r="777" spans="1:6" ht="15">
      <c r="A777" s="595" t="s">
        <v>1902</v>
      </c>
      <c r="B777" s="596" t="s">
        <v>1903</v>
      </c>
      <c r="C777" s="589">
        <v>7410</v>
      </c>
      <c r="D777" s="618">
        <v>6520</v>
      </c>
      <c r="E777" s="587" t="s">
        <v>942</v>
      </c>
      <c r="F777" s="337" t="s">
        <v>110</v>
      </c>
    </row>
    <row r="778" spans="1:6" ht="30">
      <c r="A778" s="595" t="s">
        <v>1904</v>
      </c>
      <c r="B778" s="596" t="s">
        <v>1905</v>
      </c>
      <c r="C778" s="589">
        <v>7410</v>
      </c>
      <c r="D778" s="618">
        <v>6520</v>
      </c>
      <c r="E778" s="587" t="s">
        <v>942</v>
      </c>
      <c r="F778" s="337" t="s">
        <v>110</v>
      </c>
    </row>
    <row r="779" spans="1:6" ht="15">
      <c r="A779" s="122" t="s">
        <v>1906</v>
      </c>
      <c r="B779" s="25" t="s">
        <v>1907</v>
      </c>
      <c r="C779" s="382">
        <v>720</v>
      </c>
      <c r="D779" s="617">
        <v>630</v>
      </c>
      <c r="E779" s="597" t="s">
        <v>117</v>
      </c>
      <c r="F779" s="337" t="s">
        <v>110</v>
      </c>
    </row>
    <row r="780" spans="1:6" ht="15">
      <c r="A780" s="122" t="s">
        <v>1908</v>
      </c>
      <c r="B780" s="25" t="s">
        <v>1909</v>
      </c>
      <c r="C780" s="382">
        <v>720</v>
      </c>
      <c r="D780" s="617">
        <v>630</v>
      </c>
      <c r="E780" s="597" t="s">
        <v>117</v>
      </c>
      <c r="F780" s="337" t="s">
        <v>110</v>
      </c>
    </row>
    <row r="781" spans="1:6" ht="15">
      <c r="A781" s="595" t="s">
        <v>1910</v>
      </c>
      <c r="B781" s="596" t="s">
        <v>1911</v>
      </c>
      <c r="C781" s="589">
        <v>7900</v>
      </c>
      <c r="D781" s="618">
        <v>6960</v>
      </c>
      <c r="E781" s="587" t="s">
        <v>942</v>
      </c>
      <c r="F781" s="337" t="s">
        <v>110</v>
      </c>
    </row>
    <row r="782" spans="1:6" ht="30">
      <c r="A782" s="595" t="s">
        <v>1912</v>
      </c>
      <c r="B782" s="596" t="s">
        <v>1913</v>
      </c>
      <c r="C782" s="589">
        <v>7900</v>
      </c>
      <c r="D782" s="618">
        <v>6960</v>
      </c>
      <c r="E782" s="587" t="s">
        <v>942</v>
      </c>
      <c r="F782" s="337" t="s">
        <v>110</v>
      </c>
    </row>
    <row r="783" spans="1:6" ht="30">
      <c r="A783" s="122" t="s">
        <v>1914</v>
      </c>
      <c r="B783" s="25" t="s">
        <v>1915</v>
      </c>
      <c r="C783" s="382">
        <v>16000</v>
      </c>
      <c r="D783" s="617">
        <v>14080</v>
      </c>
      <c r="E783" s="587" t="s">
        <v>942</v>
      </c>
      <c r="F783" s="337" t="s">
        <v>110</v>
      </c>
    </row>
    <row r="784" spans="1:6" ht="30">
      <c r="A784" s="122" t="s">
        <v>1916</v>
      </c>
      <c r="B784" s="25" t="s">
        <v>1917</v>
      </c>
      <c r="C784" s="382">
        <v>12250</v>
      </c>
      <c r="D784" s="617">
        <v>10780</v>
      </c>
      <c r="E784" s="597" t="s">
        <v>943</v>
      </c>
      <c r="F784" s="337" t="s">
        <v>110</v>
      </c>
    </row>
    <row r="785" spans="1:6" ht="30">
      <c r="A785" s="122" t="s">
        <v>1918</v>
      </c>
      <c r="B785" s="25" t="s">
        <v>1919</v>
      </c>
      <c r="C785" s="382">
        <v>12250</v>
      </c>
      <c r="D785" s="617">
        <v>10780</v>
      </c>
      <c r="E785" s="597" t="s">
        <v>943</v>
      </c>
      <c r="F785" s="337" t="s">
        <v>110</v>
      </c>
    </row>
    <row r="786" spans="1:6" ht="15">
      <c r="A786" s="122" t="s">
        <v>1920</v>
      </c>
      <c r="B786" s="25" t="s">
        <v>1921</v>
      </c>
      <c r="C786" s="382">
        <v>15110</v>
      </c>
      <c r="D786" s="617">
        <v>13300</v>
      </c>
      <c r="E786" s="597" t="s">
        <v>943</v>
      </c>
      <c r="F786" s="337" t="s">
        <v>110</v>
      </c>
    </row>
    <row r="787" spans="1:6" ht="15">
      <c r="A787" s="122" t="s">
        <v>1893</v>
      </c>
      <c r="B787" s="25" t="s">
        <v>1894</v>
      </c>
      <c r="C787" s="382">
        <v>2080</v>
      </c>
      <c r="D787" s="617">
        <v>1830</v>
      </c>
      <c r="E787" s="597" t="s">
        <v>117</v>
      </c>
      <c r="F787" s="337" t="s">
        <v>110</v>
      </c>
    </row>
    <row r="788" spans="1:6" ht="15">
      <c r="A788" s="122" t="s">
        <v>1895</v>
      </c>
      <c r="B788" s="25" t="s">
        <v>1896</v>
      </c>
      <c r="C788" s="382">
        <v>1390</v>
      </c>
      <c r="D788" s="617">
        <v>1220</v>
      </c>
      <c r="E788" s="597" t="s">
        <v>117</v>
      </c>
      <c r="F788" s="337" t="s">
        <v>110</v>
      </c>
    </row>
    <row r="789" spans="1:6" ht="15">
      <c r="A789" s="122" t="s">
        <v>1897</v>
      </c>
      <c r="B789" s="25" t="s">
        <v>1898</v>
      </c>
      <c r="C789" s="382">
        <v>1190</v>
      </c>
      <c r="D789" s="617">
        <v>1050</v>
      </c>
      <c r="E789" s="597" t="s">
        <v>117</v>
      </c>
      <c r="F789" s="337" t="s">
        <v>110</v>
      </c>
    </row>
    <row r="790" spans="1:6" ht="30">
      <c r="A790" s="595" t="s">
        <v>1922</v>
      </c>
      <c r="B790" s="596" t="s">
        <v>1923</v>
      </c>
      <c r="C790" s="589">
        <v>17090</v>
      </c>
      <c r="D790" s="618">
        <v>15040</v>
      </c>
      <c r="E790" s="597" t="s">
        <v>948</v>
      </c>
      <c r="F790" s="337" t="s">
        <v>110</v>
      </c>
    </row>
    <row r="791" spans="1:6" ht="15">
      <c r="A791" s="122" t="s">
        <v>1924</v>
      </c>
      <c r="B791" s="25" t="s">
        <v>1925</v>
      </c>
      <c r="C791" s="382">
        <v>1490</v>
      </c>
      <c r="D791" s="617">
        <v>1310</v>
      </c>
      <c r="E791" s="597" t="s">
        <v>117</v>
      </c>
      <c r="F791" s="337" t="s">
        <v>110</v>
      </c>
    </row>
    <row r="792" spans="1:6" ht="18.75">
      <c r="A792" s="122"/>
      <c r="B792" s="616" t="s">
        <v>1707</v>
      </c>
      <c r="C792" s="82"/>
      <c r="D792" s="83"/>
      <c r="E792" s="597"/>
      <c r="F792" s="120"/>
    </row>
    <row r="793" spans="1:6" ht="15">
      <c r="A793" s="122" t="s">
        <v>1926</v>
      </c>
      <c r="B793" s="25" t="s">
        <v>1927</v>
      </c>
      <c r="C793" s="382">
        <v>18270</v>
      </c>
      <c r="D793" s="617">
        <v>16080</v>
      </c>
      <c r="E793" s="597" t="s">
        <v>948</v>
      </c>
      <c r="F793" s="337" t="s">
        <v>110</v>
      </c>
    </row>
    <row r="794" spans="1:6" ht="30">
      <c r="A794" s="186" t="s">
        <v>748</v>
      </c>
      <c r="B794" s="70" t="s">
        <v>749</v>
      </c>
      <c r="C794" s="86">
        <v>45900</v>
      </c>
      <c r="D794" s="49">
        <v>44630</v>
      </c>
      <c r="E794" s="597" t="s">
        <v>92</v>
      </c>
      <c r="F794" s="588" t="s">
        <v>967</v>
      </c>
    </row>
    <row r="795" spans="1:6" ht="15">
      <c r="A795" s="122"/>
      <c r="B795" s="25"/>
      <c r="C795" s="346"/>
      <c r="D795" s="347"/>
      <c r="E795" s="597"/>
      <c r="F795" s="587"/>
    </row>
    <row r="796" spans="1:6" ht="18">
      <c r="A796" s="122"/>
      <c r="B796" s="558" t="s">
        <v>54</v>
      </c>
      <c r="C796" s="346"/>
      <c r="D796" s="347"/>
      <c r="E796" s="127"/>
      <c r="F796" s="127"/>
    </row>
    <row r="797" spans="1:6" ht="15">
      <c r="A797" s="122">
        <v>34988</v>
      </c>
      <c r="B797" s="25" t="s">
        <v>3620</v>
      </c>
      <c r="C797" s="687">
        <v>2150</v>
      </c>
      <c r="D797" s="617">
        <v>1820</v>
      </c>
      <c r="E797" s="127" t="s">
        <v>46</v>
      </c>
      <c r="F797" s="337" t="s">
        <v>110</v>
      </c>
    </row>
    <row r="798" spans="1:6" ht="15">
      <c r="A798" s="122">
        <v>34989</v>
      </c>
      <c r="B798" s="25" t="s">
        <v>1928</v>
      </c>
      <c r="C798" s="687">
        <v>2790</v>
      </c>
      <c r="D798" s="617">
        <v>2350</v>
      </c>
      <c r="E798" s="127" t="s">
        <v>46</v>
      </c>
      <c r="F798" s="337" t="s">
        <v>110</v>
      </c>
    </row>
    <row r="799" spans="1:6" ht="15">
      <c r="A799" s="122">
        <v>40112</v>
      </c>
      <c r="B799" s="25" t="s">
        <v>3621</v>
      </c>
      <c r="C799" s="687">
        <v>2410</v>
      </c>
      <c r="D799" s="617">
        <v>2030</v>
      </c>
      <c r="E799" s="127" t="s">
        <v>46</v>
      </c>
      <c r="F799" s="337" t="s">
        <v>110</v>
      </c>
    </row>
    <row r="800" spans="1:6" ht="15">
      <c r="A800" s="122">
        <v>40958</v>
      </c>
      <c r="B800" s="25" t="s">
        <v>1929</v>
      </c>
      <c r="C800" s="687">
        <v>2910</v>
      </c>
      <c r="D800" s="617">
        <v>2460</v>
      </c>
      <c r="E800" s="127" t="s">
        <v>46</v>
      </c>
      <c r="F800" s="337" t="s">
        <v>110</v>
      </c>
    </row>
    <row r="801" spans="1:6" ht="15">
      <c r="A801" s="186">
        <v>42453</v>
      </c>
      <c r="B801" s="70" t="s">
        <v>1930</v>
      </c>
      <c r="C801" s="621">
        <v>2500</v>
      </c>
      <c r="D801" s="622">
        <v>1100</v>
      </c>
      <c r="E801" s="127" t="s">
        <v>46</v>
      </c>
      <c r="F801" s="588" t="s">
        <v>967</v>
      </c>
    </row>
    <row r="802" spans="1:6" ht="15">
      <c r="A802" s="122">
        <v>38811</v>
      </c>
      <c r="B802" s="25" t="s">
        <v>1931</v>
      </c>
      <c r="C802" s="687">
        <v>7460</v>
      </c>
      <c r="D802" s="617">
        <v>6300</v>
      </c>
      <c r="E802" s="127" t="s">
        <v>46</v>
      </c>
      <c r="F802" s="337" t="s">
        <v>110</v>
      </c>
    </row>
    <row r="803" spans="1:6" ht="15">
      <c r="A803" s="122">
        <v>44299</v>
      </c>
      <c r="B803" s="25" t="s">
        <v>1932</v>
      </c>
      <c r="C803" s="687">
        <v>8350</v>
      </c>
      <c r="D803" s="617">
        <v>7040</v>
      </c>
      <c r="E803" s="127" t="s">
        <v>46</v>
      </c>
      <c r="F803" s="337" t="s">
        <v>110</v>
      </c>
    </row>
    <row r="804" spans="1:6" ht="15">
      <c r="A804" s="105">
        <v>41108</v>
      </c>
      <c r="B804" s="28" t="s">
        <v>1933</v>
      </c>
      <c r="C804" s="687">
        <v>9230</v>
      </c>
      <c r="D804" s="617">
        <v>7790</v>
      </c>
      <c r="E804" s="127" t="s">
        <v>46</v>
      </c>
      <c r="F804" s="337" t="s">
        <v>110</v>
      </c>
    </row>
    <row r="805" spans="1:6" ht="15">
      <c r="A805" s="105">
        <v>50339</v>
      </c>
      <c r="B805" s="28" t="s">
        <v>1934</v>
      </c>
      <c r="C805" s="687">
        <v>5060</v>
      </c>
      <c r="D805" s="617">
        <v>4270</v>
      </c>
      <c r="E805" s="127" t="s">
        <v>46</v>
      </c>
      <c r="F805" s="337" t="s">
        <v>110</v>
      </c>
    </row>
    <row r="806" spans="1:6" ht="15">
      <c r="A806" s="105">
        <v>48957</v>
      </c>
      <c r="B806" s="28" t="s">
        <v>1935</v>
      </c>
      <c r="C806" s="687">
        <v>12010</v>
      </c>
      <c r="D806" s="617">
        <v>10140</v>
      </c>
      <c r="E806" s="127" t="s">
        <v>46</v>
      </c>
      <c r="F806" s="337" t="s">
        <v>110</v>
      </c>
    </row>
    <row r="807" spans="1:6" ht="15">
      <c r="A807" s="105"/>
      <c r="B807" s="28"/>
      <c r="C807" s="314"/>
      <c r="D807" s="623"/>
      <c r="E807" s="127"/>
      <c r="F807" s="120"/>
    </row>
    <row r="808" spans="1:6" ht="18">
      <c r="A808" s="122"/>
      <c r="B808" s="558" t="s">
        <v>1451</v>
      </c>
      <c r="C808" s="346"/>
      <c r="D808" s="347"/>
      <c r="E808" s="127"/>
      <c r="F808" s="127"/>
    </row>
    <row r="809" spans="1:6" ht="15">
      <c r="A809" s="122">
        <v>153789</v>
      </c>
      <c r="B809" s="25" t="s">
        <v>1936</v>
      </c>
      <c r="C809" s="382">
        <v>4590</v>
      </c>
      <c r="D809" s="383">
        <v>3810</v>
      </c>
      <c r="E809" s="127" t="s">
        <v>92</v>
      </c>
      <c r="F809" s="337" t="s">
        <v>110</v>
      </c>
    </row>
    <row r="810" spans="1:6" ht="15">
      <c r="A810" s="122">
        <v>153790</v>
      </c>
      <c r="B810" s="25" t="s">
        <v>1937</v>
      </c>
      <c r="C810" s="382">
        <v>4590</v>
      </c>
      <c r="D810" s="383">
        <v>3810</v>
      </c>
      <c r="E810" s="127" t="s">
        <v>92</v>
      </c>
      <c r="F810" s="337" t="s">
        <v>110</v>
      </c>
    </row>
    <row r="811" spans="1:6" ht="15">
      <c r="A811" s="122">
        <v>153791</v>
      </c>
      <c r="B811" s="25" t="s">
        <v>1938</v>
      </c>
      <c r="C811" s="382">
        <v>6510</v>
      </c>
      <c r="D811" s="383">
        <v>5400</v>
      </c>
      <c r="E811" s="127" t="s">
        <v>92</v>
      </c>
      <c r="F811" s="337" t="s">
        <v>110</v>
      </c>
    </row>
    <row r="812" spans="1:6" ht="15">
      <c r="A812" s="122">
        <v>153792</v>
      </c>
      <c r="B812" s="25" t="s">
        <v>1939</v>
      </c>
      <c r="C812" s="382">
        <v>6510</v>
      </c>
      <c r="D812" s="383">
        <v>5400</v>
      </c>
      <c r="E812" s="127" t="s">
        <v>92</v>
      </c>
      <c r="F812" s="337" t="s">
        <v>110</v>
      </c>
    </row>
    <row r="813" spans="1:6" ht="15">
      <c r="A813" s="122" t="s">
        <v>3622</v>
      </c>
      <c r="B813" s="25" t="s">
        <v>3623</v>
      </c>
      <c r="C813" s="382">
        <v>4590</v>
      </c>
      <c r="D813" s="383">
        <v>3810</v>
      </c>
      <c r="E813" s="127" t="s">
        <v>92</v>
      </c>
      <c r="F813" s="337" t="s">
        <v>110</v>
      </c>
    </row>
    <row r="814" spans="1:6" ht="15">
      <c r="A814" s="122">
        <v>140802</v>
      </c>
      <c r="B814" s="25" t="s">
        <v>1940</v>
      </c>
      <c r="C814" s="382">
        <v>5760</v>
      </c>
      <c r="D814" s="383">
        <v>4780</v>
      </c>
      <c r="E814" s="127" t="s">
        <v>92</v>
      </c>
      <c r="F814" s="337" t="s">
        <v>110</v>
      </c>
    </row>
    <row r="815" spans="1:6" ht="15">
      <c r="A815" s="105">
        <v>155452</v>
      </c>
      <c r="B815" s="28" t="s">
        <v>1941</v>
      </c>
      <c r="C815" s="382">
        <v>8000</v>
      </c>
      <c r="D815" s="383">
        <v>6640</v>
      </c>
      <c r="E815" s="127" t="s">
        <v>92</v>
      </c>
      <c r="F815" s="337" t="s">
        <v>110</v>
      </c>
    </row>
    <row r="816" spans="1:6" ht="15">
      <c r="A816" s="105">
        <v>155453</v>
      </c>
      <c r="B816" s="28" t="s">
        <v>1942</v>
      </c>
      <c r="C816" s="382">
        <v>8000</v>
      </c>
      <c r="D816" s="383">
        <v>6640</v>
      </c>
      <c r="E816" s="127" t="s">
        <v>92</v>
      </c>
      <c r="F816" s="337" t="s">
        <v>110</v>
      </c>
    </row>
    <row r="817" spans="1:6" ht="15">
      <c r="A817" s="105">
        <v>132364</v>
      </c>
      <c r="B817" s="28" t="s">
        <v>1943</v>
      </c>
      <c r="C817" s="82">
        <v>650</v>
      </c>
      <c r="D817" s="83">
        <v>590</v>
      </c>
      <c r="E817" s="127" t="s">
        <v>117</v>
      </c>
      <c r="F817" s="337" t="s">
        <v>110</v>
      </c>
    </row>
    <row r="818" spans="1:6" ht="15">
      <c r="A818" s="105">
        <v>100842</v>
      </c>
      <c r="B818" s="28" t="s">
        <v>1944</v>
      </c>
      <c r="C818" s="382">
        <v>1500</v>
      </c>
      <c r="D818" s="383">
        <v>1240</v>
      </c>
      <c r="E818" s="127" t="s">
        <v>117</v>
      </c>
      <c r="F818" s="337" t="s">
        <v>110</v>
      </c>
    </row>
    <row r="819" spans="1:6" ht="15">
      <c r="A819" s="105">
        <v>124061</v>
      </c>
      <c r="B819" s="28" t="s">
        <v>1945</v>
      </c>
      <c r="C819" s="382">
        <v>2350</v>
      </c>
      <c r="D819" s="383">
        <v>1950</v>
      </c>
      <c r="E819" s="127" t="s">
        <v>117</v>
      </c>
      <c r="F819" s="337" t="s">
        <v>110</v>
      </c>
    </row>
    <row r="820" spans="1:6" ht="15">
      <c r="A820" s="105">
        <v>133052</v>
      </c>
      <c r="B820" s="28" t="s">
        <v>1946</v>
      </c>
      <c r="C820" s="382">
        <v>1500</v>
      </c>
      <c r="D820" s="383">
        <v>1240</v>
      </c>
      <c r="E820" s="127" t="s">
        <v>117</v>
      </c>
      <c r="F820" s="337" t="s">
        <v>110</v>
      </c>
    </row>
    <row r="821" spans="1:6" ht="15">
      <c r="A821" s="105">
        <v>117251</v>
      </c>
      <c r="B821" s="28" t="s">
        <v>1947</v>
      </c>
      <c r="C821" s="382">
        <v>1180</v>
      </c>
      <c r="D821" s="383">
        <v>980</v>
      </c>
      <c r="E821" s="127" t="s">
        <v>117</v>
      </c>
      <c r="F821" s="337" t="s">
        <v>110</v>
      </c>
    </row>
    <row r="822" spans="1:6" ht="15">
      <c r="A822" s="105">
        <v>100840</v>
      </c>
      <c r="B822" s="28" t="s">
        <v>1948</v>
      </c>
      <c r="C822" s="382">
        <v>1500</v>
      </c>
      <c r="D822" s="383">
        <v>1240</v>
      </c>
      <c r="E822" s="127" t="s">
        <v>117</v>
      </c>
      <c r="F822" s="337" t="s">
        <v>110</v>
      </c>
    </row>
    <row r="823" spans="1:6" ht="15">
      <c r="A823" s="105"/>
      <c r="B823" s="28"/>
      <c r="C823" s="314"/>
      <c r="D823" s="623"/>
      <c r="E823" s="127"/>
      <c r="F823" s="120"/>
    </row>
    <row r="824" spans="1:6" ht="18">
      <c r="A824" s="105"/>
      <c r="B824" s="615" t="s">
        <v>1949</v>
      </c>
      <c r="C824" s="536"/>
      <c r="D824" s="537"/>
      <c r="E824" s="127"/>
      <c r="F824" s="127"/>
    </row>
    <row r="825" spans="1:6" ht="15">
      <c r="A825" s="624" t="s">
        <v>1950</v>
      </c>
      <c r="B825" s="625" t="s">
        <v>1951</v>
      </c>
      <c r="C825" s="626">
        <v>4010</v>
      </c>
      <c r="D825" s="627">
        <v>3510</v>
      </c>
      <c r="E825" s="587" t="s">
        <v>46</v>
      </c>
      <c r="F825" s="337" t="s">
        <v>110</v>
      </c>
    </row>
    <row r="826" spans="1:6" ht="15">
      <c r="A826" s="105"/>
      <c r="B826" s="28"/>
      <c r="C826" s="536"/>
      <c r="D826" s="537"/>
      <c r="E826" s="127"/>
      <c r="F826" s="127"/>
    </row>
    <row r="827" spans="1:6" ht="18">
      <c r="A827" s="105"/>
      <c r="B827" s="615" t="s">
        <v>1952</v>
      </c>
      <c r="C827" s="346"/>
      <c r="D827" s="347"/>
      <c r="E827" s="127"/>
      <c r="F827" s="127"/>
    </row>
    <row r="828" spans="1:6" ht="15">
      <c r="A828" s="105" t="s">
        <v>1953</v>
      </c>
      <c r="B828" s="28" t="s">
        <v>1954</v>
      </c>
      <c r="C828" s="382">
        <v>3550</v>
      </c>
      <c r="D828" s="383">
        <v>3310</v>
      </c>
      <c r="E828" s="587" t="s">
        <v>92</v>
      </c>
      <c r="F828" s="337" t="s">
        <v>110</v>
      </c>
    </row>
    <row r="829" spans="1:6" ht="30">
      <c r="A829" s="105" t="s">
        <v>1955</v>
      </c>
      <c r="B829" s="28" t="s">
        <v>1956</v>
      </c>
      <c r="C829" s="82">
        <v>6490</v>
      </c>
      <c r="D829" s="83">
        <v>6150</v>
      </c>
      <c r="E829" s="587" t="s">
        <v>92</v>
      </c>
      <c r="F829" s="337" t="s">
        <v>110</v>
      </c>
    </row>
    <row r="830" spans="1:6" ht="30">
      <c r="A830" s="105" t="s">
        <v>1957</v>
      </c>
      <c r="B830" s="28" t="s">
        <v>1958</v>
      </c>
      <c r="C830" s="382">
        <v>9140</v>
      </c>
      <c r="D830" s="383">
        <v>8520</v>
      </c>
      <c r="E830" s="587" t="s">
        <v>92</v>
      </c>
      <c r="F830" s="337" t="s">
        <v>110</v>
      </c>
    </row>
    <row r="831" spans="1:6" ht="15">
      <c r="A831" s="105" t="s">
        <v>1959</v>
      </c>
      <c r="B831" s="28" t="s">
        <v>1960</v>
      </c>
      <c r="C831" s="82">
        <v>700</v>
      </c>
      <c r="D831" s="83">
        <v>520</v>
      </c>
      <c r="E831" s="587" t="s">
        <v>92</v>
      </c>
      <c r="F831" s="337" t="s">
        <v>110</v>
      </c>
    </row>
    <row r="832" spans="1:6" ht="15">
      <c r="A832" s="105" t="s">
        <v>1961</v>
      </c>
      <c r="B832" s="28" t="s">
        <v>1962</v>
      </c>
      <c r="C832" s="382">
        <v>8210</v>
      </c>
      <c r="D832" s="383">
        <v>7650</v>
      </c>
      <c r="E832" s="587" t="s">
        <v>92</v>
      </c>
      <c r="F832" s="337" t="s">
        <v>110</v>
      </c>
    </row>
    <row r="833" spans="1:6" ht="18.75" thickBot="1">
      <c r="A833" s="105"/>
      <c r="B833" s="385"/>
      <c r="C833" s="346"/>
      <c r="D833" s="347"/>
      <c r="E833" s="628"/>
      <c r="F833" s="629"/>
    </row>
    <row r="834" spans="1:6" ht="18.75" thickBot="1">
      <c r="A834" s="630"/>
      <c r="B834" s="318" t="s">
        <v>1963</v>
      </c>
      <c r="C834" s="631"/>
      <c r="D834" s="632"/>
      <c r="E834" s="633"/>
      <c r="F834" s="634"/>
    </row>
    <row r="835" spans="1:6" ht="18">
      <c r="A835" s="113"/>
      <c r="B835" s="332" t="s">
        <v>1776</v>
      </c>
      <c r="C835" s="394"/>
      <c r="D835" s="395"/>
      <c r="E835" s="635"/>
      <c r="F835" s="636"/>
    </row>
    <row r="836" spans="1:6" ht="15">
      <c r="A836" s="122" t="s">
        <v>1964</v>
      </c>
      <c r="B836" s="27" t="s">
        <v>1965</v>
      </c>
      <c r="C836" s="382">
        <v>6720</v>
      </c>
      <c r="D836" s="383">
        <v>5910</v>
      </c>
      <c r="E836" s="597" t="s">
        <v>92</v>
      </c>
      <c r="F836" s="337" t="s">
        <v>110</v>
      </c>
    </row>
    <row r="837" spans="1:6" ht="15">
      <c r="A837" s="122" t="s">
        <v>1966</v>
      </c>
      <c r="B837" s="25" t="s">
        <v>1967</v>
      </c>
      <c r="C837" s="382">
        <v>8200</v>
      </c>
      <c r="D837" s="383">
        <v>7220</v>
      </c>
      <c r="E837" s="604" t="s">
        <v>92</v>
      </c>
      <c r="F837" s="337" t="s">
        <v>110</v>
      </c>
    </row>
    <row r="838" spans="1:6" ht="15">
      <c r="A838" s="122" t="s">
        <v>1968</v>
      </c>
      <c r="B838" s="25" t="s">
        <v>1969</v>
      </c>
      <c r="C838" s="382">
        <v>9390</v>
      </c>
      <c r="D838" s="383">
        <v>8260</v>
      </c>
      <c r="E838" s="604" t="s">
        <v>92</v>
      </c>
      <c r="F838" s="337" t="s">
        <v>110</v>
      </c>
    </row>
    <row r="839" spans="1:6" ht="15">
      <c r="A839" s="122" t="s">
        <v>1970</v>
      </c>
      <c r="B839" s="25" t="s">
        <v>1971</v>
      </c>
      <c r="C839" s="382">
        <v>23370</v>
      </c>
      <c r="D839" s="383">
        <v>20570</v>
      </c>
      <c r="E839" s="637" t="s">
        <v>92</v>
      </c>
      <c r="F839" s="337" t="s">
        <v>110</v>
      </c>
    </row>
    <row r="840" spans="1:6" ht="15">
      <c r="A840" s="122" t="s">
        <v>1972</v>
      </c>
      <c r="B840" s="25" t="s">
        <v>1973</v>
      </c>
      <c r="C840" s="382">
        <v>650</v>
      </c>
      <c r="D840" s="383">
        <v>570</v>
      </c>
      <c r="E840" s="597" t="s">
        <v>117</v>
      </c>
      <c r="F840" s="337" t="s">
        <v>110</v>
      </c>
    </row>
    <row r="841" spans="1:6" ht="15">
      <c r="A841" s="122" t="s">
        <v>1802</v>
      </c>
      <c r="B841" s="25" t="s">
        <v>1803</v>
      </c>
      <c r="C841" s="382">
        <v>700</v>
      </c>
      <c r="D841" s="383">
        <v>610</v>
      </c>
      <c r="E841" s="597" t="s">
        <v>117</v>
      </c>
      <c r="F841" s="337" t="s">
        <v>110</v>
      </c>
    </row>
    <row r="842" spans="1:6" ht="15">
      <c r="A842" s="122" t="s">
        <v>1804</v>
      </c>
      <c r="B842" s="25" t="s">
        <v>1805</v>
      </c>
      <c r="C842" s="382">
        <v>700</v>
      </c>
      <c r="D842" s="383">
        <v>610</v>
      </c>
      <c r="E842" s="597" t="s">
        <v>117</v>
      </c>
      <c r="F842" s="337" t="s">
        <v>110</v>
      </c>
    </row>
    <row r="843" spans="1:6" ht="15">
      <c r="A843" s="122" t="s">
        <v>1806</v>
      </c>
      <c r="B843" s="25" t="s">
        <v>1807</v>
      </c>
      <c r="C843" s="382">
        <v>1290</v>
      </c>
      <c r="D843" s="383">
        <v>1130</v>
      </c>
      <c r="E843" s="597" t="s">
        <v>117</v>
      </c>
      <c r="F843" s="337" t="s">
        <v>110</v>
      </c>
    </row>
    <row r="844" spans="1:6" ht="15">
      <c r="A844" s="122" t="s">
        <v>1808</v>
      </c>
      <c r="B844" s="25" t="s">
        <v>1809</v>
      </c>
      <c r="C844" s="382">
        <v>1290</v>
      </c>
      <c r="D844" s="383">
        <v>1130</v>
      </c>
      <c r="E844" s="597" t="s">
        <v>117</v>
      </c>
      <c r="F844" s="337" t="s">
        <v>110</v>
      </c>
    </row>
    <row r="845" spans="1:6" ht="15">
      <c r="A845" s="122" t="s">
        <v>1810</v>
      </c>
      <c r="B845" s="25" t="s">
        <v>1974</v>
      </c>
      <c r="C845" s="382">
        <v>1290</v>
      </c>
      <c r="D845" s="383">
        <v>1130</v>
      </c>
      <c r="E845" s="597" t="s">
        <v>117</v>
      </c>
      <c r="F845" s="337" t="s">
        <v>110</v>
      </c>
    </row>
    <row r="846" spans="1:6" ht="18">
      <c r="A846" s="122"/>
      <c r="B846" s="381" t="s">
        <v>1975</v>
      </c>
      <c r="C846" s="346"/>
      <c r="D846" s="347"/>
      <c r="E846" s="636"/>
      <c r="F846" s="127"/>
    </row>
    <row r="847" spans="1:6" ht="15">
      <c r="A847" s="122" t="s">
        <v>1976</v>
      </c>
      <c r="B847" s="25" t="s">
        <v>1977</v>
      </c>
      <c r="C847" s="382">
        <v>4520</v>
      </c>
      <c r="D847" s="383">
        <v>3980</v>
      </c>
      <c r="E847" s="637" t="s">
        <v>92</v>
      </c>
      <c r="F847" s="337" t="s">
        <v>110</v>
      </c>
    </row>
    <row r="848" spans="1:6" ht="15">
      <c r="A848" s="122" t="s">
        <v>1978</v>
      </c>
      <c r="B848" s="25" t="s">
        <v>1979</v>
      </c>
      <c r="C848" s="382">
        <v>4520</v>
      </c>
      <c r="D848" s="383">
        <v>3980</v>
      </c>
      <c r="E848" s="637" t="s">
        <v>92</v>
      </c>
      <c r="F848" s="337" t="s">
        <v>110</v>
      </c>
    </row>
    <row r="849" spans="1:6" ht="15">
      <c r="A849" s="122" t="s">
        <v>1980</v>
      </c>
      <c r="B849" s="25" t="s">
        <v>1981</v>
      </c>
      <c r="C849" s="382">
        <v>3650</v>
      </c>
      <c r="D849" s="383">
        <v>3210</v>
      </c>
      <c r="E849" s="637" t="s">
        <v>92</v>
      </c>
      <c r="F849" s="337" t="s">
        <v>110</v>
      </c>
    </row>
    <row r="850" spans="1:6" ht="15">
      <c r="A850" s="122" t="s">
        <v>1982</v>
      </c>
      <c r="B850" s="25" t="s">
        <v>1983</v>
      </c>
      <c r="C850" s="382">
        <v>3650</v>
      </c>
      <c r="D850" s="383">
        <v>3210</v>
      </c>
      <c r="E850" s="637" t="s">
        <v>92</v>
      </c>
      <c r="F850" s="337" t="s">
        <v>110</v>
      </c>
    </row>
    <row r="851" spans="1:6" ht="15">
      <c r="A851" s="122" t="s">
        <v>1984</v>
      </c>
      <c r="B851" s="25" t="s">
        <v>1985</v>
      </c>
      <c r="C851" s="382">
        <v>3650</v>
      </c>
      <c r="D851" s="383">
        <v>3210</v>
      </c>
      <c r="E851" s="637" t="s">
        <v>92</v>
      </c>
      <c r="F851" s="337" t="s">
        <v>110</v>
      </c>
    </row>
    <row r="852" spans="1:6" ht="15">
      <c r="A852" s="122" t="s">
        <v>1986</v>
      </c>
      <c r="B852" s="25" t="s">
        <v>1987</v>
      </c>
      <c r="C852" s="382">
        <v>3650</v>
      </c>
      <c r="D852" s="383">
        <v>3210</v>
      </c>
      <c r="E852" s="637" t="s">
        <v>92</v>
      </c>
      <c r="F852" s="337" t="s">
        <v>110</v>
      </c>
    </row>
    <row r="853" spans="1:6" ht="18">
      <c r="A853" s="122"/>
      <c r="B853" s="381" t="s">
        <v>1470</v>
      </c>
      <c r="C853" s="346"/>
      <c r="D853" s="347"/>
      <c r="E853" s="636"/>
      <c r="F853" s="127"/>
    </row>
    <row r="854" spans="1:6" ht="15">
      <c r="A854" s="122">
        <v>26672</v>
      </c>
      <c r="B854" s="28" t="s">
        <v>1988</v>
      </c>
      <c r="C854" s="382">
        <v>6780</v>
      </c>
      <c r="D854" s="383">
        <v>5840</v>
      </c>
      <c r="E854" s="637" t="s">
        <v>92</v>
      </c>
      <c r="F854" s="337" t="s">
        <v>110</v>
      </c>
    </row>
    <row r="855" spans="1:6" ht="15.75" thickBot="1">
      <c r="A855" s="182"/>
      <c r="B855" s="638"/>
      <c r="C855" s="639"/>
      <c r="D855" s="640"/>
      <c r="E855" s="641"/>
      <c r="F855" s="641"/>
    </row>
    <row r="856" spans="1:6" ht="30" customHeight="1" thickBot="1">
      <c r="A856" s="1001" t="s">
        <v>3624</v>
      </c>
      <c r="B856" s="1167" t="str">
        <f>B10</f>
        <v>Терминалы сбора данных</v>
      </c>
      <c r="C856" s="1167"/>
      <c r="D856" s="1167"/>
      <c r="E856" s="1167"/>
      <c r="F856" s="1168"/>
    </row>
    <row r="857" spans="1:6" ht="18.75" thickBot="1">
      <c r="A857" s="642"/>
      <c r="B857" s="318" t="s">
        <v>20</v>
      </c>
      <c r="C857" s="578"/>
      <c r="D857" s="579"/>
      <c r="E857" s="643"/>
      <c r="F857" s="321"/>
    </row>
    <row r="858" spans="1:6" ht="18">
      <c r="A858" s="644"/>
      <c r="B858" s="323" t="s">
        <v>1776</v>
      </c>
      <c r="C858" s="645"/>
      <c r="D858" s="646"/>
      <c r="E858" s="647"/>
      <c r="F858" s="648"/>
    </row>
    <row r="859" spans="1:6" ht="15">
      <c r="A859" s="186" t="s">
        <v>753</v>
      </c>
      <c r="B859" s="70" t="s">
        <v>754</v>
      </c>
      <c r="C859" s="86">
        <v>23240</v>
      </c>
      <c r="D859" s="49">
        <v>22590</v>
      </c>
      <c r="E859" s="647" t="s">
        <v>966</v>
      </c>
      <c r="F859" s="329" t="s">
        <v>967</v>
      </c>
    </row>
    <row r="860" spans="1:6" ht="15">
      <c r="A860" s="649" t="s">
        <v>1989</v>
      </c>
      <c r="B860" s="533" t="s">
        <v>1990</v>
      </c>
      <c r="C860" s="650">
        <v>30710</v>
      </c>
      <c r="D860" s="590">
        <v>26460</v>
      </c>
      <c r="E860" s="302" t="s">
        <v>92</v>
      </c>
      <c r="F860" s="329" t="s">
        <v>967</v>
      </c>
    </row>
    <row r="861" spans="1:6" ht="15">
      <c r="A861" s="651" t="s">
        <v>1991</v>
      </c>
      <c r="B861" s="652" t="s">
        <v>1992</v>
      </c>
      <c r="C861" s="650">
        <v>33380</v>
      </c>
      <c r="D861" s="590">
        <v>28760</v>
      </c>
      <c r="E861" s="302" t="s">
        <v>92</v>
      </c>
      <c r="F861" s="329" t="s">
        <v>967</v>
      </c>
    </row>
    <row r="862" spans="1:6" ht="15">
      <c r="A862" s="653" t="s">
        <v>1993</v>
      </c>
      <c r="B862" s="25" t="s">
        <v>1994</v>
      </c>
      <c r="C862" s="654">
        <v>2060</v>
      </c>
      <c r="D862" s="383">
        <v>1770</v>
      </c>
      <c r="E862" s="302" t="s">
        <v>117</v>
      </c>
      <c r="F862" s="329" t="s">
        <v>967</v>
      </c>
    </row>
    <row r="863" spans="1:6" ht="15">
      <c r="A863" s="653" t="s">
        <v>1995</v>
      </c>
      <c r="B863" s="25" t="s">
        <v>1996</v>
      </c>
      <c r="C863" s="654">
        <v>1750</v>
      </c>
      <c r="D863" s="383">
        <v>1510</v>
      </c>
      <c r="E863" s="302" t="s">
        <v>117</v>
      </c>
      <c r="F863" s="329" t="s">
        <v>967</v>
      </c>
    </row>
    <row r="864" spans="1:6" ht="15">
      <c r="A864" s="653" t="s">
        <v>1997</v>
      </c>
      <c r="B864" s="25" t="s">
        <v>1998</v>
      </c>
      <c r="C864" s="654">
        <v>1440</v>
      </c>
      <c r="D864" s="383">
        <v>1240</v>
      </c>
      <c r="E864" s="302" t="s">
        <v>117</v>
      </c>
      <c r="F864" s="337" t="s">
        <v>110</v>
      </c>
    </row>
    <row r="865" spans="1:6" ht="15">
      <c r="A865" s="313" t="s">
        <v>1999</v>
      </c>
      <c r="B865" s="28" t="s">
        <v>2000</v>
      </c>
      <c r="C865" s="654">
        <v>1750</v>
      </c>
      <c r="D865" s="383">
        <v>1510</v>
      </c>
      <c r="E865" s="302" t="s">
        <v>117</v>
      </c>
      <c r="F865" s="337" t="s">
        <v>110</v>
      </c>
    </row>
    <row r="866" spans="1:6" ht="15">
      <c r="A866" s="649" t="s">
        <v>2001</v>
      </c>
      <c r="B866" s="533" t="s">
        <v>2002</v>
      </c>
      <c r="C866" s="650">
        <v>4520</v>
      </c>
      <c r="D866" s="590">
        <v>3900</v>
      </c>
      <c r="E866" s="302" t="s">
        <v>92</v>
      </c>
      <c r="F866" s="329" t="s">
        <v>967</v>
      </c>
    </row>
    <row r="867" spans="1:6" ht="15.75" thickBot="1">
      <c r="A867" s="651" t="s">
        <v>2003</v>
      </c>
      <c r="B867" s="655" t="s">
        <v>2004</v>
      </c>
      <c r="C867" s="650">
        <v>4220</v>
      </c>
      <c r="D867" s="590">
        <v>3630</v>
      </c>
      <c r="E867" s="302" t="s">
        <v>92</v>
      </c>
      <c r="F867" s="329" t="s">
        <v>967</v>
      </c>
    </row>
    <row r="868" spans="1:6" ht="15">
      <c r="A868" s="656" t="s">
        <v>2005</v>
      </c>
      <c r="B868" s="27" t="s">
        <v>2006</v>
      </c>
      <c r="C868" s="654">
        <v>32150</v>
      </c>
      <c r="D868" s="383">
        <v>27700</v>
      </c>
      <c r="E868" s="302" t="s">
        <v>92</v>
      </c>
      <c r="F868" s="337" t="s">
        <v>110</v>
      </c>
    </row>
    <row r="869" spans="1:6" ht="15">
      <c r="A869" s="653" t="s">
        <v>2007</v>
      </c>
      <c r="B869" s="27" t="s">
        <v>2008</v>
      </c>
      <c r="C869" s="654">
        <v>48790</v>
      </c>
      <c r="D869" s="383">
        <v>42030</v>
      </c>
      <c r="E869" s="302" t="s">
        <v>92</v>
      </c>
      <c r="F869" s="337" t="s">
        <v>110</v>
      </c>
    </row>
    <row r="870" spans="1:6" ht="15">
      <c r="A870" s="207" t="s">
        <v>47</v>
      </c>
      <c r="B870" s="208" t="s">
        <v>65</v>
      </c>
      <c r="C870" s="209">
        <v>33780</v>
      </c>
      <c r="D870" s="210">
        <v>32840</v>
      </c>
      <c r="E870" s="302" t="s">
        <v>46</v>
      </c>
      <c r="F870" s="337" t="s">
        <v>110</v>
      </c>
    </row>
    <row r="871" spans="1:6" ht="15">
      <c r="A871" s="657" t="s">
        <v>2009</v>
      </c>
      <c r="B871" s="658" t="s">
        <v>65</v>
      </c>
      <c r="C871" s="659">
        <v>48790</v>
      </c>
      <c r="D871" s="660">
        <v>42030</v>
      </c>
      <c r="E871" s="302" t="s">
        <v>92</v>
      </c>
      <c r="F871" s="337" t="s">
        <v>110</v>
      </c>
    </row>
    <row r="872" spans="1:6" ht="15">
      <c r="A872" s="661" t="s">
        <v>2010</v>
      </c>
      <c r="B872" s="27" t="s">
        <v>2011</v>
      </c>
      <c r="C872" s="662">
        <v>65320</v>
      </c>
      <c r="D872" s="663">
        <v>56280</v>
      </c>
      <c r="E872" s="302" t="s">
        <v>92</v>
      </c>
      <c r="F872" s="337" t="s">
        <v>110</v>
      </c>
    </row>
    <row r="873" spans="1:6" ht="15">
      <c r="A873" s="313" t="s">
        <v>2012</v>
      </c>
      <c r="B873" s="25" t="s">
        <v>2013</v>
      </c>
      <c r="C873" s="654">
        <v>68710</v>
      </c>
      <c r="D873" s="383">
        <v>59200</v>
      </c>
      <c r="E873" s="302" t="s">
        <v>92</v>
      </c>
      <c r="F873" s="337" t="s">
        <v>110</v>
      </c>
    </row>
    <row r="874" spans="1:6" ht="15">
      <c r="A874" s="313" t="s">
        <v>2014</v>
      </c>
      <c r="B874" s="25" t="s">
        <v>2015</v>
      </c>
      <c r="C874" s="654">
        <v>37290</v>
      </c>
      <c r="D874" s="383">
        <v>32120</v>
      </c>
      <c r="E874" s="302" t="s">
        <v>92</v>
      </c>
      <c r="F874" s="337" t="s">
        <v>110</v>
      </c>
    </row>
    <row r="875" spans="1:6" ht="15">
      <c r="A875" s="313" t="s">
        <v>2016</v>
      </c>
      <c r="B875" s="27" t="s">
        <v>2017</v>
      </c>
      <c r="C875" s="654">
        <v>5450</v>
      </c>
      <c r="D875" s="383">
        <v>4690</v>
      </c>
      <c r="E875" s="302" t="s">
        <v>92</v>
      </c>
      <c r="F875" s="337" t="s">
        <v>110</v>
      </c>
    </row>
    <row r="876" spans="1:6" ht="15">
      <c r="A876" s="313" t="s">
        <v>2018</v>
      </c>
      <c r="B876" s="27" t="s">
        <v>2019</v>
      </c>
      <c r="C876" s="654">
        <v>12120</v>
      </c>
      <c r="D876" s="383">
        <v>10450</v>
      </c>
      <c r="E876" s="302" t="s">
        <v>117</v>
      </c>
      <c r="F876" s="337" t="s">
        <v>110</v>
      </c>
    </row>
    <row r="877" spans="1:6" ht="15">
      <c r="A877" s="313" t="s">
        <v>2020</v>
      </c>
      <c r="B877" s="27" t="s">
        <v>2021</v>
      </c>
      <c r="C877" s="654">
        <v>1440</v>
      </c>
      <c r="D877" s="383">
        <v>1240</v>
      </c>
      <c r="E877" s="302" t="s">
        <v>117</v>
      </c>
      <c r="F877" s="337" t="s">
        <v>110</v>
      </c>
    </row>
    <row r="878" spans="1:6" ht="15">
      <c r="A878" s="313" t="s">
        <v>2022</v>
      </c>
      <c r="B878" s="27" t="s">
        <v>2023</v>
      </c>
      <c r="C878" s="654">
        <v>4110</v>
      </c>
      <c r="D878" s="383">
        <v>3540</v>
      </c>
      <c r="E878" s="302" t="s">
        <v>117</v>
      </c>
      <c r="F878" s="337" t="s">
        <v>110</v>
      </c>
    </row>
    <row r="879" spans="1:6" ht="15.75" thickBot="1">
      <c r="A879" s="664" t="s">
        <v>2024</v>
      </c>
      <c r="B879" s="27" t="s">
        <v>2025</v>
      </c>
      <c r="C879" s="654">
        <v>3090</v>
      </c>
      <c r="D879" s="383">
        <v>2660</v>
      </c>
      <c r="E879" s="302" t="s">
        <v>117</v>
      </c>
      <c r="F879" s="337" t="s">
        <v>110</v>
      </c>
    </row>
    <row r="880" spans="1:6" ht="15">
      <c r="A880" s="653" t="s">
        <v>2026</v>
      </c>
      <c r="B880" s="25" t="s">
        <v>2027</v>
      </c>
      <c r="C880" s="654">
        <v>54230</v>
      </c>
      <c r="D880" s="383">
        <v>46720</v>
      </c>
      <c r="E880" s="302" t="s">
        <v>92</v>
      </c>
      <c r="F880" s="329" t="s">
        <v>967</v>
      </c>
    </row>
    <row r="881" spans="1:6" ht="15">
      <c r="A881" s="653" t="s">
        <v>2028</v>
      </c>
      <c r="B881" s="25" t="s">
        <v>2029</v>
      </c>
      <c r="C881" s="654">
        <v>59370</v>
      </c>
      <c r="D881" s="383">
        <v>51150</v>
      </c>
      <c r="E881" s="302" t="s">
        <v>92</v>
      </c>
      <c r="F881" s="329" t="s">
        <v>967</v>
      </c>
    </row>
    <row r="882" spans="1:6" ht="15">
      <c r="A882" s="653" t="s">
        <v>2030</v>
      </c>
      <c r="B882" s="25" t="s">
        <v>2031</v>
      </c>
      <c r="C882" s="654">
        <v>3190</v>
      </c>
      <c r="D882" s="383">
        <v>2750</v>
      </c>
      <c r="E882" s="302" t="s">
        <v>117</v>
      </c>
      <c r="F882" s="329" t="s">
        <v>967</v>
      </c>
    </row>
    <row r="883" spans="1:6" ht="15">
      <c r="A883" s="653" t="s">
        <v>2032</v>
      </c>
      <c r="B883" s="25" t="s">
        <v>2033</v>
      </c>
      <c r="C883" s="654">
        <v>24550</v>
      </c>
      <c r="D883" s="383">
        <v>21150</v>
      </c>
      <c r="E883" s="302" t="s">
        <v>92</v>
      </c>
      <c r="F883" s="337" t="s">
        <v>110</v>
      </c>
    </row>
    <row r="884" spans="1:6" ht="15">
      <c r="A884" s="653" t="s">
        <v>2034</v>
      </c>
      <c r="B884" s="25" t="s">
        <v>2035</v>
      </c>
      <c r="C884" s="654">
        <v>5140</v>
      </c>
      <c r="D884" s="383">
        <v>4430</v>
      </c>
      <c r="E884" s="302" t="s">
        <v>92</v>
      </c>
      <c r="F884" s="329" t="s">
        <v>967</v>
      </c>
    </row>
    <row r="885" spans="1:6" ht="15">
      <c r="A885" s="313" t="s">
        <v>2036</v>
      </c>
      <c r="B885" s="28" t="s">
        <v>2037</v>
      </c>
      <c r="C885" s="654">
        <v>5450</v>
      </c>
      <c r="D885" s="383">
        <v>4690</v>
      </c>
      <c r="E885" s="302" t="s">
        <v>92</v>
      </c>
      <c r="F885" s="329" t="s">
        <v>967</v>
      </c>
    </row>
    <row r="886" spans="1:6" ht="15">
      <c r="A886" s="653" t="s">
        <v>1997</v>
      </c>
      <c r="B886" s="25" t="s">
        <v>1998</v>
      </c>
      <c r="C886" s="654">
        <v>1440</v>
      </c>
      <c r="D886" s="383">
        <v>1240</v>
      </c>
      <c r="E886" s="302" t="s">
        <v>117</v>
      </c>
      <c r="F886" s="337" t="s">
        <v>110</v>
      </c>
    </row>
    <row r="887" spans="1:6" ht="15">
      <c r="A887" s="313" t="s">
        <v>1999</v>
      </c>
      <c r="B887" s="28" t="s">
        <v>2000</v>
      </c>
      <c r="C887" s="654">
        <v>1750</v>
      </c>
      <c r="D887" s="383">
        <v>1510</v>
      </c>
      <c r="E887" s="302" t="s">
        <v>117</v>
      </c>
      <c r="F887" s="337" t="s">
        <v>110</v>
      </c>
    </row>
    <row r="888" spans="1:6" ht="15.75" thickBot="1">
      <c r="A888" s="664" t="s">
        <v>2038</v>
      </c>
      <c r="B888" s="571" t="s">
        <v>2039</v>
      </c>
      <c r="C888" s="654">
        <v>1340</v>
      </c>
      <c r="D888" s="383">
        <v>1160</v>
      </c>
      <c r="E888" s="302" t="s">
        <v>117</v>
      </c>
      <c r="F888" s="337" t="s">
        <v>110</v>
      </c>
    </row>
    <row r="889" spans="1:6" ht="30.75" thickBot="1">
      <c r="A889" s="665" t="s">
        <v>67</v>
      </c>
      <c r="B889" s="497" t="s">
        <v>2040</v>
      </c>
      <c r="C889" s="86">
        <v>32080</v>
      </c>
      <c r="D889" s="49">
        <v>31190</v>
      </c>
      <c r="E889" s="666" t="s">
        <v>117</v>
      </c>
      <c r="F889" s="329" t="s">
        <v>967</v>
      </c>
    </row>
    <row r="890" spans="1:6" ht="30">
      <c r="A890" s="656" t="s">
        <v>2041</v>
      </c>
      <c r="B890" s="569" t="s">
        <v>2042</v>
      </c>
      <c r="C890" s="654">
        <v>59570</v>
      </c>
      <c r="D890" s="383">
        <v>51320</v>
      </c>
      <c r="E890" s="302" t="s">
        <v>92</v>
      </c>
      <c r="F890" s="337" t="s">
        <v>110</v>
      </c>
    </row>
    <row r="891" spans="1:6" ht="30">
      <c r="A891" s="336" t="s">
        <v>2043</v>
      </c>
      <c r="B891" s="27" t="s">
        <v>2044</v>
      </c>
      <c r="C891" s="654">
        <v>63680</v>
      </c>
      <c r="D891" s="383">
        <v>54860</v>
      </c>
      <c r="E891" s="302" t="s">
        <v>92</v>
      </c>
      <c r="F891" s="337" t="s">
        <v>110</v>
      </c>
    </row>
    <row r="892" spans="1:6" ht="30">
      <c r="A892" s="336" t="s">
        <v>2045</v>
      </c>
      <c r="B892" s="27" t="s">
        <v>2046</v>
      </c>
      <c r="C892" s="654">
        <v>74980</v>
      </c>
      <c r="D892" s="383">
        <v>64600</v>
      </c>
      <c r="E892" s="302" t="s">
        <v>92</v>
      </c>
      <c r="F892" s="337" t="s">
        <v>110</v>
      </c>
    </row>
    <row r="893" spans="1:6" ht="30">
      <c r="A893" s="336" t="s">
        <v>2047</v>
      </c>
      <c r="B893" s="27" t="s">
        <v>2048</v>
      </c>
      <c r="C893" s="654">
        <v>83190</v>
      </c>
      <c r="D893" s="383">
        <v>71670</v>
      </c>
      <c r="E893" s="302" t="s">
        <v>92</v>
      </c>
      <c r="F893" s="337" t="s">
        <v>110</v>
      </c>
    </row>
    <row r="894" spans="1:6" ht="30">
      <c r="A894" s="336" t="s">
        <v>2049</v>
      </c>
      <c r="B894" s="27" t="s">
        <v>2050</v>
      </c>
      <c r="C894" s="654">
        <v>89350</v>
      </c>
      <c r="D894" s="383">
        <v>76980</v>
      </c>
      <c r="E894" s="302" t="s">
        <v>92</v>
      </c>
      <c r="F894" s="337" t="s">
        <v>110</v>
      </c>
    </row>
    <row r="895" spans="1:6" ht="30">
      <c r="A895" s="336" t="s">
        <v>2051</v>
      </c>
      <c r="B895" s="27" t="s">
        <v>2052</v>
      </c>
      <c r="C895" s="654">
        <v>71890</v>
      </c>
      <c r="D895" s="383">
        <v>61940</v>
      </c>
      <c r="E895" s="302" t="s">
        <v>92</v>
      </c>
      <c r="F895" s="337" t="s">
        <v>110</v>
      </c>
    </row>
    <row r="896" spans="1:6" ht="30">
      <c r="A896" s="336" t="s">
        <v>2053</v>
      </c>
      <c r="B896" s="27" t="s">
        <v>2054</v>
      </c>
      <c r="C896" s="654">
        <v>83190</v>
      </c>
      <c r="D896" s="383">
        <v>71670</v>
      </c>
      <c r="E896" s="302" t="s">
        <v>92</v>
      </c>
      <c r="F896" s="337" t="s">
        <v>110</v>
      </c>
    </row>
    <row r="897" spans="1:6" ht="30">
      <c r="A897" s="336" t="s">
        <v>2055</v>
      </c>
      <c r="B897" s="27" t="s">
        <v>2056</v>
      </c>
      <c r="C897" s="654">
        <v>99620</v>
      </c>
      <c r="D897" s="383">
        <v>85830</v>
      </c>
      <c r="E897" s="302" t="s">
        <v>92</v>
      </c>
      <c r="F897" s="337" t="s">
        <v>110</v>
      </c>
    </row>
    <row r="898" spans="1:6" ht="30">
      <c r="A898" s="336" t="s">
        <v>2057</v>
      </c>
      <c r="B898" s="27" t="s">
        <v>2058</v>
      </c>
      <c r="C898" s="654">
        <v>106810</v>
      </c>
      <c r="D898" s="383">
        <v>92020</v>
      </c>
      <c r="E898" s="302" t="s">
        <v>92</v>
      </c>
      <c r="F898" s="337" t="s">
        <v>110</v>
      </c>
    </row>
    <row r="899" spans="1:6" ht="30">
      <c r="A899" s="336" t="s">
        <v>2059</v>
      </c>
      <c r="B899" s="27" t="s">
        <v>2060</v>
      </c>
      <c r="C899" s="654">
        <v>5860</v>
      </c>
      <c r="D899" s="383">
        <v>5050</v>
      </c>
      <c r="E899" s="302" t="s">
        <v>92</v>
      </c>
      <c r="F899" s="337" t="s">
        <v>110</v>
      </c>
    </row>
    <row r="900" spans="1:6" ht="15">
      <c r="A900" s="336" t="s">
        <v>2061</v>
      </c>
      <c r="B900" s="27" t="s">
        <v>2062</v>
      </c>
      <c r="C900" s="654">
        <v>5650</v>
      </c>
      <c r="D900" s="383">
        <v>4870</v>
      </c>
      <c r="E900" s="302" t="s">
        <v>92</v>
      </c>
      <c r="F900" s="337" t="s">
        <v>110</v>
      </c>
    </row>
    <row r="901" spans="1:6" ht="45">
      <c r="A901" s="336" t="s">
        <v>2063</v>
      </c>
      <c r="B901" s="27" t="s">
        <v>2064</v>
      </c>
      <c r="C901" s="654">
        <v>15000</v>
      </c>
      <c r="D901" s="383">
        <v>12920</v>
      </c>
      <c r="E901" s="302" t="s">
        <v>92</v>
      </c>
      <c r="F901" s="337" t="s">
        <v>110</v>
      </c>
    </row>
    <row r="902" spans="1:6" ht="15">
      <c r="A902" s="336" t="s">
        <v>2065</v>
      </c>
      <c r="B902" s="25" t="s">
        <v>2066</v>
      </c>
      <c r="C902" s="654">
        <v>2680</v>
      </c>
      <c r="D902" s="383">
        <v>2310</v>
      </c>
      <c r="E902" s="302" t="s">
        <v>92</v>
      </c>
      <c r="F902" s="337" t="s">
        <v>110</v>
      </c>
    </row>
    <row r="903" spans="1:6" ht="15">
      <c r="A903" s="336" t="s">
        <v>2067</v>
      </c>
      <c r="B903" s="25" t="s">
        <v>2068</v>
      </c>
      <c r="C903" s="654">
        <v>1750</v>
      </c>
      <c r="D903" s="383">
        <v>1510</v>
      </c>
      <c r="E903" s="302" t="s">
        <v>92</v>
      </c>
      <c r="F903" s="337" t="s">
        <v>110</v>
      </c>
    </row>
    <row r="904" spans="1:6" ht="15">
      <c r="A904" s="336" t="s">
        <v>2069</v>
      </c>
      <c r="B904" s="25" t="s">
        <v>2070</v>
      </c>
      <c r="C904" s="654">
        <v>2370</v>
      </c>
      <c r="D904" s="383">
        <v>2040</v>
      </c>
      <c r="E904" s="302" t="s">
        <v>92</v>
      </c>
      <c r="F904" s="337" t="s">
        <v>110</v>
      </c>
    </row>
    <row r="905" spans="1:6" ht="15">
      <c r="A905" s="336" t="s">
        <v>2071</v>
      </c>
      <c r="B905" s="25" t="s">
        <v>2072</v>
      </c>
      <c r="C905" s="654">
        <v>2060</v>
      </c>
      <c r="D905" s="383">
        <v>1770</v>
      </c>
      <c r="E905" s="302" t="s">
        <v>92</v>
      </c>
      <c r="F905" s="337" t="s">
        <v>110</v>
      </c>
    </row>
    <row r="906" spans="1:6" ht="15">
      <c r="A906" s="336" t="s">
        <v>2073</v>
      </c>
      <c r="B906" s="25" t="s">
        <v>2074</v>
      </c>
      <c r="C906" s="654">
        <v>3390</v>
      </c>
      <c r="D906" s="383">
        <v>2920</v>
      </c>
      <c r="E906" s="302" t="s">
        <v>92</v>
      </c>
      <c r="F906" s="337" t="s">
        <v>110</v>
      </c>
    </row>
    <row r="907" spans="1:6" ht="15.75" thickBot="1">
      <c r="A907" s="661" t="s">
        <v>2075</v>
      </c>
      <c r="B907" s="28" t="s">
        <v>2076</v>
      </c>
      <c r="C907" s="654">
        <v>3390</v>
      </c>
      <c r="D907" s="383">
        <v>2920</v>
      </c>
      <c r="E907" s="302" t="s">
        <v>92</v>
      </c>
      <c r="F907" s="337" t="s">
        <v>110</v>
      </c>
    </row>
    <row r="908" spans="1:6" ht="45">
      <c r="A908" s="667" t="s">
        <v>2077</v>
      </c>
      <c r="B908" s="572" t="s">
        <v>2078</v>
      </c>
      <c r="C908" s="654">
        <v>77240</v>
      </c>
      <c r="D908" s="383">
        <v>66540</v>
      </c>
      <c r="E908" s="668" t="s">
        <v>92</v>
      </c>
      <c r="F908" s="337" t="s">
        <v>110</v>
      </c>
    </row>
    <row r="909" spans="1:6" ht="45">
      <c r="A909" s="669" t="s">
        <v>2079</v>
      </c>
      <c r="B909" s="69" t="s">
        <v>2080</v>
      </c>
      <c r="C909" s="654">
        <v>78880</v>
      </c>
      <c r="D909" s="383">
        <v>67960</v>
      </c>
      <c r="E909" s="302" t="s">
        <v>92</v>
      </c>
      <c r="F909" s="337" t="s">
        <v>110</v>
      </c>
    </row>
    <row r="910" spans="1:6" ht="45">
      <c r="A910" s="669" t="s">
        <v>2081</v>
      </c>
      <c r="B910" s="69" t="s">
        <v>2082</v>
      </c>
      <c r="C910" s="654">
        <v>49810</v>
      </c>
      <c r="D910" s="383">
        <v>42920</v>
      </c>
      <c r="E910" s="302" t="s">
        <v>92</v>
      </c>
      <c r="F910" s="337" t="s">
        <v>110</v>
      </c>
    </row>
    <row r="911" spans="1:6" ht="45">
      <c r="A911" s="669" t="s">
        <v>2083</v>
      </c>
      <c r="B911" s="69" t="s">
        <v>2084</v>
      </c>
      <c r="C911" s="654">
        <v>61320</v>
      </c>
      <c r="D911" s="383">
        <v>52830</v>
      </c>
      <c r="E911" s="668" t="s">
        <v>92</v>
      </c>
      <c r="F911" s="337" t="s">
        <v>110</v>
      </c>
    </row>
    <row r="912" spans="1:6" ht="45">
      <c r="A912" s="669" t="s">
        <v>2085</v>
      </c>
      <c r="B912" s="69" t="s">
        <v>2086</v>
      </c>
      <c r="C912" s="654">
        <v>64810</v>
      </c>
      <c r="D912" s="383">
        <v>55840</v>
      </c>
      <c r="E912" s="302" t="s">
        <v>92</v>
      </c>
      <c r="F912" s="337" t="s">
        <v>110</v>
      </c>
    </row>
    <row r="913" spans="1:6" ht="30">
      <c r="A913" s="669" t="s">
        <v>2087</v>
      </c>
      <c r="B913" s="69" t="s">
        <v>2088</v>
      </c>
      <c r="C913" s="654">
        <v>14800</v>
      </c>
      <c r="D913" s="383">
        <v>12750</v>
      </c>
      <c r="E913" s="302" t="s">
        <v>92</v>
      </c>
      <c r="F913" s="337" t="s">
        <v>110</v>
      </c>
    </row>
    <row r="914" spans="1:6" ht="30">
      <c r="A914" s="661" t="s">
        <v>2089</v>
      </c>
      <c r="B914" s="9" t="s">
        <v>2090</v>
      </c>
      <c r="C914" s="654">
        <v>18500</v>
      </c>
      <c r="D914" s="383">
        <v>15940</v>
      </c>
      <c r="E914" s="668" t="s">
        <v>92</v>
      </c>
      <c r="F914" s="337" t="s">
        <v>110</v>
      </c>
    </row>
    <row r="915" spans="1:6" ht="15">
      <c r="A915" s="653" t="s">
        <v>2091</v>
      </c>
      <c r="B915" s="25" t="s">
        <v>2092</v>
      </c>
      <c r="C915" s="654">
        <v>2600</v>
      </c>
      <c r="D915" s="383">
        <v>2240</v>
      </c>
      <c r="E915" s="668" t="s">
        <v>92</v>
      </c>
      <c r="F915" s="337" t="s">
        <v>110</v>
      </c>
    </row>
    <row r="916" spans="1:6" ht="15">
      <c r="A916" s="661" t="s">
        <v>2093</v>
      </c>
      <c r="B916" s="28" t="s">
        <v>2094</v>
      </c>
      <c r="C916" s="654">
        <v>1120</v>
      </c>
      <c r="D916" s="383">
        <v>970</v>
      </c>
      <c r="E916" s="302" t="s">
        <v>92</v>
      </c>
      <c r="F916" s="337" t="s">
        <v>110</v>
      </c>
    </row>
    <row r="917" spans="1:6" ht="15">
      <c r="A917" s="653" t="s">
        <v>2095</v>
      </c>
      <c r="B917" s="28" t="s">
        <v>2096</v>
      </c>
      <c r="C917" s="654">
        <v>3710</v>
      </c>
      <c r="D917" s="383">
        <v>3200</v>
      </c>
      <c r="E917" s="302" t="s">
        <v>92</v>
      </c>
      <c r="F917" s="337" t="s">
        <v>110</v>
      </c>
    </row>
    <row r="918" spans="1:6" ht="30">
      <c r="A918" s="336" t="s">
        <v>2097</v>
      </c>
      <c r="B918" s="25" t="s">
        <v>2098</v>
      </c>
      <c r="C918" s="654">
        <v>2440</v>
      </c>
      <c r="D918" s="383">
        <v>2100</v>
      </c>
      <c r="E918" s="668" t="s">
        <v>92</v>
      </c>
      <c r="F918" s="337" t="s">
        <v>110</v>
      </c>
    </row>
    <row r="919" spans="1:6" ht="15">
      <c r="A919" s="653" t="s">
        <v>2099</v>
      </c>
      <c r="B919" s="25" t="s">
        <v>2100</v>
      </c>
      <c r="C919" s="654">
        <v>8890</v>
      </c>
      <c r="D919" s="383">
        <v>7660</v>
      </c>
      <c r="E919" s="302" t="s">
        <v>92</v>
      </c>
      <c r="F919" s="337" t="s">
        <v>110</v>
      </c>
    </row>
    <row r="920" spans="1:6" ht="15.75" thickBot="1">
      <c r="A920" s="336" t="s">
        <v>2101</v>
      </c>
      <c r="B920" s="25" t="s">
        <v>2102</v>
      </c>
      <c r="C920" s="654">
        <v>1120</v>
      </c>
      <c r="D920" s="383">
        <v>970</v>
      </c>
      <c r="E920" s="302" t="s">
        <v>92</v>
      </c>
      <c r="F920" s="337" t="s">
        <v>110</v>
      </c>
    </row>
    <row r="921" spans="1:6" ht="30">
      <c r="A921" s="670" t="s">
        <v>2103</v>
      </c>
      <c r="B921" s="671" t="s">
        <v>2104</v>
      </c>
      <c r="C921" s="650">
        <v>40980</v>
      </c>
      <c r="D921" s="590">
        <v>35310</v>
      </c>
      <c r="E921" s="668" t="s">
        <v>92</v>
      </c>
      <c r="F921" s="337" t="s">
        <v>110</v>
      </c>
    </row>
    <row r="922" spans="1:6" ht="30">
      <c r="A922" s="649" t="s">
        <v>2105</v>
      </c>
      <c r="B922" s="533" t="s">
        <v>2106</v>
      </c>
      <c r="C922" s="650">
        <v>61930</v>
      </c>
      <c r="D922" s="590">
        <v>53360</v>
      </c>
      <c r="E922" s="302" t="s">
        <v>92</v>
      </c>
      <c r="F922" s="337" t="s">
        <v>110</v>
      </c>
    </row>
    <row r="923" spans="1:6" ht="30">
      <c r="A923" s="649" t="s">
        <v>2107</v>
      </c>
      <c r="B923" s="652" t="s">
        <v>2108</v>
      </c>
      <c r="C923" s="650">
        <v>50230</v>
      </c>
      <c r="D923" s="590">
        <v>43270</v>
      </c>
      <c r="E923" s="302" t="s">
        <v>92</v>
      </c>
      <c r="F923" s="337" t="s">
        <v>110</v>
      </c>
    </row>
    <row r="924" spans="1:6" ht="30">
      <c r="A924" s="672" t="s">
        <v>2109</v>
      </c>
      <c r="B924" s="652" t="s">
        <v>2110</v>
      </c>
      <c r="C924" s="650">
        <v>43040</v>
      </c>
      <c r="D924" s="590">
        <v>37080</v>
      </c>
      <c r="E924" s="302" t="s">
        <v>92</v>
      </c>
      <c r="F924" s="337" t="s">
        <v>110</v>
      </c>
    </row>
    <row r="925" spans="1:6" ht="15">
      <c r="A925" s="336"/>
      <c r="B925" s="673" t="s">
        <v>2111</v>
      </c>
      <c r="C925" s="674"/>
      <c r="D925" s="675"/>
      <c r="E925" s="302"/>
      <c r="F925" s="120"/>
    </row>
    <row r="926" spans="1:6" ht="15">
      <c r="A926" s="653" t="s">
        <v>2112</v>
      </c>
      <c r="B926" s="25" t="s">
        <v>2113</v>
      </c>
      <c r="C926" s="654">
        <v>6250</v>
      </c>
      <c r="D926" s="383">
        <v>5380</v>
      </c>
      <c r="E926" s="302" t="s">
        <v>92</v>
      </c>
      <c r="F926" s="337" t="s">
        <v>110</v>
      </c>
    </row>
    <row r="927" spans="1:6" ht="15">
      <c r="A927" s="336" t="s">
        <v>2114</v>
      </c>
      <c r="B927" s="25" t="s">
        <v>2115</v>
      </c>
      <c r="C927" s="654">
        <v>2440</v>
      </c>
      <c r="D927" s="383">
        <v>2100</v>
      </c>
      <c r="E927" s="302" t="s">
        <v>117</v>
      </c>
      <c r="F927" s="337" t="s">
        <v>110</v>
      </c>
    </row>
    <row r="928" spans="1:6" ht="15">
      <c r="A928" s="336" t="s">
        <v>2116</v>
      </c>
      <c r="B928" s="25" t="s">
        <v>2117</v>
      </c>
      <c r="C928" s="654">
        <v>5550</v>
      </c>
      <c r="D928" s="383">
        <v>4780</v>
      </c>
      <c r="E928" s="302" t="s">
        <v>117</v>
      </c>
      <c r="F928" s="337" t="s">
        <v>110</v>
      </c>
    </row>
    <row r="929" spans="1:6" ht="15">
      <c r="A929" s="653" t="s">
        <v>2118</v>
      </c>
      <c r="B929" s="25" t="s">
        <v>2119</v>
      </c>
      <c r="C929" s="654">
        <v>350</v>
      </c>
      <c r="D929" s="383">
        <v>310</v>
      </c>
      <c r="E929" s="302" t="s">
        <v>117</v>
      </c>
      <c r="F929" s="337" t="s">
        <v>110</v>
      </c>
    </row>
    <row r="930" spans="1:6" ht="15.75" thickBot="1">
      <c r="A930" s="661" t="s">
        <v>2120</v>
      </c>
      <c r="B930" s="9" t="s">
        <v>2121</v>
      </c>
      <c r="C930" s="654">
        <v>1050</v>
      </c>
      <c r="D930" s="383">
        <v>910</v>
      </c>
      <c r="E930" s="302" t="s">
        <v>117</v>
      </c>
      <c r="F930" s="337"/>
    </row>
    <row r="931" spans="1:6" ht="45">
      <c r="A931" s="667" t="s">
        <v>2122</v>
      </c>
      <c r="B931" s="572" t="s">
        <v>2123</v>
      </c>
      <c r="C931" s="654">
        <v>77130</v>
      </c>
      <c r="D931" s="383">
        <v>66450</v>
      </c>
      <c r="E931" s="668" t="s">
        <v>92</v>
      </c>
      <c r="F931" s="337" t="s">
        <v>110</v>
      </c>
    </row>
    <row r="932" spans="1:6" ht="45">
      <c r="A932" s="653" t="s">
        <v>2124</v>
      </c>
      <c r="B932" s="25" t="s">
        <v>2125</v>
      </c>
      <c r="C932" s="654">
        <v>68510</v>
      </c>
      <c r="D932" s="383">
        <v>59020</v>
      </c>
      <c r="E932" s="302" t="s">
        <v>92</v>
      </c>
      <c r="F932" s="337" t="s">
        <v>110</v>
      </c>
    </row>
    <row r="933" spans="1:6" ht="45">
      <c r="A933" s="661" t="s">
        <v>2126</v>
      </c>
      <c r="B933" s="28" t="s">
        <v>2127</v>
      </c>
      <c r="C933" s="654">
        <v>59980</v>
      </c>
      <c r="D933" s="383">
        <v>51680</v>
      </c>
      <c r="E933" s="302" t="s">
        <v>92</v>
      </c>
      <c r="F933" s="337" t="s">
        <v>110</v>
      </c>
    </row>
    <row r="934" spans="1:6" ht="30">
      <c r="A934" s="653" t="s">
        <v>2128</v>
      </c>
      <c r="B934" s="28" t="s">
        <v>2129</v>
      </c>
      <c r="C934" s="654">
        <v>6670</v>
      </c>
      <c r="D934" s="383">
        <v>5750</v>
      </c>
      <c r="E934" s="302" t="s">
        <v>92</v>
      </c>
      <c r="F934" s="337" t="s">
        <v>110</v>
      </c>
    </row>
    <row r="935" spans="1:6" ht="15">
      <c r="A935" s="336" t="s">
        <v>2114</v>
      </c>
      <c r="B935" s="25" t="s">
        <v>2115</v>
      </c>
      <c r="C935" s="654">
        <v>2440</v>
      </c>
      <c r="D935" s="383">
        <v>2100</v>
      </c>
      <c r="E935" s="302" t="s">
        <v>117</v>
      </c>
      <c r="F935" s="337" t="s">
        <v>110</v>
      </c>
    </row>
    <row r="936" spans="1:6" ht="15">
      <c r="A936" s="653" t="s">
        <v>2130</v>
      </c>
      <c r="B936" s="25" t="s">
        <v>2131</v>
      </c>
      <c r="C936" s="654">
        <v>6250</v>
      </c>
      <c r="D936" s="383">
        <v>5380</v>
      </c>
      <c r="E936" s="302" t="s">
        <v>92</v>
      </c>
      <c r="F936" s="337" t="s">
        <v>110</v>
      </c>
    </row>
    <row r="937" spans="1:6" ht="15.75" thickBot="1">
      <c r="A937" s="336" t="s">
        <v>2132</v>
      </c>
      <c r="B937" s="25" t="s">
        <v>2133</v>
      </c>
      <c r="C937" s="654">
        <v>2440</v>
      </c>
      <c r="D937" s="383">
        <v>2100</v>
      </c>
      <c r="E937" s="302" t="s">
        <v>117</v>
      </c>
      <c r="F937" s="337" t="s">
        <v>110</v>
      </c>
    </row>
    <row r="938" spans="1:6" ht="30">
      <c r="A938" s="656" t="s">
        <v>2134</v>
      </c>
      <c r="B938" s="572" t="s">
        <v>2135</v>
      </c>
      <c r="C938" s="654">
        <v>106200</v>
      </c>
      <c r="D938" s="383">
        <v>91490</v>
      </c>
      <c r="E938" s="668" t="s">
        <v>92</v>
      </c>
      <c r="F938" s="337" t="s">
        <v>110</v>
      </c>
    </row>
    <row r="939" spans="1:6" ht="30">
      <c r="A939" s="336" t="s">
        <v>2136</v>
      </c>
      <c r="B939" s="24" t="s">
        <v>2137</v>
      </c>
      <c r="C939" s="654">
        <v>113080</v>
      </c>
      <c r="D939" s="383">
        <v>97420</v>
      </c>
      <c r="E939" s="302" t="s">
        <v>92</v>
      </c>
      <c r="F939" s="337" t="s">
        <v>110</v>
      </c>
    </row>
    <row r="940" spans="1:6" ht="15">
      <c r="A940" s="661" t="s">
        <v>2138</v>
      </c>
      <c r="B940" s="65" t="s">
        <v>2139</v>
      </c>
      <c r="C940" s="654">
        <v>16640</v>
      </c>
      <c r="D940" s="383">
        <v>14340</v>
      </c>
      <c r="E940" s="668" t="s">
        <v>92</v>
      </c>
      <c r="F940" s="337" t="s">
        <v>110</v>
      </c>
    </row>
    <row r="941" spans="1:6" ht="30">
      <c r="A941" s="653" t="s">
        <v>2140</v>
      </c>
      <c r="B941" s="65" t="s">
        <v>2141</v>
      </c>
      <c r="C941" s="654">
        <v>25650</v>
      </c>
      <c r="D941" s="383">
        <v>22100</v>
      </c>
      <c r="E941" s="302" t="s">
        <v>92</v>
      </c>
      <c r="F941" s="337" t="s">
        <v>110</v>
      </c>
    </row>
    <row r="942" spans="1:6" ht="15">
      <c r="A942" s="661" t="s">
        <v>2142</v>
      </c>
      <c r="B942" s="65" t="s">
        <v>2143</v>
      </c>
      <c r="C942" s="654">
        <v>5550</v>
      </c>
      <c r="D942" s="383">
        <v>4780</v>
      </c>
      <c r="E942" s="668" t="s">
        <v>92</v>
      </c>
      <c r="F942" s="337" t="s">
        <v>110</v>
      </c>
    </row>
    <row r="943" spans="1:6" ht="15">
      <c r="A943" s="653" t="s">
        <v>2144</v>
      </c>
      <c r="B943" s="65" t="s">
        <v>2145</v>
      </c>
      <c r="C943" s="654">
        <v>9020</v>
      </c>
      <c r="D943" s="383">
        <v>7770</v>
      </c>
      <c r="E943" s="302" t="s">
        <v>92</v>
      </c>
      <c r="F943" s="337" t="s">
        <v>110</v>
      </c>
    </row>
    <row r="944" spans="1:6" ht="15">
      <c r="A944" s="661" t="s">
        <v>2146</v>
      </c>
      <c r="B944" s="65" t="s">
        <v>2147</v>
      </c>
      <c r="C944" s="654">
        <v>13870</v>
      </c>
      <c r="D944" s="383">
        <v>11950</v>
      </c>
      <c r="E944" s="668" t="s">
        <v>92</v>
      </c>
      <c r="F944" s="337" t="s">
        <v>110</v>
      </c>
    </row>
    <row r="945" spans="1:6" ht="15">
      <c r="A945" s="313" t="s">
        <v>2148</v>
      </c>
      <c r="B945" s="65" t="s">
        <v>2149</v>
      </c>
      <c r="C945" s="654">
        <v>5490</v>
      </c>
      <c r="D945" s="383">
        <v>4730</v>
      </c>
      <c r="E945" s="302" t="s">
        <v>92</v>
      </c>
      <c r="F945" s="337" t="s">
        <v>110</v>
      </c>
    </row>
    <row r="946" spans="1:6" ht="15">
      <c r="A946" s="669" t="s">
        <v>2150</v>
      </c>
      <c r="B946" s="65" t="s">
        <v>2151</v>
      </c>
      <c r="C946" s="654">
        <v>2470</v>
      </c>
      <c r="D946" s="383">
        <v>2130</v>
      </c>
      <c r="E946" s="668" t="s">
        <v>92</v>
      </c>
      <c r="F946" s="337" t="s">
        <v>110</v>
      </c>
    </row>
    <row r="947" spans="1:6" ht="30">
      <c r="A947" s="661" t="s">
        <v>2152</v>
      </c>
      <c r="B947" s="65" t="s">
        <v>2153</v>
      </c>
      <c r="C947" s="654">
        <v>88940</v>
      </c>
      <c r="D947" s="383">
        <v>76630</v>
      </c>
      <c r="E947" s="668" t="s">
        <v>92</v>
      </c>
      <c r="F947" s="337" t="s">
        <v>110</v>
      </c>
    </row>
    <row r="948" spans="1:6" ht="30">
      <c r="A948" s="653" t="s">
        <v>2154</v>
      </c>
      <c r="B948" s="65" t="s">
        <v>2155</v>
      </c>
      <c r="C948" s="654">
        <v>113280</v>
      </c>
      <c r="D948" s="383">
        <v>97600</v>
      </c>
      <c r="E948" s="302" t="s">
        <v>92</v>
      </c>
      <c r="F948" s="337" t="s">
        <v>110</v>
      </c>
    </row>
    <row r="949" spans="1:6" ht="30">
      <c r="A949" s="669" t="s">
        <v>2156</v>
      </c>
      <c r="B949" s="316" t="s">
        <v>2157</v>
      </c>
      <c r="C949" s="654">
        <v>95820</v>
      </c>
      <c r="D949" s="383">
        <v>82560</v>
      </c>
      <c r="E949" s="668" t="s">
        <v>92</v>
      </c>
      <c r="F949" s="337" t="s">
        <v>110</v>
      </c>
    </row>
    <row r="950" spans="1:6" ht="45">
      <c r="A950" s="661" t="s">
        <v>2158</v>
      </c>
      <c r="B950" s="676" t="s">
        <v>2159</v>
      </c>
      <c r="C950" s="654">
        <v>103830</v>
      </c>
      <c r="D950" s="383">
        <v>89460</v>
      </c>
      <c r="E950" s="668" t="s">
        <v>92</v>
      </c>
      <c r="F950" s="337" t="s">
        <v>110</v>
      </c>
    </row>
    <row r="951" spans="1:6" ht="30">
      <c r="A951" s="653" t="s">
        <v>2160</v>
      </c>
      <c r="B951" s="65" t="s">
        <v>2161</v>
      </c>
      <c r="C951" s="654">
        <v>111950</v>
      </c>
      <c r="D951" s="383">
        <v>96450</v>
      </c>
      <c r="E951" s="302" t="s">
        <v>92</v>
      </c>
      <c r="F951" s="337" t="s">
        <v>110</v>
      </c>
    </row>
    <row r="952" spans="1:6" ht="45">
      <c r="A952" s="653" t="s">
        <v>2162</v>
      </c>
      <c r="B952" s="65" t="s">
        <v>2163</v>
      </c>
      <c r="C952" s="654">
        <v>129720</v>
      </c>
      <c r="D952" s="383">
        <v>111760</v>
      </c>
      <c r="E952" s="302" t="s">
        <v>92</v>
      </c>
      <c r="F952" s="337" t="s">
        <v>110</v>
      </c>
    </row>
    <row r="953" spans="1:6" ht="15">
      <c r="A953" s="661" t="s">
        <v>2164</v>
      </c>
      <c r="B953" s="65" t="s">
        <v>2165</v>
      </c>
      <c r="C953" s="654">
        <v>5040</v>
      </c>
      <c r="D953" s="383">
        <v>4340</v>
      </c>
      <c r="E953" s="668" t="s">
        <v>92</v>
      </c>
      <c r="F953" s="337" t="s">
        <v>110</v>
      </c>
    </row>
    <row r="954" spans="1:6" ht="15">
      <c r="A954" s="653" t="s">
        <v>2166</v>
      </c>
      <c r="B954" s="65" t="s">
        <v>2167</v>
      </c>
      <c r="C954" s="654">
        <v>16080</v>
      </c>
      <c r="D954" s="383">
        <v>13850</v>
      </c>
      <c r="E954" s="302" t="s">
        <v>92</v>
      </c>
      <c r="F954" s="337" t="s">
        <v>110</v>
      </c>
    </row>
    <row r="955" spans="1:6" ht="30">
      <c r="A955" s="661" t="s">
        <v>2168</v>
      </c>
      <c r="B955" s="65" t="s">
        <v>2169</v>
      </c>
      <c r="C955" s="654">
        <v>16080</v>
      </c>
      <c r="D955" s="383">
        <v>13850</v>
      </c>
      <c r="E955" s="668" t="s">
        <v>92</v>
      </c>
      <c r="F955" s="337" t="s">
        <v>110</v>
      </c>
    </row>
    <row r="956" spans="1:6" ht="15">
      <c r="A956" s="653" t="s">
        <v>2170</v>
      </c>
      <c r="B956" s="65" t="s">
        <v>2171</v>
      </c>
      <c r="C956" s="654">
        <v>2690</v>
      </c>
      <c r="D956" s="383">
        <v>2310</v>
      </c>
      <c r="E956" s="302" t="s">
        <v>92</v>
      </c>
      <c r="F956" s="337" t="s">
        <v>110</v>
      </c>
    </row>
    <row r="957" spans="1:6" ht="15">
      <c r="A957" s="661" t="s">
        <v>2172</v>
      </c>
      <c r="B957" s="65" t="s">
        <v>2173</v>
      </c>
      <c r="C957" s="654">
        <v>20280</v>
      </c>
      <c r="D957" s="383">
        <v>17470</v>
      </c>
      <c r="E957" s="668" t="s">
        <v>92</v>
      </c>
      <c r="F957" s="337" t="s">
        <v>110</v>
      </c>
    </row>
    <row r="958" spans="1:6" ht="15.75" thickBot="1">
      <c r="A958" s="653" t="s">
        <v>2174</v>
      </c>
      <c r="B958" s="65" t="s">
        <v>2175</v>
      </c>
      <c r="C958" s="654">
        <v>6030</v>
      </c>
      <c r="D958" s="383">
        <v>5200</v>
      </c>
      <c r="E958" s="302" t="s">
        <v>92</v>
      </c>
      <c r="F958" s="337" t="s">
        <v>110</v>
      </c>
    </row>
    <row r="959" spans="1:6" ht="30">
      <c r="A959" s="656" t="s">
        <v>2176</v>
      </c>
      <c r="B959" s="572" t="s">
        <v>2177</v>
      </c>
      <c r="C959" s="654">
        <v>119450</v>
      </c>
      <c r="D959" s="383">
        <v>102910</v>
      </c>
      <c r="E959" s="668" t="s">
        <v>92</v>
      </c>
      <c r="F959" s="337" t="s">
        <v>110</v>
      </c>
    </row>
    <row r="960" spans="1:6" ht="30.75" thickBot="1">
      <c r="A960" s="336" t="s">
        <v>2178</v>
      </c>
      <c r="B960" s="24" t="s">
        <v>2179</v>
      </c>
      <c r="C960" s="654">
        <v>132490</v>
      </c>
      <c r="D960" s="383">
        <v>114140</v>
      </c>
      <c r="E960" s="302" t="s">
        <v>92</v>
      </c>
      <c r="F960" s="337" t="s">
        <v>110</v>
      </c>
    </row>
    <row r="961" spans="1:6" ht="45">
      <c r="A961" s="677" t="s">
        <v>2180</v>
      </c>
      <c r="B961" s="678" t="s">
        <v>2181</v>
      </c>
      <c r="C961" s="654">
        <v>137420</v>
      </c>
      <c r="D961" s="383">
        <v>118390</v>
      </c>
      <c r="E961" s="302" t="s">
        <v>92</v>
      </c>
      <c r="F961" s="337" t="s">
        <v>110</v>
      </c>
    </row>
    <row r="962" spans="1:6" ht="45">
      <c r="A962" s="679" t="s">
        <v>2182</v>
      </c>
      <c r="B962" s="680" t="s">
        <v>2183</v>
      </c>
      <c r="C962" s="654">
        <v>140500</v>
      </c>
      <c r="D962" s="383">
        <v>121050</v>
      </c>
      <c r="E962" s="302" t="s">
        <v>92</v>
      </c>
      <c r="F962" s="337" t="s">
        <v>110</v>
      </c>
    </row>
    <row r="963" spans="1:6" ht="30">
      <c r="A963" s="679" t="s">
        <v>2184</v>
      </c>
      <c r="B963" s="680" t="s">
        <v>2185</v>
      </c>
      <c r="C963" s="654">
        <v>132080</v>
      </c>
      <c r="D963" s="383">
        <v>113790</v>
      </c>
      <c r="E963" s="302" t="s">
        <v>92</v>
      </c>
      <c r="F963" s="337" t="s">
        <v>110</v>
      </c>
    </row>
    <row r="964" spans="1:6" ht="30">
      <c r="A964" s="681" t="s">
        <v>2186</v>
      </c>
      <c r="B964" s="682" t="s">
        <v>2187</v>
      </c>
      <c r="C964" s="654">
        <v>135160</v>
      </c>
      <c r="D964" s="383">
        <v>116440</v>
      </c>
      <c r="E964" s="302" t="s">
        <v>92</v>
      </c>
      <c r="F964" s="337" t="s">
        <v>110</v>
      </c>
    </row>
    <row r="965" spans="1:6" ht="30">
      <c r="A965" s="679" t="s">
        <v>2188</v>
      </c>
      <c r="B965" s="680" t="s">
        <v>2189</v>
      </c>
      <c r="C965" s="654">
        <v>117390</v>
      </c>
      <c r="D965" s="383">
        <v>101140</v>
      </c>
      <c r="E965" s="302" t="s">
        <v>92</v>
      </c>
      <c r="F965" s="337" t="s">
        <v>110</v>
      </c>
    </row>
    <row r="966" spans="1:6" ht="30">
      <c r="A966" s="679" t="s">
        <v>2190</v>
      </c>
      <c r="B966" s="680" t="s">
        <v>2191</v>
      </c>
      <c r="C966" s="654">
        <v>112050</v>
      </c>
      <c r="D966" s="383">
        <v>96540</v>
      </c>
      <c r="E966" s="302" t="s">
        <v>92</v>
      </c>
      <c r="F966" s="337" t="s">
        <v>110</v>
      </c>
    </row>
    <row r="967" spans="1:6" ht="45">
      <c r="A967" s="681" t="s">
        <v>2192</v>
      </c>
      <c r="B967" s="682" t="s">
        <v>2193</v>
      </c>
      <c r="C967" s="654">
        <v>130740</v>
      </c>
      <c r="D967" s="383">
        <v>112640</v>
      </c>
      <c r="E967" s="302" t="s">
        <v>92</v>
      </c>
      <c r="F967" s="337" t="s">
        <v>110</v>
      </c>
    </row>
    <row r="968" spans="1:6" ht="30">
      <c r="A968" s="679" t="s">
        <v>2194</v>
      </c>
      <c r="B968" s="680" t="s">
        <v>2195</v>
      </c>
      <c r="C968" s="654">
        <v>125400</v>
      </c>
      <c r="D968" s="383">
        <v>108040</v>
      </c>
      <c r="E968" s="302" t="s">
        <v>92</v>
      </c>
      <c r="F968" s="337" t="s">
        <v>110</v>
      </c>
    </row>
    <row r="969" spans="1:6" ht="30">
      <c r="A969" s="679" t="s">
        <v>2196</v>
      </c>
      <c r="B969" s="680" t="s">
        <v>2197</v>
      </c>
      <c r="C969" s="654">
        <v>104040</v>
      </c>
      <c r="D969" s="383">
        <v>89640</v>
      </c>
      <c r="E969" s="302" t="s">
        <v>92</v>
      </c>
      <c r="F969" s="337" t="s">
        <v>110</v>
      </c>
    </row>
    <row r="970" spans="1:6" ht="30">
      <c r="A970" s="679" t="s">
        <v>2198</v>
      </c>
      <c r="B970" s="680" t="s">
        <v>2199</v>
      </c>
      <c r="C970" s="654">
        <v>98700</v>
      </c>
      <c r="D970" s="383">
        <v>85030</v>
      </c>
      <c r="E970" s="302" t="s">
        <v>92</v>
      </c>
      <c r="F970" s="337" t="s">
        <v>110</v>
      </c>
    </row>
    <row r="971" spans="1:6" ht="15">
      <c r="A971" s="681" t="s">
        <v>2200</v>
      </c>
      <c r="B971" s="682" t="s">
        <v>2201</v>
      </c>
      <c r="C971" s="654">
        <v>16500</v>
      </c>
      <c r="D971" s="383">
        <v>14210</v>
      </c>
      <c r="E971" s="302" t="s">
        <v>92</v>
      </c>
      <c r="F971" s="337" t="s">
        <v>110</v>
      </c>
    </row>
    <row r="972" spans="1:6" ht="15">
      <c r="A972" s="679" t="s">
        <v>2202</v>
      </c>
      <c r="B972" s="680" t="s">
        <v>2203</v>
      </c>
      <c r="C972" s="654">
        <v>44670</v>
      </c>
      <c r="D972" s="383">
        <v>38480</v>
      </c>
      <c r="E972" s="302" t="s">
        <v>92</v>
      </c>
      <c r="F972" s="337" t="s">
        <v>110</v>
      </c>
    </row>
    <row r="973" spans="1:6" ht="15">
      <c r="A973" s="681" t="s">
        <v>2204</v>
      </c>
      <c r="B973" s="682" t="s">
        <v>2205</v>
      </c>
      <c r="C973" s="654">
        <v>20630</v>
      </c>
      <c r="D973" s="383">
        <v>17770</v>
      </c>
      <c r="E973" s="302" t="s">
        <v>92</v>
      </c>
      <c r="F973" s="337" t="s">
        <v>110</v>
      </c>
    </row>
    <row r="974" spans="1:6" ht="15">
      <c r="A974" s="683" t="s">
        <v>2206</v>
      </c>
      <c r="B974" s="684" t="s">
        <v>2207</v>
      </c>
      <c r="C974" s="654">
        <v>5510</v>
      </c>
      <c r="D974" s="383">
        <v>4750</v>
      </c>
      <c r="E974" s="302" t="s">
        <v>92</v>
      </c>
      <c r="F974" s="337" t="s">
        <v>110</v>
      </c>
    </row>
    <row r="975" spans="1:6" ht="45">
      <c r="A975" s="336" t="s">
        <v>2208</v>
      </c>
      <c r="B975" s="27" t="s">
        <v>2209</v>
      </c>
      <c r="C975" s="654">
        <v>96440</v>
      </c>
      <c r="D975" s="383">
        <v>83090</v>
      </c>
      <c r="E975" s="302" t="s">
        <v>92</v>
      </c>
      <c r="F975" s="337" t="s">
        <v>110</v>
      </c>
    </row>
    <row r="976" spans="1:6" ht="45">
      <c r="A976" s="653" t="s">
        <v>2210</v>
      </c>
      <c r="B976" s="25" t="s">
        <v>2211</v>
      </c>
      <c r="C976" s="654">
        <v>97470</v>
      </c>
      <c r="D976" s="383">
        <v>83970</v>
      </c>
      <c r="E976" s="302" t="s">
        <v>92</v>
      </c>
      <c r="F976" s="337" t="s">
        <v>110</v>
      </c>
    </row>
    <row r="977" spans="1:6" ht="45">
      <c r="A977" s="685" t="s">
        <v>11</v>
      </c>
      <c r="B977" s="497" t="s">
        <v>2212</v>
      </c>
      <c r="C977" s="86">
        <v>40180</v>
      </c>
      <c r="D977" s="49">
        <v>39060</v>
      </c>
      <c r="E977" s="666" t="s">
        <v>966</v>
      </c>
      <c r="F977" s="329" t="s">
        <v>2213</v>
      </c>
    </row>
    <row r="978" spans="1:6" ht="45">
      <c r="A978" s="685" t="s">
        <v>315</v>
      </c>
      <c r="B978" s="497" t="s">
        <v>316</v>
      </c>
      <c r="C978" s="86">
        <v>50220</v>
      </c>
      <c r="D978" s="49">
        <v>48830</v>
      </c>
      <c r="E978" s="666" t="s">
        <v>966</v>
      </c>
      <c r="F978" s="329" t="s">
        <v>2213</v>
      </c>
    </row>
    <row r="979" spans="1:6" ht="15">
      <c r="A979" s="685" t="s">
        <v>175</v>
      </c>
      <c r="B979" s="497" t="s">
        <v>176</v>
      </c>
      <c r="C979" s="86">
        <v>9510</v>
      </c>
      <c r="D979" s="49">
        <v>9240</v>
      </c>
      <c r="E979" s="666" t="s">
        <v>966</v>
      </c>
      <c r="F979" s="329" t="s">
        <v>2213</v>
      </c>
    </row>
    <row r="980" spans="1:6" ht="39">
      <c r="A980" s="661"/>
      <c r="B980" s="686" t="s">
        <v>2214</v>
      </c>
      <c r="C980" s="394"/>
      <c r="D980" s="395"/>
      <c r="E980" s="668"/>
      <c r="F980" s="120"/>
    </row>
    <row r="981" spans="1:6" ht="15">
      <c r="A981" s="669"/>
      <c r="B981" s="69"/>
      <c r="C981" s="384"/>
      <c r="D981" s="41"/>
      <c r="E981" s="302"/>
      <c r="F981" s="120"/>
    </row>
    <row r="982" spans="1:6" ht="18">
      <c r="A982" s="336"/>
      <c r="B982" s="332" t="s">
        <v>1765</v>
      </c>
      <c r="C982" s="384"/>
      <c r="D982" s="41"/>
      <c r="E982" s="302"/>
      <c r="F982" s="120"/>
    </row>
    <row r="983" spans="1:6" ht="45">
      <c r="A983" s="653" t="s">
        <v>2215</v>
      </c>
      <c r="B983" s="28" t="s">
        <v>2216</v>
      </c>
      <c r="C983" s="654">
        <v>44400</v>
      </c>
      <c r="D983" s="383">
        <v>41410</v>
      </c>
      <c r="E983" s="302" t="s">
        <v>943</v>
      </c>
      <c r="F983" s="337" t="s">
        <v>110</v>
      </c>
    </row>
    <row r="984" spans="1:6" ht="45">
      <c r="A984" s="653" t="s">
        <v>2217</v>
      </c>
      <c r="B984" s="25" t="s">
        <v>2218</v>
      </c>
      <c r="C984" s="654">
        <v>49380</v>
      </c>
      <c r="D984" s="383">
        <v>46010</v>
      </c>
      <c r="E984" s="302" t="s">
        <v>943</v>
      </c>
      <c r="F984" s="337" t="s">
        <v>110</v>
      </c>
    </row>
    <row r="985" spans="1:6" ht="15">
      <c r="A985" s="336" t="s">
        <v>2219</v>
      </c>
      <c r="B985" s="27" t="s">
        <v>2220</v>
      </c>
      <c r="C985" s="654">
        <v>1900</v>
      </c>
      <c r="D985" s="383">
        <v>1770</v>
      </c>
      <c r="E985" s="302" t="s">
        <v>117</v>
      </c>
      <c r="F985" s="337" t="s">
        <v>110</v>
      </c>
    </row>
    <row r="986" spans="1:6" ht="15">
      <c r="A986" s="336" t="s">
        <v>2221</v>
      </c>
      <c r="B986" s="27" t="s">
        <v>2222</v>
      </c>
      <c r="C986" s="654">
        <v>2690</v>
      </c>
      <c r="D986" s="383">
        <v>2480</v>
      </c>
      <c r="E986" s="302" t="s">
        <v>117</v>
      </c>
      <c r="F986" s="337" t="s">
        <v>110</v>
      </c>
    </row>
    <row r="987" spans="1:6" ht="15">
      <c r="A987" s="336" t="s">
        <v>2223</v>
      </c>
      <c r="B987" s="27" t="s">
        <v>2224</v>
      </c>
      <c r="C987" s="654">
        <v>2850</v>
      </c>
      <c r="D987" s="383">
        <v>2660</v>
      </c>
      <c r="E987" s="302" t="s">
        <v>117</v>
      </c>
      <c r="F987" s="337" t="s">
        <v>110</v>
      </c>
    </row>
    <row r="988" spans="1:6" ht="45">
      <c r="A988" s="336" t="s">
        <v>2225</v>
      </c>
      <c r="B988" s="27" t="s">
        <v>2226</v>
      </c>
      <c r="C988" s="654">
        <v>45350</v>
      </c>
      <c r="D988" s="383">
        <v>42300</v>
      </c>
      <c r="E988" s="302" t="s">
        <v>943</v>
      </c>
      <c r="F988" s="337" t="s">
        <v>110</v>
      </c>
    </row>
    <row r="989" spans="1:6" ht="45">
      <c r="A989" s="336" t="s">
        <v>2227</v>
      </c>
      <c r="B989" s="27" t="s">
        <v>2228</v>
      </c>
      <c r="C989" s="654">
        <v>49220</v>
      </c>
      <c r="D989" s="383">
        <v>45840</v>
      </c>
      <c r="E989" s="302" t="s">
        <v>943</v>
      </c>
      <c r="F989" s="337" t="s">
        <v>110</v>
      </c>
    </row>
    <row r="990" spans="1:6" ht="15">
      <c r="A990" s="336" t="s">
        <v>2229</v>
      </c>
      <c r="B990" s="27" t="s">
        <v>2230</v>
      </c>
      <c r="C990" s="654">
        <v>2220</v>
      </c>
      <c r="D990" s="383">
        <v>2040</v>
      </c>
      <c r="E990" s="302" t="s">
        <v>117</v>
      </c>
      <c r="F990" s="337" t="s">
        <v>110</v>
      </c>
    </row>
    <row r="991" spans="1:6" ht="15">
      <c r="A991" s="336" t="s">
        <v>2231</v>
      </c>
      <c r="B991" s="27" t="s">
        <v>2232</v>
      </c>
      <c r="C991" s="654">
        <v>5220</v>
      </c>
      <c r="D991" s="383">
        <v>4780</v>
      </c>
      <c r="E991" s="302" t="s">
        <v>117</v>
      </c>
      <c r="F991" s="337" t="s">
        <v>110</v>
      </c>
    </row>
    <row r="992" spans="1:6" ht="15">
      <c r="A992" s="336" t="s">
        <v>2233</v>
      </c>
      <c r="B992" s="27" t="s">
        <v>2234</v>
      </c>
      <c r="C992" s="654">
        <v>5140</v>
      </c>
      <c r="D992" s="383">
        <v>4780</v>
      </c>
      <c r="E992" s="302" t="s">
        <v>117</v>
      </c>
      <c r="F992" s="337" t="s">
        <v>110</v>
      </c>
    </row>
    <row r="993" spans="1:6" ht="15">
      <c r="A993" s="336" t="s">
        <v>2235</v>
      </c>
      <c r="B993" s="27" t="s">
        <v>2236</v>
      </c>
      <c r="C993" s="654">
        <v>5380</v>
      </c>
      <c r="D993" s="383">
        <v>5050</v>
      </c>
      <c r="E993" s="302" t="s">
        <v>117</v>
      </c>
      <c r="F993" s="337" t="s">
        <v>110</v>
      </c>
    </row>
    <row r="994" spans="1:6" ht="15">
      <c r="A994" s="336" t="s">
        <v>2237</v>
      </c>
      <c r="B994" s="27" t="s">
        <v>2238</v>
      </c>
      <c r="C994" s="654">
        <v>2850</v>
      </c>
      <c r="D994" s="383">
        <v>2660</v>
      </c>
      <c r="E994" s="302" t="s">
        <v>117</v>
      </c>
      <c r="F994" s="337" t="s">
        <v>110</v>
      </c>
    </row>
    <row r="995" spans="1:6" ht="15">
      <c r="A995" s="336" t="s">
        <v>2239</v>
      </c>
      <c r="B995" s="27" t="s">
        <v>2240</v>
      </c>
      <c r="C995" s="654">
        <v>43300</v>
      </c>
      <c r="D995" s="383">
        <v>40350</v>
      </c>
      <c r="E995" s="302" t="s">
        <v>117</v>
      </c>
      <c r="F995" s="337" t="s">
        <v>110</v>
      </c>
    </row>
    <row r="996" spans="1:6" ht="15">
      <c r="A996" s="336"/>
      <c r="B996" s="27"/>
      <c r="C996" s="619"/>
      <c r="D996" s="620"/>
      <c r="E996" s="302"/>
      <c r="F996" s="120"/>
    </row>
    <row r="997" spans="1:6" ht="18">
      <c r="A997" s="336"/>
      <c r="B997" s="332" t="s">
        <v>2241</v>
      </c>
      <c r="C997" s="384"/>
      <c r="D997" s="41"/>
      <c r="E997" s="302"/>
      <c r="F997" s="120"/>
    </row>
    <row r="998" spans="1:6" ht="45">
      <c r="A998" s="313" t="s">
        <v>2242</v>
      </c>
      <c r="B998" s="28" t="s">
        <v>2243</v>
      </c>
      <c r="C998" s="687">
        <v>30240</v>
      </c>
      <c r="D998" s="383">
        <v>26050</v>
      </c>
      <c r="E998" s="302" t="s">
        <v>92</v>
      </c>
      <c r="F998" s="337" t="s">
        <v>110</v>
      </c>
    </row>
    <row r="999" spans="1:6" ht="45">
      <c r="A999" s="669" t="s">
        <v>2244</v>
      </c>
      <c r="B999" s="688" t="s">
        <v>2245</v>
      </c>
      <c r="C999" s="687">
        <v>34450</v>
      </c>
      <c r="D999" s="383">
        <v>29680</v>
      </c>
      <c r="E999" s="302" t="s">
        <v>92</v>
      </c>
      <c r="F999" s="337" t="s">
        <v>110</v>
      </c>
    </row>
    <row r="1000" spans="1:6" ht="45">
      <c r="A1000" s="336" t="s">
        <v>2246</v>
      </c>
      <c r="B1000" s="27" t="s">
        <v>2247</v>
      </c>
      <c r="C1000" s="687">
        <v>39680</v>
      </c>
      <c r="D1000" s="383">
        <v>34180</v>
      </c>
      <c r="E1000" s="302" t="s">
        <v>92</v>
      </c>
      <c r="F1000" s="337" t="s">
        <v>110</v>
      </c>
    </row>
    <row r="1001" spans="1:6" ht="15">
      <c r="A1001" s="336" t="s">
        <v>2248</v>
      </c>
      <c r="B1001" s="27" t="s">
        <v>2249</v>
      </c>
      <c r="C1001" s="687">
        <v>3400</v>
      </c>
      <c r="D1001" s="383">
        <v>2930</v>
      </c>
      <c r="E1001" s="302" t="s">
        <v>92</v>
      </c>
      <c r="F1001" s="337" t="s">
        <v>110</v>
      </c>
    </row>
    <row r="1002" spans="1:6" ht="15">
      <c r="A1002" s="336" t="s">
        <v>2250</v>
      </c>
      <c r="B1002" s="27" t="s">
        <v>2251</v>
      </c>
      <c r="C1002" s="687">
        <v>2550</v>
      </c>
      <c r="D1002" s="383">
        <v>2200</v>
      </c>
      <c r="E1002" s="302" t="s">
        <v>92</v>
      </c>
      <c r="F1002" s="337" t="s">
        <v>110</v>
      </c>
    </row>
    <row r="1003" spans="1:6" ht="30">
      <c r="A1003" s="336" t="s">
        <v>2252</v>
      </c>
      <c r="B1003" s="27" t="s">
        <v>2253</v>
      </c>
      <c r="C1003" s="687">
        <v>4250</v>
      </c>
      <c r="D1003" s="383">
        <v>3660</v>
      </c>
      <c r="E1003" s="302" t="s">
        <v>92</v>
      </c>
      <c r="F1003" s="337" t="s">
        <v>110</v>
      </c>
    </row>
    <row r="1004" spans="1:6" ht="45">
      <c r="A1004" s="336" t="s">
        <v>2254</v>
      </c>
      <c r="B1004" s="27" t="s">
        <v>2255</v>
      </c>
      <c r="C1004" s="687">
        <v>28650</v>
      </c>
      <c r="D1004" s="383">
        <v>24680</v>
      </c>
      <c r="E1004" s="302" t="s">
        <v>92</v>
      </c>
      <c r="F1004" s="337" t="s">
        <v>110</v>
      </c>
    </row>
    <row r="1005" spans="1:6" ht="45">
      <c r="A1005" s="336" t="s">
        <v>2256</v>
      </c>
      <c r="B1005" s="27" t="s">
        <v>2257</v>
      </c>
      <c r="C1005" s="687">
        <v>35020</v>
      </c>
      <c r="D1005" s="383">
        <v>30170</v>
      </c>
      <c r="E1005" s="302" t="s">
        <v>92</v>
      </c>
      <c r="F1005" s="337" t="s">
        <v>110</v>
      </c>
    </row>
    <row r="1006" spans="1:6" ht="45">
      <c r="A1006" s="336" t="s">
        <v>2258</v>
      </c>
      <c r="B1006" s="27" t="s">
        <v>2259</v>
      </c>
      <c r="C1006" s="687">
        <v>36270</v>
      </c>
      <c r="D1006" s="383">
        <v>31250</v>
      </c>
      <c r="E1006" s="302" t="s">
        <v>92</v>
      </c>
      <c r="F1006" s="337" t="s">
        <v>110</v>
      </c>
    </row>
    <row r="1007" spans="1:6" ht="15">
      <c r="A1007" s="336" t="s">
        <v>2260</v>
      </c>
      <c r="B1007" s="27" t="s">
        <v>2261</v>
      </c>
      <c r="C1007" s="687">
        <v>3400</v>
      </c>
      <c r="D1007" s="383">
        <v>2930</v>
      </c>
      <c r="E1007" s="302" t="s">
        <v>92</v>
      </c>
      <c r="F1007" s="337" t="s">
        <v>110</v>
      </c>
    </row>
    <row r="1008" spans="1:6" ht="15">
      <c r="A1008" s="336" t="s">
        <v>2262</v>
      </c>
      <c r="B1008" s="27" t="s">
        <v>2263</v>
      </c>
      <c r="C1008" s="687">
        <v>4250</v>
      </c>
      <c r="D1008" s="383">
        <v>3660</v>
      </c>
      <c r="E1008" s="302" t="s">
        <v>92</v>
      </c>
      <c r="F1008" s="337" t="s">
        <v>110</v>
      </c>
    </row>
    <row r="1009" spans="1:6" ht="15">
      <c r="A1009" s="336"/>
      <c r="B1009" s="27"/>
      <c r="C1009" s="619"/>
      <c r="D1009" s="620"/>
      <c r="E1009" s="302"/>
      <c r="F1009" s="120"/>
    </row>
    <row r="1010" spans="1:6" ht="18">
      <c r="A1010" s="653"/>
      <c r="B1010" s="381" t="s">
        <v>2264</v>
      </c>
      <c r="C1010" s="384"/>
      <c r="D1010" s="41"/>
      <c r="E1010" s="302"/>
      <c r="F1010" s="120"/>
    </row>
    <row r="1011" spans="1:6" ht="30">
      <c r="A1011" s="653" t="s">
        <v>2265</v>
      </c>
      <c r="B1011" s="28" t="s">
        <v>2266</v>
      </c>
      <c r="C1011" s="654">
        <v>52180</v>
      </c>
      <c r="D1011" s="383">
        <v>44950</v>
      </c>
      <c r="E1011" s="302" t="s">
        <v>92</v>
      </c>
      <c r="F1011" s="337" t="s">
        <v>110</v>
      </c>
    </row>
    <row r="1012" spans="1:6" ht="15">
      <c r="A1012" s="653" t="s">
        <v>2267</v>
      </c>
      <c r="B1012" s="24" t="s">
        <v>2268</v>
      </c>
      <c r="C1012" s="654">
        <v>8320</v>
      </c>
      <c r="D1012" s="383">
        <v>7170</v>
      </c>
      <c r="E1012" s="302" t="s">
        <v>92</v>
      </c>
      <c r="F1012" s="337" t="s">
        <v>110</v>
      </c>
    </row>
    <row r="1013" spans="1:6" ht="15">
      <c r="A1013" s="336"/>
      <c r="B1013" s="27"/>
      <c r="C1013" s="384"/>
      <c r="D1013" s="41"/>
      <c r="E1013" s="302"/>
      <c r="F1013" s="120"/>
    </row>
    <row r="1014" spans="1:6" ht="18">
      <c r="A1014" s="653"/>
      <c r="B1014" s="381" t="s">
        <v>2269</v>
      </c>
      <c r="C1014" s="384"/>
      <c r="D1014" s="41"/>
      <c r="E1014" s="689"/>
      <c r="F1014" s="120"/>
    </row>
    <row r="1015" spans="1:6" ht="45">
      <c r="A1015" s="653" t="s">
        <v>2270</v>
      </c>
      <c r="B1015" s="690" t="s">
        <v>2271</v>
      </c>
      <c r="C1015" s="687">
        <v>34240</v>
      </c>
      <c r="D1015" s="617">
        <v>29170</v>
      </c>
      <c r="E1015" s="302" t="s">
        <v>943</v>
      </c>
      <c r="F1015" s="337" t="s">
        <v>110</v>
      </c>
    </row>
    <row r="1016" spans="1:6" ht="60">
      <c r="A1016" s="653" t="s">
        <v>2272</v>
      </c>
      <c r="B1016" s="690" t="s">
        <v>2273</v>
      </c>
      <c r="C1016" s="687">
        <v>43410</v>
      </c>
      <c r="D1016" s="617">
        <v>36980</v>
      </c>
      <c r="E1016" s="302" t="s">
        <v>943</v>
      </c>
      <c r="F1016" s="337" t="s">
        <v>110</v>
      </c>
    </row>
    <row r="1017" spans="1:6" ht="45">
      <c r="A1017" s="653" t="s">
        <v>2274</v>
      </c>
      <c r="B1017" s="690" t="s">
        <v>2275</v>
      </c>
      <c r="C1017" s="687">
        <v>43410</v>
      </c>
      <c r="D1017" s="617">
        <v>36980</v>
      </c>
      <c r="E1017" s="302" t="s">
        <v>943</v>
      </c>
      <c r="F1017" s="337" t="s">
        <v>110</v>
      </c>
    </row>
    <row r="1018" spans="1:6" ht="45">
      <c r="A1018" s="653" t="s">
        <v>2276</v>
      </c>
      <c r="B1018" s="690" t="s">
        <v>2277</v>
      </c>
      <c r="C1018" s="687">
        <v>63140</v>
      </c>
      <c r="D1018" s="617">
        <v>53790</v>
      </c>
      <c r="E1018" s="302" t="s">
        <v>943</v>
      </c>
      <c r="F1018" s="337" t="s">
        <v>110</v>
      </c>
    </row>
    <row r="1019" spans="1:6" ht="45">
      <c r="A1019" s="653" t="s">
        <v>3632</v>
      </c>
      <c r="B1019" s="690" t="s">
        <v>3633</v>
      </c>
      <c r="C1019" s="687">
        <v>48530</v>
      </c>
      <c r="D1019" s="617">
        <v>41340</v>
      </c>
      <c r="E1019" s="302" t="s">
        <v>943</v>
      </c>
      <c r="F1019" s="337" t="s">
        <v>110</v>
      </c>
    </row>
    <row r="1020" spans="1:6" ht="45">
      <c r="A1020" s="691" t="s">
        <v>2278</v>
      </c>
      <c r="B1020" s="692" t="s">
        <v>2279</v>
      </c>
      <c r="C1020" s="693">
        <v>30830</v>
      </c>
      <c r="D1020" s="618">
        <v>26260</v>
      </c>
      <c r="E1020" s="302" t="s">
        <v>943</v>
      </c>
      <c r="F1020" s="337" t="s">
        <v>110</v>
      </c>
    </row>
    <row r="1021" spans="1:6" ht="45">
      <c r="A1021" s="653" t="s">
        <v>2280</v>
      </c>
      <c r="B1021" s="690" t="s">
        <v>2281</v>
      </c>
      <c r="C1021" s="687">
        <v>52690</v>
      </c>
      <c r="D1021" s="617">
        <v>44880</v>
      </c>
      <c r="E1021" s="302" t="s">
        <v>943</v>
      </c>
      <c r="F1021" s="337" t="s">
        <v>110</v>
      </c>
    </row>
    <row r="1022" spans="1:6" ht="45">
      <c r="A1022" s="694" t="s">
        <v>2282</v>
      </c>
      <c r="B1022" s="692" t="s">
        <v>2283</v>
      </c>
      <c r="C1022" s="693">
        <v>30830</v>
      </c>
      <c r="D1022" s="618">
        <v>26260</v>
      </c>
      <c r="E1022" s="302" t="s">
        <v>943</v>
      </c>
      <c r="F1022" s="337" t="s">
        <v>110</v>
      </c>
    </row>
    <row r="1023" spans="1:6" ht="60">
      <c r="A1023" s="313" t="s">
        <v>2284</v>
      </c>
      <c r="B1023" s="690" t="s">
        <v>2285</v>
      </c>
      <c r="C1023" s="687">
        <v>40320</v>
      </c>
      <c r="D1023" s="617">
        <v>34350</v>
      </c>
      <c r="E1023" s="302" t="s">
        <v>943</v>
      </c>
      <c r="F1023" s="337" t="s">
        <v>110</v>
      </c>
    </row>
    <row r="1024" spans="1:6" ht="45">
      <c r="A1024" s="313" t="s">
        <v>2286</v>
      </c>
      <c r="B1024" s="690" t="s">
        <v>2287</v>
      </c>
      <c r="C1024" s="687">
        <v>46720</v>
      </c>
      <c r="D1024" s="617">
        <v>39800</v>
      </c>
      <c r="E1024" s="302" t="s">
        <v>943</v>
      </c>
      <c r="F1024" s="337" t="s">
        <v>110</v>
      </c>
    </row>
    <row r="1025" spans="1:6" ht="45">
      <c r="A1025" s="313" t="s">
        <v>2288</v>
      </c>
      <c r="B1025" s="690" t="s">
        <v>2289</v>
      </c>
      <c r="C1025" s="687">
        <v>52260</v>
      </c>
      <c r="D1025" s="617">
        <v>44520</v>
      </c>
      <c r="E1025" s="302" t="s">
        <v>2290</v>
      </c>
      <c r="F1025" s="337" t="s">
        <v>110</v>
      </c>
    </row>
    <row r="1026" spans="1:6" ht="45">
      <c r="A1026" s="313" t="s">
        <v>2291</v>
      </c>
      <c r="B1026" s="690" t="s">
        <v>2292</v>
      </c>
      <c r="C1026" s="687">
        <v>55460</v>
      </c>
      <c r="D1026" s="617">
        <v>47250</v>
      </c>
      <c r="E1026" s="302" t="s">
        <v>943</v>
      </c>
      <c r="F1026" s="337" t="s">
        <v>110</v>
      </c>
    </row>
    <row r="1027" spans="1:6" ht="15">
      <c r="A1027" s="653"/>
      <c r="B1027" s="25"/>
      <c r="C1027" s="619"/>
      <c r="D1027" s="620"/>
      <c r="E1027" s="668"/>
      <c r="F1027" s="120"/>
    </row>
    <row r="1028" spans="1:6" ht="18">
      <c r="A1028" s="653"/>
      <c r="B1028" s="332" t="s">
        <v>2293</v>
      </c>
      <c r="C1028" s="384"/>
      <c r="D1028" s="41"/>
      <c r="E1028" s="302"/>
      <c r="F1028" s="120"/>
    </row>
    <row r="1029" spans="1:6" ht="45">
      <c r="A1029" s="653" t="s">
        <v>2294</v>
      </c>
      <c r="B1029" s="24" t="s">
        <v>2295</v>
      </c>
      <c r="C1029" s="654">
        <v>46220</v>
      </c>
      <c r="D1029" s="383">
        <v>39820</v>
      </c>
      <c r="E1029" s="302" t="s">
        <v>92</v>
      </c>
      <c r="F1029" s="337" t="s">
        <v>110</v>
      </c>
    </row>
    <row r="1030" spans="1:6" ht="45">
      <c r="A1030" s="336" t="s">
        <v>2296</v>
      </c>
      <c r="B1030" s="27" t="s">
        <v>2297</v>
      </c>
      <c r="C1030" s="654">
        <v>47760</v>
      </c>
      <c r="D1030" s="383">
        <v>41150</v>
      </c>
      <c r="E1030" s="302" t="s">
        <v>92</v>
      </c>
      <c r="F1030" s="337" t="s">
        <v>110</v>
      </c>
    </row>
    <row r="1031" spans="1:6" ht="15">
      <c r="A1031" s="336"/>
      <c r="B1031" s="27"/>
      <c r="C1031" s="384"/>
      <c r="D1031" s="41"/>
      <c r="E1031" s="302"/>
      <c r="F1031" s="120"/>
    </row>
    <row r="1032" spans="1:6" ht="18">
      <c r="A1032" s="653"/>
      <c r="B1032" s="381" t="s">
        <v>2298</v>
      </c>
      <c r="C1032" s="384"/>
      <c r="D1032" s="41"/>
      <c r="E1032" s="302"/>
      <c r="F1032" s="120"/>
    </row>
    <row r="1033" spans="1:6" ht="15">
      <c r="A1033" s="653"/>
      <c r="B1033" s="695" t="s">
        <v>2299</v>
      </c>
      <c r="C1033" s="384"/>
      <c r="D1033" s="41"/>
      <c r="E1033" s="302"/>
      <c r="F1033" s="120"/>
    </row>
    <row r="1034" spans="1:6" ht="60">
      <c r="A1034" s="653" t="s">
        <v>2300</v>
      </c>
      <c r="B1034" s="28" t="s">
        <v>2301</v>
      </c>
      <c r="C1034" s="654">
        <v>57260</v>
      </c>
      <c r="D1034" s="383">
        <v>49340</v>
      </c>
      <c r="E1034" s="302" t="s">
        <v>92</v>
      </c>
      <c r="F1034" s="337" t="s">
        <v>110</v>
      </c>
    </row>
    <row r="1035" spans="1:6" ht="15">
      <c r="A1035" s="653"/>
      <c r="B1035" s="695" t="s">
        <v>2302</v>
      </c>
      <c r="C1035" s="384"/>
      <c r="D1035" s="41"/>
      <c r="E1035" s="302"/>
      <c r="F1035" s="120"/>
    </row>
    <row r="1036" spans="1:6" ht="45.75">
      <c r="A1036" s="653" t="s">
        <v>2303</v>
      </c>
      <c r="B1036" s="28" t="s">
        <v>2304</v>
      </c>
      <c r="C1036" s="382">
        <v>50760</v>
      </c>
      <c r="D1036" s="383">
        <v>47320</v>
      </c>
      <c r="E1036" s="302" t="s">
        <v>92</v>
      </c>
      <c r="F1036" s="337" t="s">
        <v>110</v>
      </c>
    </row>
    <row r="1037" spans="1:6" ht="45.75">
      <c r="A1037" s="653" t="s">
        <v>2305</v>
      </c>
      <c r="B1037" s="28" t="s">
        <v>2306</v>
      </c>
      <c r="C1037" s="382">
        <v>47590</v>
      </c>
      <c r="D1037" s="383">
        <v>44370</v>
      </c>
      <c r="E1037" s="302" t="s">
        <v>92</v>
      </c>
      <c r="F1037" s="337" t="s">
        <v>110</v>
      </c>
    </row>
    <row r="1038" spans="1:6" ht="45.75">
      <c r="A1038" s="653" t="s">
        <v>2307</v>
      </c>
      <c r="B1038" s="28" t="s">
        <v>2308</v>
      </c>
      <c r="C1038" s="382">
        <v>54620</v>
      </c>
      <c r="D1038" s="383">
        <v>50920</v>
      </c>
      <c r="E1038" s="302" t="s">
        <v>92</v>
      </c>
      <c r="F1038" s="337" t="s">
        <v>110</v>
      </c>
    </row>
    <row r="1039" spans="1:6" ht="15">
      <c r="A1039" s="653" t="s">
        <v>2309</v>
      </c>
      <c r="B1039" s="28" t="s">
        <v>2310</v>
      </c>
      <c r="C1039" s="382">
        <v>540</v>
      </c>
      <c r="D1039" s="383">
        <v>510</v>
      </c>
      <c r="E1039" s="302" t="s">
        <v>117</v>
      </c>
      <c r="F1039" s="337" t="s">
        <v>110</v>
      </c>
    </row>
    <row r="1040" spans="1:6" ht="15">
      <c r="A1040" s="653"/>
      <c r="B1040" s="695" t="s">
        <v>2311</v>
      </c>
      <c r="C1040" s="346"/>
      <c r="D1040" s="347"/>
      <c r="E1040" s="668"/>
      <c r="F1040" s="120"/>
    </row>
    <row r="1041" spans="1:6" ht="30">
      <c r="A1041" s="653" t="s">
        <v>2312</v>
      </c>
      <c r="B1041" s="28" t="s">
        <v>2313</v>
      </c>
      <c r="C1041" s="382">
        <v>95970</v>
      </c>
      <c r="D1041" s="383">
        <v>89470</v>
      </c>
      <c r="E1041" s="302" t="s">
        <v>92</v>
      </c>
      <c r="F1041" s="337" t="s">
        <v>110</v>
      </c>
    </row>
    <row r="1042" spans="1:6" ht="30">
      <c r="A1042" s="653" t="s">
        <v>2314</v>
      </c>
      <c r="B1042" s="28" t="s">
        <v>2315</v>
      </c>
      <c r="C1042" s="382">
        <v>108780</v>
      </c>
      <c r="D1042" s="383">
        <v>101400</v>
      </c>
      <c r="E1042" s="302" t="s">
        <v>92</v>
      </c>
      <c r="F1042" s="337" t="s">
        <v>110</v>
      </c>
    </row>
    <row r="1043" spans="1:6" ht="30">
      <c r="A1043" s="653" t="s">
        <v>2316</v>
      </c>
      <c r="B1043" s="28" t="s">
        <v>2317</v>
      </c>
      <c r="C1043" s="382">
        <v>108780</v>
      </c>
      <c r="D1043" s="383">
        <v>101400</v>
      </c>
      <c r="E1043" s="302" t="s">
        <v>92</v>
      </c>
      <c r="F1043" s="337" t="s">
        <v>110</v>
      </c>
    </row>
    <row r="1044" spans="1:6" ht="30">
      <c r="A1044" s="653" t="s">
        <v>2318</v>
      </c>
      <c r="B1044" s="28" t="s">
        <v>2319</v>
      </c>
      <c r="C1044" s="382">
        <v>108780</v>
      </c>
      <c r="D1044" s="383">
        <v>101400</v>
      </c>
      <c r="E1044" s="302" t="s">
        <v>92</v>
      </c>
      <c r="F1044" s="337" t="s">
        <v>110</v>
      </c>
    </row>
    <row r="1045" spans="1:6" ht="30">
      <c r="A1045" s="653" t="s">
        <v>2320</v>
      </c>
      <c r="B1045" s="28" t="s">
        <v>2321</v>
      </c>
      <c r="C1045" s="382">
        <v>1520</v>
      </c>
      <c r="D1045" s="383">
        <v>1420</v>
      </c>
      <c r="E1045" s="302" t="s">
        <v>117</v>
      </c>
      <c r="F1045" s="337" t="s">
        <v>110</v>
      </c>
    </row>
    <row r="1046" spans="1:6" ht="15">
      <c r="A1046" s="653" t="s">
        <v>2322</v>
      </c>
      <c r="B1046" s="28" t="s">
        <v>2323</v>
      </c>
      <c r="C1046" s="382">
        <v>15080</v>
      </c>
      <c r="D1046" s="383">
        <v>14060</v>
      </c>
      <c r="E1046" s="302" t="s">
        <v>966</v>
      </c>
      <c r="F1046" s="337" t="s">
        <v>110</v>
      </c>
    </row>
    <row r="1047" spans="1:6" ht="15">
      <c r="A1047" s="653" t="s">
        <v>2324</v>
      </c>
      <c r="B1047" s="28" t="s">
        <v>2325</v>
      </c>
      <c r="C1047" s="382">
        <v>4280</v>
      </c>
      <c r="D1047" s="383">
        <v>3990</v>
      </c>
      <c r="E1047" s="302" t="s">
        <v>117</v>
      </c>
      <c r="F1047" s="337" t="s">
        <v>110</v>
      </c>
    </row>
    <row r="1048" spans="1:6" ht="15">
      <c r="A1048" s="653" t="s">
        <v>2326</v>
      </c>
      <c r="B1048" s="28" t="s">
        <v>2327</v>
      </c>
      <c r="C1048" s="382">
        <v>5830</v>
      </c>
      <c r="D1048" s="383">
        <v>5430</v>
      </c>
      <c r="E1048" s="302" t="s">
        <v>117</v>
      </c>
      <c r="F1048" s="337" t="s">
        <v>110</v>
      </c>
    </row>
    <row r="1049" spans="1:6" ht="45">
      <c r="A1049" s="653" t="s">
        <v>2328</v>
      </c>
      <c r="B1049" s="28" t="s">
        <v>2329</v>
      </c>
      <c r="C1049" s="382">
        <v>4510</v>
      </c>
      <c r="D1049" s="383">
        <v>4200</v>
      </c>
      <c r="E1049" s="302" t="s">
        <v>117</v>
      </c>
      <c r="F1049" s="337" t="s">
        <v>110</v>
      </c>
    </row>
    <row r="1050" spans="1:6" ht="15">
      <c r="A1050" s="653" t="s">
        <v>2330</v>
      </c>
      <c r="B1050" s="28" t="s">
        <v>2331</v>
      </c>
      <c r="C1050" s="382">
        <v>8660</v>
      </c>
      <c r="D1050" s="383">
        <v>8070</v>
      </c>
      <c r="E1050" s="302" t="s">
        <v>117</v>
      </c>
      <c r="F1050" s="337" t="s">
        <v>110</v>
      </c>
    </row>
    <row r="1051" spans="1:6" ht="15">
      <c r="A1051" s="653" t="s">
        <v>2332</v>
      </c>
      <c r="B1051" s="28" t="s">
        <v>2333</v>
      </c>
      <c r="C1051" s="382">
        <v>20230</v>
      </c>
      <c r="D1051" s="383">
        <v>18860</v>
      </c>
      <c r="E1051" s="302" t="s">
        <v>117</v>
      </c>
      <c r="F1051" s="337" t="s">
        <v>110</v>
      </c>
    </row>
    <row r="1052" spans="1:6" ht="15">
      <c r="A1052" s="653"/>
      <c r="B1052" s="695" t="s">
        <v>2334</v>
      </c>
      <c r="C1052" s="346"/>
      <c r="D1052" s="347"/>
      <c r="E1052" s="668"/>
      <c r="F1052" s="120"/>
    </row>
    <row r="1053" spans="1:6" ht="47.25">
      <c r="A1053" s="696" t="s">
        <v>57</v>
      </c>
      <c r="B1053" s="697" t="s">
        <v>2335</v>
      </c>
      <c r="C1053" s="698">
        <v>43000</v>
      </c>
      <c r="D1053" s="699">
        <v>40000</v>
      </c>
      <c r="E1053" s="302" t="s">
        <v>92</v>
      </c>
      <c r="F1053" s="329" t="s">
        <v>967</v>
      </c>
    </row>
    <row r="1054" spans="1:6" ht="47.25">
      <c r="A1054" s="696"/>
      <c r="B1054" s="700" t="s">
        <v>2336</v>
      </c>
      <c r="C1054" s="698"/>
      <c r="D1054" s="699"/>
      <c r="E1054" s="302"/>
      <c r="F1054" s="120"/>
    </row>
    <row r="1055" spans="1:6" ht="15">
      <c r="A1055" s="653" t="s">
        <v>2337</v>
      </c>
      <c r="B1055" s="28" t="s">
        <v>2338</v>
      </c>
      <c r="C1055" s="382">
        <v>16680</v>
      </c>
      <c r="D1055" s="383">
        <v>15550</v>
      </c>
      <c r="E1055" s="302" t="s">
        <v>966</v>
      </c>
      <c r="F1055" s="337" t="s">
        <v>110</v>
      </c>
    </row>
    <row r="1056" spans="1:6" ht="15">
      <c r="A1056" s="653" t="s">
        <v>2339</v>
      </c>
      <c r="B1056" s="28" t="s">
        <v>2340</v>
      </c>
      <c r="C1056" s="382">
        <v>890</v>
      </c>
      <c r="D1056" s="383">
        <v>830</v>
      </c>
      <c r="E1056" s="302" t="s">
        <v>117</v>
      </c>
      <c r="F1056" s="337" t="s">
        <v>110</v>
      </c>
    </row>
    <row r="1057" spans="1:6" ht="30">
      <c r="A1057" s="653" t="s">
        <v>2341</v>
      </c>
      <c r="B1057" s="28" t="s">
        <v>2342</v>
      </c>
      <c r="C1057" s="382">
        <v>5280</v>
      </c>
      <c r="D1057" s="383">
        <v>4930</v>
      </c>
      <c r="E1057" s="302" t="s">
        <v>117</v>
      </c>
      <c r="F1057" s="337" t="s">
        <v>110</v>
      </c>
    </row>
    <row r="1058" spans="1:6" ht="15">
      <c r="A1058" s="653" t="s">
        <v>2343</v>
      </c>
      <c r="B1058" s="28" t="s">
        <v>2344</v>
      </c>
      <c r="C1058" s="382">
        <v>6990</v>
      </c>
      <c r="D1058" s="383">
        <v>6520</v>
      </c>
      <c r="E1058" s="302" t="s">
        <v>117</v>
      </c>
      <c r="F1058" s="337" t="s">
        <v>110</v>
      </c>
    </row>
    <row r="1059" spans="1:6" ht="15">
      <c r="A1059" s="653" t="s">
        <v>2345</v>
      </c>
      <c r="B1059" s="28" t="s">
        <v>2346</v>
      </c>
      <c r="C1059" s="382">
        <v>4080</v>
      </c>
      <c r="D1059" s="383">
        <v>3810</v>
      </c>
      <c r="E1059" s="302" t="s">
        <v>117</v>
      </c>
      <c r="F1059" s="337" t="s">
        <v>110</v>
      </c>
    </row>
    <row r="1060" spans="1:6" ht="30">
      <c r="A1060" s="653" t="s">
        <v>2347</v>
      </c>
      <c r="B1060" s="28" t="s">
        <v>2348</v>
      </c>
      <c r="C1060" s="382">
        <v>2740</v>
      </c>
      <c r="D1060" s="383">
        <v>2560</v>
      </c>
      <c r="E1060" s="302" t="s">
        <v>117</v>
      </c>
      <c r="F1060" s="337" t="s">
        <v>110</v>
      </c>
    </row>
    <row r="1061" spans="1:6" ht="15">
      <c r="A1061" s="653" t="s">
        <v>2349</v>
      </c>
      <c r="B1061" s="28" t="s">
        <v>2350</v>
      </c>
      <c r="C1061" s="382">
        <v>6060</v>
      </c>
      <c r="D1061" s="383">
        <v>5650</v>
      </c>
      <c r="E1061" s="302" t="s">
        <v>117</v>
      </c>
      <c r="F1061" s="337" t="s">
        <v>110</v>
      </c>
    </row>
    <row r="1062" spans="1:6" ht="15">
      <c r="A1062" s="653"/>
      <c r="B1062" s="695" t="s">
        <v>2351</v>
      </c>
      <c r="C1062" s="346"/>
      <c r="D1062" s="347"/>
      <c r="E1062" s="668"/>
      <c r="F1062" s="120"/>
    </row>
    <row r="1063" spans="1:6" ht="15">
      <c r="A1063" s="653" t="s">
        <v>2352</v>
      </c>
      <c r="B1063" s="28" t="s">
        <v>2353</v>
      </c>
      <c r="C1063" s="382">
        <v>101510</v>
      </c>
      <c r="D1063" s="383">
        <v>94630</v>
      </c>
      <c r="E1063" s="302" t="s">
        <v>92</v>
      </c>
      <c r="F1063" s="337" t="s">
        <v>110</v>
      </c>
    </row>
    <row r="1064" spans="1:6" ht="15">
      <c r="A1064" s="653" t="s">
        <v>2354</v>
      </c>
      <c r="B1064" s="28" t="s">
        <v>2355</v>
      </c>
      <c r="C1064" s="382">
        <v>107870</v>
      </c>
      <c r="D1064" s="383">
        <v>100560</v>
      </c>
      <c r="E1064" s="302" t="s">
        <v>92</v>
      </c>
      <c r="F1064" s="337" t="s">
        <v>110</v>
      </c>
    </row>
    <row r="1065" spans="1:6" ht="15">
      <c r="A1065" s="653" t="s">
        <v>2356</v>
      </c>
      <c r="B1065" s="28" t="s">
        <v>2357</v>
      </c>
      <c r="C1065" s="382">
        <v>111050</v>
      </c>
      <c r="D1065" s="383">
        <v>103520</v>
      </c>
      <c r="E1065" s="302" t="s">
        <v>92</v>
      </c>
      <c r="F1065" s="337" t="s">
        <v>110</v>
      </c>
    </row>
    <row r="1066" spans="1:6" ht="15">
      <c r="A1066" s="653" t="s">
        <v>2358</v>
      </c>
      <c r="B1066" s="28" t="s">
        <v>2359</v>
      </c>
      <c r="C1066" s="382">
        <v>120600</v>
      </c>
      <c r="D1066" s="383">
        <v>112420</v>
      </c>
      <c r="E1066" s="302" t="s">
        <v>92</v>
      </c>
      <c r="F1066" s="337" t="s">
        <v>110</v>
      </c>
    </row>
    <row r="1067" spans="1:6" ht="15">
      <c r="A1067" s="653" t="s">
        <v>2360</v>
      </c>
      <c r="B1067" s="28" t="s">
        <v>2361</v>
      </c>
      <c r="C1067" s="382">
        <v>16680</v>
      </c>
      <c r="D1067" s="383">
        <v>15550</v>
      </c>
      <c r="E1067" s="302" t="s">
        <v>966</v>
      </c>
      <c r="F1067" s="337" t="s">
        <v>110</v>
      </c>
    </row>
    <row r="1068" spans="1:6" ht="45">
      <c r="A1068" s="653" t="s">
        <v>2362</v>
      </c>
      <c r="B1068" s="28" t="s">
        <v>2363</v>
      </c>
      <c r="C1068" s="382">
        <v>32480</v>
      </c>
      <c r="D1068" s="383">
        <v>30280</v>
      </c>
      <c r="E1068" s="302" t="s">
        <v>966</v>
      </c>
      <c r="F1068" s="337" t="s">
        <v>110</v>
      </c>
    </row>
    <row r="1069" spans="1:6" ht="45">
      <c r="A1069" s="653" t="s">
        <v>2364</v>
      </c>
      <c r="B1069" s="28" t="s">
        <v>2365</v>
      </c>
      <c r="C1069" s="382">
        <v>54140</v>
      </c>
      <c r="D1069" s="383">
        <v>50470</v>
      </c>
      <c r="E1069" s="302" t="s">
        <v>117</v>
      </c>
      <c r="F1069" s="337" t="s">
        <v>110</v>
      </c>
    </row>
    <row r="1070" spans="1:6" ht="15">
      <c r="A1070" s="653" t="s">
        <v>2366</v>
      </c>
      <c r="B1070" s="28" t="s">
        <v>2367</v>
      </c>
      <c r="C1070" s="382">
        <v>31680</v>
      </c>
      <c r="D1070" s="383">
        <v>29530</v>
      </c>
      <c r="E1070" s="302" t="s">
        <v>117</v>
      </c>
      <c r="F1070" s="337" t="s">
        <v>110</v>
      </c>
    </row>
    <row r="1071" spans="1:6" ht="15">
      <c r="A1071" s="653" t="s">
        <v>2368</v>
      </c>
      <c r="B1071" s="28" t="s">
        <v>2369</v>
      </c>
      <c r="C1071" s="382">
        <v>1970</v>
      </c>
      <c r="D1071" s="383">
        <v>1840</v>
      </c>
      <c r="E1071" s="302" t="s">
        <v>117</v>
      </c>
      <c r="F1071" s="337" t="s">
        <v>110</v>
      </c>
    </row>
    <row r="1072" spans="1:6" ht="15">
      <c r="A1072" s="653" t="s">
        <v>2320</v>
      </c>
      <c r="B1072" s="28" t="s">
        <v>2370</v>
      </c>
      <c r="C1072" s="382">
        <v>1520</v>
      </c>
      <c r="D1072" s="383">
        <v>1420</v>
      </c>
      <c r="E1072" s="302" t="s">
        <v>117</v>
      </c>
      <c r="F1072" s="337" t="s">
        <v>110</v>
      </c>
    </row>
    <row r="1073" spans="1:6" ht="30">
      <c r="A1073" s="653" t="s">
        <v>2371</v>
      </c>
      <c r="B1073" s="28" t="s">
        <v>2372</v>
      </c>
      <c r="C1073" s="382">
        <v>5280</v>
      </c>
      <c r="D1073" s="383">
        <v>4930</v>
      </c>
      <c r="E1073" s="302" t="s">
        <v>117</v>
      </c>
      <c r="F1073" s="337" t="s">
        <v>110</v>
      </c>
    </row>
    <row r="1074" spans="1:6" ht="15">
      <c r="A1074" s="653" t="s">
        <v>2373</v>
      </c>
      <c r="B1074" s="28" t="s">
        <v>2374</v>
      </c>
      <c r="C1074" s="382">
        <v>6990</v>
      </c>
      <c r="D1074" s="383">
        <v>6520</v>
      </c>
      <c r="E1074" s="302" t="s">
        <v>117</v>
      </c>
      <c r="F1074" s="337" t="s">
        <v>110</v>
      </c>
    </row>
    <row r="1075" spans="1:6" ht="15.75">
      <c r="A1075" s="313"/>
      <c r="B1075" s="701" t="s">
        <v>2375</v>
      </c>
      <c r="C1075" s="346"/>
      <c r="D1075" s="347"/>
      <c r="E1075" s="702"/>
      <c r="F1075" s="120"/>
    </row>
    <row r="1076" spans="1:6" ht="15">
      <c r="A1076" s="313"/>
      <c r="B1076" s="28"/>
      <c r="C1076" s="384"/>
      <c r="D1076" s="41"/>
      <c r="E1076" s="703"/>
      <c r="F1076" s="120"/>
    </row>
    <row r="1077" spans="1:6" ht="18">
      <c r="A1077" s="653"/>
      <c r="B1077" s="381" t="s">
        <v>54</v>
      </c>
      <c r="C1077" s="384"/>
      <c r="D1077" s="41"/>
      <c r="E1077" s="689"/>
      <c r="F1077" s="120"/>
    </row>
    <row r="1078" spans="1:6" ht="30">
      <c r="A1078" s="653">
        <v>47662</v>
      </c>
      <c r="B1078" s="690" t="s">
        <v>2376</v>
      </c>
      <c r="C1078" s="687">
        <v>26190</v>
      </c>
      <c r="D1078" s="617">
        <v>22570</v>
      </c>
      <c r="E1078" s="302" t="s">
        <v>92</v>
      </c>
      <c r="F1078" s="337" t="s">
        <v>110</v>
      </c>
    </row>
    <row r="1079" spans="1:6" ht="15">
      <c r="A1079" s="653">
        <v>46835</v>
      </c>
      <c r="B1079" s="690" t="s">
        <v>2377</v>
      </c>
      <c r="C1079" s="687">
        <v>21570</v>
      </c>
      <c r="D1079" s="617">
        <v>18590</v>
      </c>
      <c r="E1079" s="302" t="s">
        <v>92</v>
      </c>
      <c r="F1079" s="337" t="s">
        <v>110</v>
      </c>
    </row>
    <row r="1080" spans="1:6" ht="15">
      <c r="A1080" s="653">
        <v>46837</v>
      </c>
      <c r="B1080" s="690" t="s">
        <v>2378</v>
      </c>
      <c r="C1080" s="687">
        <v>2880</v>
      </c>
      <c r="D1080" s="617">
        <v>2480</v>
      </c>
      <c r="E1080" s="302" t="s">
        <v>92</v>
      </c>
      <c r="F1080" s="337" t="s">
        <v>110</v>
      </c>
    </row>
    <row r="1081" spans="1:6" ht="15">
      <c r="A1081" s="653">
        <v>49583</v>
      </c>
      <c r="B1081" s="690" t="s">
        <v>2379</v>
      </c>
      <c r="C1081" s="687">
        <v>1850</v>
      </c>
      <c r="D1081" s="617">
        <v>1600</v>
      </c>
      <c r="E1081" s="302" t="s">
        <v>117</v>
      </c>
      <c r="F1081" s="337" t="s">
        <v>110</v>
      </c>
    </row>
    <row r="1082" spans="1:6" ht="15">
      <c r="A1082" s="653">
        <v>36381</v>
      </c>
      <c r="B1082" s="690" t="s">
        <v>2380</v>
      </c>
      <c r="C1082" s="687">
        <v>35540</v>
      </c>
      <c r="D1082" s="617">
        <v>30620</v>
      </c>
      <c r="E1082" s="302" t="s">
        <v>92</v>
      </c>
      <c r="F1082" s="337" t="s">
        <v>110</v>
      </c>
    </row>
    <row r="1083" spans="1:6" ht="15">
      <c r="A1083" s="653">
        <v>36388</v>
      </c>
      <c r="B1083" s="690" t="s">
        <v>2381</v>
      </c>
      <c r="C1083" s="687">
        <v>40780</v>
      </c>
      <c r="D1083" s="617">
        <v>35130</v>
      </c>
      <c r="E1083" s="302" t="s">
        <v>92</v>
      </c>
      <c r="F1083" s="337" t="s">
        <v>110</v>
      </c>
    </row>
    <row r="1084" spans="1:6" ht="30">
      <c r="A1084" s="653">
        <v>40673</v>
      </c>
      <c r="B1084" s="690" t="s">
        <v>2382</v>
      </c>
      <c r="C1084" s="687">
        <v>42830</v>
      </c>
      <c r="D1084" s="617">
        <v>36900</v>
      </c>
      <c r="E1084" s="302" t="s">
        <v>92</v>
      </c>
      <c r="F1084" s="337" t="s">
        <v>110</v>
      </c>
    </row>
    <row r="1085" spans="1:6" ht="30">
      <c r="A1085" s="653">
        <v>49634</v>
      </c>
      <c r="B1085" s="690" t="s">
        <v>2383</v>
      </c>
      <c r="C1085" s="687">
        <v>39030</v>
      </c>
      <c r="D1085" s="617">
        <v>33630</v>
      </c>
      <c r="E1085" s="302" t="s">
        <v>92</v>
      </c>
      <c r="F1085" s="337" t="s">
        <v>110</v>
      </c>
    </row>
    <row r="1086" spans="1:6" ht="15">
      <c r="A1086" s="653">
        <v>36372</v>
      </c>
      <c r="B1086" s="690" t="s">
        <v>2384</v>
      </c>
      <c r="C1086" s="687">
        <v>4110</v>
      </c>
      <c r="D1086" s="617">
        <v>3540</v>
      </c>
      <c r="E1086" s="302" t="s">
        <v>117</v>
      </c>
      <c r="F1086" s="337" t="s">
        <v>110</v>
      </c>
    </row>
    <row r="1087" spans="1:6" ht="15">
      <c r="A1087" s="653">
        <v>37254</v>
      </c>
      <c r="B1087" s="690" t="s">
        <v>2385</v>
      </c>
      <c r="C1087" s="687">
        <v>7300</v>
      </c>
      <c r="D1087" s="617">
        <v>6290</v>
      </c>
      <c r="E1087" s="302" t="s">
        <v>117</v>
      </c>
      <c r="F1087" s="337" t="s">
        <v>110</v>
      </c>
    </row>
    <row r="1088" spans="1:6" ht="15">
      <c r="A1088" s="653">
        <v>36375</v>
      </c>
      <c r="B1088" s="690" t="s">
        <v>2386</v>
      </c>
      <c r="C1088" s="687">
        <v>620</v>
      </c>
      <c r="D1088" s="617">
        <v>540</v>
      </c>
      <c r="E1088" s="302" t="s">
        <v>117</v>
      </c>
      <c r="F1088" s="337" t="s">
        <v>110</v>
      </c>
    </row>
    <row r="1089" spans="1:6" ht="15">
      <c r="A1089" s="653"/>
      <c r="B1089" s="690"/>
      <c r="C1089" s="346"/>
      <c r="D1089" s="347"/>
      <c r="E1089" s="668"/>
      <c r="F1089" s="120"/>
    </row>
    <row r="1090" spans="1:6" ht="18">
      <c r="A1090" s="653"/>
      <c r="B1090" s="381" t="s">
        <v>2387</v>
      </c>
      <c r="C1090" s="384"/>
      <c r="D1090" s="41"/>
      <c r="E1090" s="689"/>
      <c r="F1090" s="120"/>
    </row>
    <row r="1091" spans="1:6" ht="30">
      <c r="A1091" s="653">
        <v>35008</v>
      </c>
      <c r="B1091" s="690" t="s">
        <v>2388</v>
      </c>
      <c r="C1091" s="687">
        <v>26190</v>
      </c>
      <c r="D1091" s="617">
        <v>22570</v>
      </c>
      <c r="E1091" s="302" t="s">
        <v>92</v>
      </c>
      <c r="F1091" s="337" t="s">
        <v>110</v>
      </c>
    </row>
    <row r="1092" spans="1:6" ht="15.75" thickBot="1">
      <c r="A1092" s="704"/>
      <c r="B1092" s="121"/>
      <c r="C1092" s="705"/>
      <c r="D1092" s="706"/>
      <c r="E1092" s="707"/>
      <c r="F1092" s="708"/>
    </row>
    <row r="1093" spans="1:6" ht="30" customHeight="1" thickBot="1">
      <c r="A1093" s="1001" t="s">
        <v>3625</v>
      </c>
      <c r="B1093" s="1167" t="str">
        <f>B11</f>
        <v>ПРИНТЕРЫ ШТРИХ-КОДА</v>
      </c>
      <c r="C1093" s="1167"/>
      <c r="D1093" s="1167"/>
      <c r="E1093" s="1167"/>
      <c r="F1093" s="1168"/>
    </row>
    <row r="1094" spans="1:6" ht="18.75" thickBot="1">
      <c r="A1094" s="317"/>
      <c r="B1094" s="318" t="s">
        <v>2389</v>
      </c>
      <c r="C1094" s="578"/>
      <c r="D1094" s="579"/>
      <c r="E1094" s="643"/>
      <c r="F1094" s="321"/>
    </row>
    <row r="1095" spans="1:6" ht="18">
      <c r="A1095" s="709"/>
      <c r="B1095" s="710" t="s">
        <v>2390</v>
      </c>
      <c r="C1095" s="711"/>
      <c r="D1095" s="712"/>
      <c r="E1095" s="713"/>
      <c r="F1095" s="326"/>
    </row>
    <row r="1096" spans="1:6" ht="30">
      <c r="A1096" s="122" t="s">
        <v>2391</v>
      </c>
      <c r="B1096" s="25" t="s">
        <v>2392</v>
      </c>
      <c r="C1096" s="687">
        <v>16590</v>
      </c>
      <c r="D1096" s="617">
        <v>14250</v>
      </c>
      <c r="E1096" s="668" t="s">
        <v>943</v>
      </c>
      <c r="F1096" s="337" t="s">
        <v>110</v>
      </c>
    </row>
    <row r="1097" spans="1:6" ht="30">
      <c r="A1097" s="122" t="s">
        <v>2393</v>
      </c>
      <c r="B1097" s="25" t="s">
        <v>2394</v>
      </c>
      <c r="C1097" s="687">
        <v>20540</v>
      </c>
      <c r="D1097" s="617">
        <v>17170</v>
      </c>
      <c r="E1097" s="668" t="s">
        <v>943</v>
      </c>
      <c r="F1097" s="329" t="s">
        <v>967</v>
      </c>
    </row>
    <row r="1098" spans="1:6" ht="30">
      <c r="A1098" s="122" t="s">
        <v>2395</v>
      </c>
      <c r="B1098" s="25" t="s">
        <v>2396</v>
      </c>
      <c r="C1098" s="687">
        <v>25210</v>
      </c>
      <c r="D1098" s="617">
        <v>20440</v>
      </c>
      <c r="E1098" s="668" t="s">
        <v>943</v>
      </c>
      <c r="F1098" s="337" t="s">
        <v>110</v>
      </c>
    </row>
    <row r="1099" spans="1:6" ht="15">
      <c r="A1099" s="122" t="s">
        <v>2397</v>
      </c>
      <c r="B1099" s="25" t="s">
        <v>2398</v>
      </c>
      <c r="C1099" s="687">
        <v>14150</v>
      </c>
      <c r="D1099" s="617">
        <v>12130</v>
      </c>
      <c r="E1099" s="689" t="s">
        <v>117</v>
      </c>
      <c r="F1099" s="337" t="s">
        <v>110</v>
      </c>
    </row>
    <row r="1100" spans="1:6" ht="15">
      <c r="A1100" s="122" t="s">
        <v>2399</v>
      </c>
      <c r="B1100" s="25" t="s">
        <v>2400</v>
      </c>
      <c r="C1100" s="687">
        <v>14150</v>
      </c>
      <c r="D1100" s="617">
        <v>12130</v>
      </c>
      <c r="E1100" s="689" t="s">
        <v>117</v>
      </c>
      <c r="F1100" s="337" t="s">
        <v>110</v>
      </c>
    </row>
    <row r="1101" spans="1:6" ht="15">
      <c r="A1101" s="122" t="s">
        <v>2401</v>
      </c>
      <c r="B1101" s="25" t="s">
        <v>2402</v>
      </c>
      <c r="C1101" s="687">
        <v>16520</v>
      </c>
      <c r="D1101" s="617">
        <v>13720</v>
      </c>
      <c r="E1101" s="689" t="s">
        <v>117</v>
      </c>
      <c r="F1101" s="337" t="s">
        <v>110</v>
      </c>
    </row>
    <row r="1102" spans="1:6" ht="15">
      <c r="A1102" s="122" t="s">
        <v>2403</v>
      </c>
      <c r="B1102" s="25" t="s">
        <v>2404</v>
      </c>
      <c r="C1102" s="687">
        <v>2770</v>
      </c>
      <c r="D1102" s="617">
        <v>2660</v>
      </c>
      <c r="E1102" s="689" t="s">
        <v>117</v>
      </c>
      <c r="F1102" s="337" t="s">
        <v>110</v>
      </c>
    </row>
    <row r="1103" spans="1:6" ht="15">
      <c r="A1103" s="122" t="s">
        <v>2405</v>
      </c>
      <c r="B1103" s="25" t="s">
        <v>2406</v>
      </c>
      <c r="C1103" s="687">
        <v>2770</v>
      </c>
      <c r="D1103" s="617">
        <v>2660</v>
      </c>
      <c r="E1103" s="689" t="s">
        <v>117</v>
      </c>
      <c r="F1103" s="337" t="s">
        <v>110</v>
      </c>
    </row>
    <row r="1104" spans="1:6" ht="15">
      <c r="A1104" s="122" t="s">
        <v>2407</v>
      </c>
      <c r="B1104" s="33" t="s">
        <v>2408</v>
      </c>
      <c r="C1104" s="687">
        <v>7900</v>
      </c>
      <c r="D1104" s="617">
        <v>6640</v>
      </c>
      <c r="E1104" s="668" t="s">
        <v>117</v>
      </c>
      <c r="F1104" s="337" t="s">
        <v>110</v>
      </c>
    </row>
    <row r="1105" spans="1:6" ht="15.75" thickBot="1">
      <c r="A1105" s="570" t="s">
        <v>2409</v>
      </c>
      <c r="B1105" s="714" t="s">
        <v>2410</v>
      </c>
      <c r="C1105" s="687">
        <v>9410</v>
      </c>
      <c r="D1105" s="617">
        <v>7970</v>
      </c>
      <c r="E1105" s="668" t="s">
        <v>117</v>
      </c>
      <c r="F1105" s="337" t="s">
        <v>110</v>
      </c>
    </row>
    <row r="1106" spans="1:6" ht="30">
      <c r="A1106" s="122" t="s">
        <v>2411</v>
      </c>
      <c r="B1106" s="25" t="s">
        <v>2412</v>
      </c>
      <c r="C1106" s="687">
        <v>23630</v>
      </c>
      <c r="D1106" s="617">
        <v>19030</v>
      </c>
      <c r="E1106" s="689" t="s">
        <v>948</v>
      </c>
      <c r="F1106" s="329" t="s">
        <v>967</v>
      </c>
    </row>
    <row r="1107" spans="1:6" ht="30">
      <c r="A1107" s="122" t="s">
        <v>2413</v>
      </c>
      <c r="B1107" s="25" t="s">
        <v>2414</v>
      </c>
      <c r="C1107" s="687">
        <v>28050</v>
      </c>
      <c r="D1107" s="617">
        <v>22660</v>
      </c>
      <c r="E1107" s="689" t="s">
        <v>948</v>
      </c>
      <c r="F1107" s="329" t="s">
        <v>967</v>
      </c>
    </row>
    <row r="1108" spans="1:6" ht="30">
      <c r="A1108" s="122" t="s">
        <v>2415</v>
      </c>
      <c r="B1108" s="25" t="s">
        <v>2416</v>
      </c>
      <c r="C1108" s="687">
        <v>35550</v>
      </c>
      <c r="D1108" s="617">
        <v>29290</v>
      </c>
      <c r="E1108" s="689" t="s">
        <v>948</v>
      </c>
      <c r="F1108" s="337" t="s">
        <v>110</v>
      </c>
    </row>
    <row r="1109" spans="1:6" ht="30">
      <c r="A1109" s="122" t="s">
        <v>2417</v>
      </c>
      <c r="B1109" s="25" t="s">
        <v>2418</v>
      </c>
      <c r="C1109" s="687">
        <v>40690</v>
      </c>
      <c r="D1109" s="617">
        <v>32920</v>
      </c>
      <c r="E1109" s="689" t="s">
        <v>948</v>
      </c>
      <c r="F1109" s="337" t="s">
        <v>110</v>
      </c>
    </row>
    <row r="1110" spans="1:6" ht="15">
      <c r="A1110" s="122" t="s">
        <v>2419</v>
      </c>
      <c r="B1110" s="25" t="s">
        <v>2420</v>
      </c>
      <c r="C1110" s="687">
        <v>14150</v>
      </c>
      <c r="D1110" s="617">
        <v>11950</v>
      </c>
      <c r="E1110" s="689" t="s">
        <v>117</v>
      </c>
      <c r="F1110" s="337" t="s">
        <v>110</v>
      </c>
    </row>
    <row r="1111" spans="1:6" ht="15">
      <c r="A1111" s="122" t="s">
        <v>2421</v>
      </c>
      <c r="B1111" s="25" t="s">
        <v>2422</v>
      </c>
      <c r="C1111" s="687">
        <v>2770</v>
      </c>
      <c r="D1111" s="617">
        <v>2660</v>
      </c>
      <c r="E1111" s="689" t="s">
        <v>117</v>
      </c>
      <c r="F1111" s="337" t="s">
        <v>110</v>
      </c>
    </row>
    <row r="1112" spans="1:6" ht="15">
      <c r="A1112" s="113" t="s">
        <v>2423</v>
      </c>
      <c r="B1112" s="27" t="s">
        <v>2424</v>
      </c>
      <c r="C1112" s="687">
        <v>10200</v>
      </c>
      <c r="D1112" s="617">
        <v>8680</v>
      </c>
      <c r="E1112" s="689" t="s">
        <v>117</v>
      </c>
      <c r="F1112" s="337" t="s">
        <v>110</v>
      </c>
    </row>
    <row r="1113" spans="1:6" ht="15.75" thickBot="1">
      <c r="A1113" s="114" t="s">
        <v>2425</v>
      </c>
      <c r="B1113" s="9" t="s">
        <v>2426</v>
      </c>
      <c r="C1113" s="687">
        <v>14940</v>
      </c>
      <c r="D1113" s="617">
        <v>12660</v>
      </c>
      <c r="E1113" s="689" t="s">
        <v>117</v>
      </c>
      <c r="F1113" s="337" t="s">
        <v>110</v>
      </c>
    </row>
    <row r="1114" spans="1:6" ht="30">
      <c r="A1114" s="430" t="s">
        <v>2427</v>
      </c>
      <c r="B1114" s="569" t="s">
        <v>2428</v>
      </c>
      <c r="C1114" s="687">
        <v>24420</v>
      </c>
      <c r="D1114" s="617">
        <v>19030</v>
      </c>
      <c r="E1114" s="689" t="s">
        <v>948</v>
      </c>
      <c r="F1114" s="337" t="s">
        <v>110</v>
      </c>
    </row>
    <row r="1115" spans="1:6" ht="30">
      <c r="A1115" s="122" t="s">
        <v>2429</v>
      </c>
      <c r="B1115" s="25" t="s">
        <v>2430</v>
      </c>
      <c r="C1115" s="687">
        <v>31450</v>
      </c>
      <c r="D1115" s="617">
        <v>24510</v>
      </c>
      <c r="E1115" s="689" t="s">
        <v>948</v>
      </c>
      <c r="F1115" s="337" t="s">
        <v>110</v>
      </c>
    </row>
    <row r="1116" spans="1:6" ht="30">
      <c r="A1116" s="122" t="s">
        <v>2431</v>
      </c>
      <c r="B1116" s="25" t="s">
        <v>2432</v>
      </c>
      <c r="C1116" s="687">
        <v>18100</v>
      </c>
      <c r="D1116" s="617">
        <v>14070</v>
      </c>
      <c r="E1116" s="689" t="s">
        <v>948</v>
      </c>
      <c r="F1116" s="337" t="s">
        <v>110</v>
      </c>
    </row>
    <row r="1117" spans="1:6" ht="30">
      <c r="A1117" s="122" t="s">
        <v>2433</v>
      </c>
      <c r="B1117" s="25" t="s">
        <v>2434</v>
      </c>
      <c r="C1117" s="687">
        <v>28050</v>
      </c>
      <c r="D1117" s="617">
        <v>22660</v>
      </c>
      <c r="E1117" s="689" t="s">
        <v>948</v>
      </c>
      <c r="F1117" s="329" t="s">
        <v>967</v>
      </c>
    </row>
    <row r="1118" spans="1:6" ht="30">
      <c r="A1118" s="122" t="s">
        <v>2435</v>
      </c>
      <c r="B1118" s="25" t="s">
        <v>2436</v>
      </c>
      <c r="C1118" s="687">
        <v>23630</v>
      </c>
      <c r="D1118" s="617">
        <v>19030</v>
      </c>
      <c r="E1118" s="689" t="s">
        <v>948</v>
      </c>
      <c r="F1118" s="329" t="s">
        <v>967</v>
      </c>
    </row>
    <row r="1119" spans="1:6" ht="30">
      <c r="A1119" s="122" t="s">
        <v>2437</v>
      </c>
      <c r="B1119" s="25" t="s">
        <v>2438</v>
      </c>
      <c r="C1119" s="687">
        <v>35240</v>
      </c>
      <c r="D1119" s="617">
        <v>28500</v>
      </c>
      <c r="E1119" s="689" t="s">
        <v>948</v>
      </c>
      <c r="F1119" s="337" t="s">
        <v>110</v>
      </c>
    </row>
    <row r="1120" spans="1:6" ht="30">
      <c r="A1120" s="122" t="s">
        <v>2439</v>
      </c>
      <c r="B1120" s="25" t="s">
        <v>2440</v>
      </c>
      <c r="C1120" s="687">
        <v>36270</v>
      </c>
      <c r="D1120" s="617">
        <v>28580</v>
      </c>
      <c r="E1120" s="689" t="s">
        <v>948</v>
      </c>
      <c r="F1120" s="337" t="s">
        <v>110</v>
      </c>
    </row>
    <row r="1121" spans="1:6" ht="30">
      <c r="A1121" s="122" t="s">
        <v>2441</v>
      </c>
      <c r="B1121" s="25" t="s">
        <v>2442</v>
      </c>
      <c r="C1121" s="687">
        <v>44170</v>
      </c>
      <c r="D1121" s="617">
        <v>34600</v>
      </c>
      <c r="E1121" s="689" t="s">
        <v>948</v>
      </c>
      <c r="F1121" s="337" t="s">
        <v>110</v>
      </c>
    </row>
    <row r="1122" spans="1:6" ht="30">
      <c r="A1122" s="122" t="s">
        <v>2443</v>
      </c>
      <c r="B1122" s="25" t="s">
        <v>2444</v>
      </c>
      <c r="C1122" s="687">
        <v>45750</v>
      </c>
      <c r="D1122" s="617">
        <v>36550</v>
      </c>
      <c r="E1122" s="689" t="s">
        <v>948</v>
      </c>
      <c r="F1122" s="337" t="s">
        <v>110</v>
      </c>
    </row>
    <row r="1123" spans="1:6" ht="30">
      <c r="A1123" s="122" t="s">
        <v>2445</v>
      </c>
      <c r="B1123" s="25" t="s">
        <v>2446</v>
      </c>
      <c r="C1123" s="687">
        <v>102630</v>
      </c>
      <c r="D1123" s="617">
        <v>81850</v>
      </c>
      <c r="E1123" s="689" t="s">
        <v>948</v>
      </c>
      <c r="F1123" s="337" t="s">
        <v>110</v>
      </c>
    </row>
    <row r="1124" spans="1:6" ht="15">
      <c r="A1124" s="122" t="s">
        <v>2447</v>
      </c>
      <c r="B1124" s="25" t="s">
        <v>2448</v>
      </c>
      <c r="C1124" s="687">
        <v>10990</v>
      </c>
      <c r="D1124" s="617">
        <v>9380</v>
      </c>
      <c r="E1124" s="689" t="s">
        <v>117</v>
      </c>
      <c r="F1124" s="337" t="s">
        <v>110</v>
      </c>
    </row>
    <row r="1125" spans="1:6" ht="15">
      <c r="A1125" s="122" t="s">
        <v>2449</v>
      </c>
      <c r="B1125" s="25" t="s">
        <v>2450</v>
      </c>
      <c r="C1125" s="687">
        <v>37850</v>
      </c>
      <c r="D1125" s="617">
        <v>32120</v>
      </c>
      <c r="E1125" s="689" t="s">
        <v>117</v>
      </c>
      <c r="F1125" s="337" t="s">
        <v>110</v>
      </c>
    </row>
    <row r="1126" spans="1:6" ht="15">
      <c r="A1126" s="122" t="s">
        <v>2451</v>
      </c>
      <c r="B1126" s="25" t="s">
        <v>2452</v>
      </c>
      <c r="C1126" s="687">
        <v>2770</v>
      </c>
      <c r="D1126" s="617">
        <v>2660</v>
      </c>
      <c r="E1126" s="689" t="s">
        <v>117</v>
      </c>
      <c r="F1126" s="337" t="s">
        <v>110</v>
      </c>
    </row>
    <row r="1127" spans="1:6" ht="15">
      <c r="A1127" s="122" t="s">
        <v>2453</v>
      </c>
      <c r="B1127" s="33" t="s">
        <v>2454</v>
      </c>
      <c r="C1127" s="687">
        <v>18890</v>
      </c>
      <c r="D1127" s="617">
        <v>15580</v>
      </c>
      <c r="E1127" s="668" t="s">
        <v>117</v>
      </c>
      <c r="F1127" s="337" t="s">
        <v>110</v>
      </c>
    </row>
    <row r="1128" spans="1:6" ht="15">
      <c r="A1128" s="122" t="s">
        <v>2455</v>
      </c>
      <c r="B1128" s="33" t="s">
        <v>2456</v>
      </c>
      <c r="C1128" s="687">
        <v>2370</v>
      </c>
      <c r="D1128" s="617">
        <v>2220</v>
      </c>
      <c r="E1128" s="668" t="s">
        <v>117</v>
      </c>
      <c r="F1128" s="337" t="s">
        <v>110</v>
      </c>
    </row>
    <row r="1129" spans="1:6" ht="15.75" thickBot="1">
      <c r="A1129" s="570" t="s">
        <v>2457</v>
      </c>
      <c r="B1129" s="714" t="s">
        <v>2458</v>
      </c>
      <c r="C1129" s="687">
        <v>290</v>
      </c>
      <c r="D1129" s="617">
        <v>270</v>
      </c>
      <c r="E1129" s="668" t="s">
        <v>117</v>
      </c>
      <c r="F1129" s="337" t="s">
        <v>110</v>
      </c>
    </row>
    <row r="1130" spans="1:6" ht="30">
      <c r="A1130" s="122" t="s">
        <v>2459</v>
      </c>
      <c r="B1130" s="25" t="s">
        <v>2460</v>
      </c>
      <c r="C1130" s="687">
        <v>71030</v>
      </c>
      <c r="D1130" s="617">
        <v>56540</v>
      </c>
      <c r="E1130" s="689" t="s">
        <v>948</v>
      </c>
      <c r="F1130" s="337" t="s">
        <v>110</v>
      </c>
    </row>
    <row r="1131" spans="1:6" ht="30">
      <c r="A1131" s="122" t="s">
        <v>2461</v>
      </c>
      <c r="B1131" s="25" t="s">
        <v>2462</v>
      </c>
      <c r="C1131" s="687">
        <v>79720</v>
      </c>
      <c r="D1131" s="617">
        <v>63270</v>
      </c>
      <c r="E1131" s="689" t="s">
        <v>948</v>
      </c>
      <c r="F1131" s="337" t="s">
        <v>110</v>
      </c>
    </row>
    <row r="1132" spans="1:6" ht="30">
      <c r="A1132" s="122" t="s">
        <v>2463</v>
      </c>
      <c r="B1132" s="25" t="s">
        <v>2464</v>
      </c>
      <c r="C1132" s="687">
        <v>157140</v>
      </c>
      <c r="D1132" s="617">
        <v>135290</v>
      </c>
      <c r="E1132" s="689" t="s">
        <v>943</v>
      </c>
      <c r="F1132" s="337" t="s">
        <v>110</v>
      </c>
    </row>
    <row r="1133" spans="1:6" ht="15">
      <c r="A1133" s="122" t="s">
        <v>2465</v>
      </c>
      <c r="B1133" s="33" t="s">
        <v>2466</v>
      </c>
      <c r="C1133" s="687">
        <v>17310</v>
      </c>
      <c r="D1133" s="617">
        <v>14340</v>
      </c>
      <c r="E1133" s="668" t="s">
        <v>117</v>
      </c>
      <c r="F1133" s="337" t="s">
        <v>110</v>
      </c>
    </row>
    <row r="1134" spans="1:6" ht="15">
      <c r="A1134" s="122" t="s">
        <v>2467</v>
      </c>
      <c r="B1134" s="25" t="s">
        <v>2468</v>
      </c>
      <c r="C1134" s="687">
        <v>15730</v>
      </c>
      <c r="D1134" s="617">
        <v>13540</v>
      </c>
      <c r="E1134" s="668" t="s">
        <v>117</v>
      </c>
      <c r="F1134" s="337" t="s">
        <v>110</v>
      </c>
    </row>
    <row r="1135" spans="1:6" ht="15">
      <c r="A1135" s="122" t="s">
        <v>2469</v>
      </c>
      <c r="B1135" s="25" t="s">
        <v>2470</v>
      </c>
      <c r="C1135" s="687">
        <v>36270</v>
      </c>
      <c r="D1135" s="617">
        <v>30880</v>
      </c>
      <c r="E1135" s="689" t="s">
        <v>117</v>
      </c>
      <c r="F1135" s="337" t="s">
        <v>110</v>
      </c>
    </row>
    <row r="1136" spans="1:6" ht="15">
      <c r="A1136" s="122" t="s">
        <v>2471</v>
      </c>
      <c r="B1136" s="25" t="s">
        <v>2472</v>
      </c>
      <c r="C1136" s="687">
        <v>13360</v>
      </c>
      <c r="D1136" s="617">
        <v>11330</v>
      </c>
      <c r="E1136" s="689" t="s">
        <v>117</v>
      </c>
      <c r="F1136" s="337" t="s">
        <v>110</v>
      </c>
    </row>
    <row r="1137" spans="1:6" ht="15">
      <c r="A1137" s="122" t="s">
        <v>2473</v>
      </c>
      <c r="B1137" s="25" t="s">
        <v>2474</v>
      </c>
      <c r="C1137" s="687">
        <v>8620</v>
      </c>
      <c r="D1137" s="617">
        <v>7530</v>
      </c>
      <c r="E1137" s="689" t="s">
        <v>117</v>
      </c>
      <c r="F1137" s="337" t="s">
        <v>110</v>
      </c>
    </row>
    <row r="1138" spans="1:6" ht="15">
      <c r="A1138" s="122" t="s">
        <v>2475</v>
      </c>
      <c r="B1138" s="25" t="s">
        <v>2476</v>
      </c>
      <c r="C1138" s="687">
        <v>26000</v>
      </c>
      <c r="D1138" s="617">
        <v>20890</v>
      </c>
      <c r="E1138" s="689" t="s">
        <v>46</v>
      </c>
      <c r="F1138" s="337" t="s">
        <v>110</v>
      </c>
    </row>
    <row r="1139" spans="1:6" ht="15">
      <c r="A1139" s="122"/>
      <c r="B1139" s="33"/>
      <c r="C1139" s="346"/>
      <c r="D1139" s="347"/>
      <c r="E1139" s="668"/>
      <c r="F1139" s="120"/>
    </row>
    <row r="1140" spans="1:6" ht="18">
      <c r="A1140" s="122"/>
      <c r="B1140" s="381" t="s">
        <v>2477</v>
      </c>
      <c r="C1140" s="384"/>
      <c r="D1140" s="41"/>
      <c r="E1140" s="668"/>
      <c r="F1140" s="120"/>
    </row>
    <row r="1141" spans="1:6" ht="15">
      <c r="A1141" s="122" t="s">
        <v>2478</v>
      </c>
      <c r="B1141" s="25" t="s">
        <v>2479</v>
      </c>
      <c r="C1141" s="687">
        <v>8690</v>
      </c>
      <c r="D1141" s="617">
        <v>7530</v>
      </c>
      <c r="E1141" s="689" t="s">
        <v>92</v>
      </c>
      <c r="F1141" s="337" t="s">
        <v>110</v>
      </c>
    </row>
    <row r="1142" spans="1:6" ht="30">
      <c r="A1142" s="122" t="s">
        <v>2480</v>
      </c>
      <c r="B1142" s="25" t="s">
        <v>2481</v>
      </c>
      <c r="C1142" s="687">
        <v>14150</v>
      </c>
      <c r="D1142" s="617">
        <v>11060</v>
      </c>
      <c r="E1142" s="689" t="s">
        <v>92</v>
      </c>
      <c r="F1142" s="337" t="s">
        <v>110</v>
      </c>
    </row>
    <row r="1143" spans="1:6" ht="15">
      <c r="A1143" s="122"/>
      <c r="B1143" s="33"/>
      <c r="C1143" s="384"/>
      <c r="D1143" s="41"/>
      <c r="E1143" s="668"/>
      <c r="F1143" s="120"/>
    </row>
    <row r="1144" spans="1:6" ht="18">
      <c r="A1144" s="122"/>
      <c r="B1144" s="381" t="s">
        <v>2482</v>
      </c>
      <c r="C1144" s="384"/>
      <c r="D1144" s="41"/>
      <c r="E1144" s="668"/>
      <c r="F1144" s="120"/>
    </row>
    <row r="1145" spans="1:6" ht="15">
      <c r="A1145" s="186" t="s">
        <v>751</v>
      </c>
      <c r="B1145" s="70" t="s">
        <v>752</v>
      </c>
      <c r="C1145" s="86">
        <v>7070</v>
      </c>
      <c r="D1145" s="49">
        <v>6870</v>
      </c>
      <c r="E1145" s="689" t="s">
        <v>46</v>
      </c>
      <c r="F1145" s="329" t="s">
        <v>967</v>
      </c>
    </row>
    <row r="1146" spans="1:6" ht="15">
      <c r="A1146" s="122"/>
      <c r="B1146" s="33"/>
      <c r="C1146" s="384"/>
      <c r="D1146" s="41"/>
      <c r="E1146" s="668"/>
      <c r="F1146" s="120"/>
    </row>
    <row r="1147" spans="1:6" ht="18">
      <c r="A1147" s="122"/>
      <c r="B1147" s="381" t="s">
        <v>2483</v>
      </c>
      <c r="C1147" s="384"/>
      <c r="D1147" s="41"/>
      <c r="E1147" s="689"/>
      <c r="F1147" s="358"/>
    </row>
    <row r="1148" spans="1:6" ht="30">
      <c r="A1148" s="122" t="s">
        <v>3700</v>
      </c>
      <c r="B1148" s="25" t="s">
        <v>3701</v>
      </c>
      <c r="C1148" s="687">
        <v>29040</v>
      </c>
      <c r="D1148" s="617">
        <v>25550</v>
      </c>
      <c r="E1148" s="668" t="s">
        <v>943</v>
      </c>
      <c r="F1148" s="337" t="s">
        <v>110</v>
      </c>
    </row>
    <row r="1149" spans="1:6" ht="30">
      <c r="A1149" s="122" t="s">
        <v>2484</v>
      </c>
      <c r="B1149" s="25" t="s">
        <v>2485</v>
      </c>
      <c r="C1149" s="687">
        <v>41780</v>
      </c>
      <c r="D1149" s="617">
        <v>36760</v>
      </c>
      <c r="E1149" s="668" t="s">
        <v>943</v>
      </c>
      <c r="F1149" s="337" t="s">
        <v>110</v>
      </c>
    </row>
    <row r="1150" spans="1:6" ht="15">
      <c r="A1150" s="122" t="s">
        <v>2486</v>
      </c>
      <c r="B1150" s="715" t="s">
        <v>2487</v>
      </c>
      <c r="C1150" s="687">
        <v>12050</v>
      </c>
      <c r="D1150" s="617">
        <v>10610</v>
      </c>
      <c r="E1150" s="668" t="s">
        <v>92</v>
      </c>
      <c r="F1150" s="337" t="s">
        <v>110</v>
      </c>
    </row>
    <row r="1151" spans="1:6" ht="15">
      <c r="A1151" s="122" t="s">
        <v>2488</v>
      </c>
      <c r="B1151" s="25" t="s">
        <v>2489</v>
      </c>
      <c r="C1151" s="687">
        <v>12050</v>
      </c>
      <c r="D1151" s="617">
        <v>10610</v>
      </c>
      <c r="E1151" s="668" t="s">
        <v>92</v>
      </c>
      <c r="F1151" s="337" t="s">
        <v>110</v>
      </c>
    </row>
    <row r="1152" spans="1:6" ht="15">
      <c r="A1152" s="122" t="s">
        <v>2490</v>
      </c>
      <c r="B1152" s="715" t="s">
        <v>2491</v>
      </c>
      <c r="C1152" s="687">
        <v>1580</v>
      </c>
      <c r="D1152" s="617">
        <v>1400</v>
      </c>
      <c r="E1152" s="668" t="s">
        <v>92</v>
      </c>
      <c r="F1152" s="337" t="s">
        <v>110</v>
      </c>
    </row>
    <row r="1153" spans="1:6" ht="15">
      <c r="A1153" s="122" t="s">
        <v>2492</v>
      </c>
      <c r="B1153" s="25" t="s">
        <v>2493</v>
      </c>
      <c r="C1153" s="687">
        <v>1490</v>
      </c>
      <c r="D1153" s="617">
        <v>1310</v>
      </c>
      <c r="E1153" s="668" t="s">
        <v>92</v>
      </c>
      <c r="F1153" s="337" t="s">
        <v>110</v>
      </c>
    </row>
    <row r="1154" spans="1:6" ht="15">
      <c r="A1154" s="122" t="s">
        <v>2494</v>
      </c>
      <c r="B1154" s="716" t="s">
        <v>2495</v>
      </c>
      <c r="C1154" s="687">
        <v>7900</v>
      </c>
      <c r="D1154" s="617">
        <v>6960</v>
      </c>
      <c r="E1154" s="668" t="s">
        <v>117</v>
      </c>
      <c r="F1154" s="337" t="s">
        <v>110</v>
      </c>
    </row>
    <row r="1155" spans="1:6" ht="15">
      <c r="A1155" s="122" t="s">
        <v>2496</v>
      </c>
      <c r="B1155" s="25" t="s">
        <v>2497</v>
      </c>
      <c r="C1155" s="687">
        <v>7900</v>
      </c>
      <c r="D1155" s="617">
        <v>6960</v>
      </c>
      <c r="E1155" s="668" t="s">
        <v>117</v>
      </c>
      <c r="F1155" s="337" t="s">
        <v>110</v>
      </c>
    </row>
    <row r="1156" spans="1:6" ht="15">
      <c r="A1156" s="122" t="s">
        <v>2498</v>
      </c>
      <c r="B1156" s="25" t="s">
        <v>2499</v>
      </c>
      <c r="C1156" s="687">
        <v>12550</v>
      </c>
      <c r="D1156" s="617">
        <v>11040</v>
      </c>
      <c r="E1156" s="668" t="s">
        <v>117</v>
      </c>
      <c r="F1156" s="337" t="s">
        <v>110</v>
      </c>
    </row>
    <row r="1157" spans="1:6" ht="15">
      <c r="A1157" s="105" t="s">
        <v>2500</v>
      </c>
      <c r="B1157" s="717" t="s">
        <v>2501</v>
      </c>
      <c r="C1157" s="687">
        <v>7110</v>
      </c>
      <c r="D1157" s="617">
        <v>6260</v>
      </c>
      <c r="E1157" s="668" t="s">
        <v>117</v>
      </c>
      <c r="F1157" s="337" t="s">
        <v>110</v>
      </c>
    </row>
    <row r="1158" spans="1:6" ht="15">
      <c r="A1158" s="122" t="s">
        <v>2502</v>
      </c>
      <c r="B1158" s="718" t="s">
        <v>2503</v>
      </c>
      <c r="C1158" s="687">
        <v>5830</v>
      </c>
      <c r="D1158" s="617">
        <v>5130</v>
      </c>
      <c r="E1158" s="668" t="s">
        <v>117</v>
      </c>
      <c r="F1158" s="337" t="s">
        <v>110</v>
      </c>
    </row>
    <row r="1159" spans="1:6" ht="15">
      <c r="A1159" s="122" t="s">
        <v>3702</v>
      </c>
      <c r="B1159" s="718" t="s">
        <v>3703</v>
      </c>
      <c r="C1159" s="687">
        <v>16300</v>
      </c>
      <c r="D1159" s="617">
        <v>14340</v>
      </c>
      <c r="E1159" s="668" t="s">
        <v>943</v>
      </c>
      <c r="F1159" s="337" t="s">
        <v>110</v>
      </c>
    </row>
    <row r="1160" spans="1:6" ht="15">
      <c r="A1160" s="122" t="s">
        <v>2504</v>
      </c>
      <c r="B1160" s="718" t="s">
        <v>2505</v>
      </c>
      <c r="C1160" s="687">
        <v>33330</v>
      </c>
      <c r="D1160" s="617">
        <v>29330</v>
      </c>
      <c r="E1160" s="668" t="s">
        <v>943</v>
      </c>
      <c r="F1160" s="337" t="s">
        <v>110</v>
      </c>
    </row>
    <row r="1161" spans="1:6" ht="30">
      <c r="A1161" s="122" t="s">
        <v>2506</v>
      </c>
      <c r="B1161" s="25" t="s">
        <v>2507</v>
      </c>
      <c r="C1161" s="687">
        <v>31510</v>
      </c>
      <c r="D1161" s="617">
        <v>27730</v>
      </c>
      <c r="E1161" s="668" t="s">
        <v>943</v>
      </c>
      <c r="F1161" s="337" t="s">
        <v>110</v>
      </c>
    </row>
    <row r="1162" spans="1:6" ht="45">
      <c r="A1162" s="122" t="s">
        <v>2508</v>
      </c>
      <c r="B1162" s="25" t="s">
        <v>2509</v>
      </c>
      <c r="C1162" s="687">
        <v>51260</v>
      </c>
      <c r="D1162" s="617">
        <v>45110</v>
      </c>
      <c r="E1162" s="668" t="s">
        <v>943</v>
      </c>
      <c r="F1162" s="337" t="s">
        <v>110</v>
      </c>
    </row>
    <row r="1163" spans="1:6" ht="15">
      <c r="A1163" s="122" t="s">
        <v>2510</v>
      </c>
      <c r="B1163" s="9" t="s">
        <v>2511</v>
      </c>
      <c r="C1163" s="687">
        <v>14420</v>
      </c>
      <c r="D1163" s="617">
        <v>12690</v>
      </c>
      <c r="E1163" s="668" t="s">
        <v>92</v>
      </c>
      <c r="F1163" s="337" t="s">
        <v>110</v>
      </c>
    </row>
    <row r="1164" spans="1:6" ht="15">
      <c r="A1164" s="122" t="s">
        <v>2512</v>
      </c>
      <c r="B1164" s="24" t="s">
        <v>2513</v>
      </c>
      <c r="C1164" s="687">
        <v>1980</v>
      </c>
      <c r="D1164" s="617">
        <v>1740</v>
      </c>
      <c r="E1164" s="668" t="s">
        <v>92</v>
      </c>
      <c r="F1164" s="337" t="s">
        <v>110</v>
      </c>
    </row>
    <row r="1165" spans="1:6" ht="15">
      <c r="A1165" s="122" t="s">
        <v>2514</v>
      </c>
      <c r="B1165" s="716" t="s">
        <v>2515</v>
      </c>
      <c r="C1165" s="687">
        <v>14130</v>
      </c>
      <c r="D1165" s="617">
        <v>12430</v>
      </c>
      <c r="E1165" s="668" t="s">
        <v>117</v>
      </c>
      <c r="F1165" s="337" t="s">
        <v>110</v>
      </c>
    </row>
    <row r="1166" spans="1:6" ht="15">
      <c r="A1166" s="122" t="s">
        <v>2516</v>
      </c>
      <c r="B1166" s="716" t="s">
        <v>2517</v>
      </c>
      <c r="C1166" s="687">
        <v>14130</v>
      </c>
      <c r="D1166" s="617">
        <v>12430</v>
      </c>
      <c r="E1166" s="668" t="s">
        <v>117</v>
      </c>
      <c r="F1166" s="337" t="s">
        <v>110</v>
      </c>
    </row>
    <row r="1167" spans="1:6" ht="15">
      <c r="A1167" s="122" t="s">
        <v>2518</v>
      </c>
      <c r="B1167" s="717" t="s">
        <v>2519</v>
      </c>
      <c r="C1167" s="687">
        <v>7110</v>
      </c>
      <c r="D1167" s="617">
        <v>6260</v>
      </c>
      <c r="E1167" s="668" t="s">
        <v>117</v>
      </c>
      <c r="F1167" s="337" t="s">
        <v>110</v>
      </c>
    </row>
    <row r="1168" spans="1:6" ht="45">
      <c r="A1168" s="122" t="s">
        <v>2520</v>
      </c>
      <c r="B1168" s="25" t="s">
        <v>2521</v>
      </c>
      <c r="C1168" s="687">
        <v>81470</v>
      </c>
      <c r="D1168" s="617">
        <v>71700</v>
      </c>
      <c r="E1168" s="668" t="s">
        <v>943</v>
      </c>
      <c r="F1168" s="337" t="s">
        <v>110</v>
      </c>
    </row>
    <row r="1169" spans="1:6" ht="45">
      <c r="A1169" s="122" t="s">
        <v>2522</v>
      </c>
      <c r="B1169" s="25" t="s">
        <v>2523</v>
      </c>
      <c r="C1169" s="687">
        <v>99540</v>
      </c>
      <c r="D1169" s="617">
        <v>87600</v>
      </c>
      <c r="E1169" s="668" t="s">
        <v>943</v>
      </c>
      <c r="F1169" s="337" t="s">
        <v>110</v>
      </c>
    </row>
    <row r="1170" spans="1:6" ht="15">
      <c r="A1170" s="105" t="s">
        <v>2524</v>
      </c>
      <c r="B1170" s="719" t="s">
        <v>2525</v>
      </c>
      <c r="C1170" s="687">
        <v>19660</v>
      </c>
      <c r="D1170" s="617">
        <v>17300</v>
      </c>
      <c r="E1170" s="668" t="s">
        <v>117</v>
      </c>
      <c r="F1170" s="337" t="s">
        <v>110</v>
      </c>
    </row>
    <row r="1171" spans="1:6" ht="15">
      <c r="A1171" s="122" t="s">
        <v>2526</v>
      </c>
      <c r="B1171" s="718" t="s">
        <v>2527</v>
      </c>
      <c r="C1171" s="687">
        <v>35260</v>
      </c>
      <c r="D1171" s="617">
        <v>31030</v>
      </c>
      <c r="E1171" s="668" t="s">
        <v>943</v>
      </c>
      <c r="F1171" s="337" t="s">
        <v>110</v>
      </c>
    </row>
    <row r="1172" spans="1:6" ht="15">
      <c r="A1172" s="122" t="s">
        <v>2528</v>
      </c>
      <c r="B1172" s="718" t="s">
        <v>2529</v>
      </c>
      <c r="C1172" s="687">
        <v>49870</v>
      </c>
      <c r="D1172" s="617">
        <v>43890</v>
      </c>
      <c r="E1172" s="668" t="s">
        <v>943</v>
      </c>
      <c r="F1172" s="337" t="s">
        <v>110</v>
      </c>
    </row>
    <row r="1173" spans="1:6" ht="30">
      <c r="A1173" s="122" t="s">
        <v>3634</v>
      </c>
      <c r="B1173" s="718" t="s">
        <v>3635</v>
      </c>
      <c r="C1173" s="687">
        <v>36250</v>
      </c>
      <c r="D1173" s="617">
        <v>31900</v>
      </c>
      <c r="E1173" s="668" t="s">
        <v>943</v>
      </c>
      <c r="F1173" s="337" t="s">
        <v>110</v>
      </c>
    </row>
    <row r="1174" spans="1:6" ht="15">
      <c r="A1174" s="122" t="s">
        <v>2530</v>
      </c>
      <c r="B1174" s="718" t="s">
        <v>2531</v>
      </c>
      <c r="C1174" s="687">
        <v>47400</v>
      </c>
      <c r="D1174" s="617">
        <v>41720</v>
      </c>
      <c r="E1174" s="668" t="s">
        <v>943</v>
      </c>
      <c r="F1174" s="337" t="s">
        <v>110</v>
      </c>
    </row>
    <row r="1175" spans="1:6" ht="30">
      <c r="A1175" s="122" t="s">
        <v>2532</v>
      </c>
      <c r="B1175" s="718" t="s">
        <v>2533</v>
      </c>
      <c r="C1175" s="687">
        <v>81970</v>
      </c>
      <c r="D1175" s="617">
        <v>72130</v>
      </c>
      <c r="E1175" s="668" t="s">
        <v>943</v>
      </c>
      <c r="F1175" s="337" t="s">
        <v>110</v>
      </c>
    </row>
    <row r="1176" spans="1:6" ht="30">
      <c r="A1176" s="122" t="s">
        <v>2534</v>
      </c>
      <c r="B1176" s="718" t="s">
        <v>2535</v>
      </c>
      <c r="C1176" s="687">
        <v>92240</v>
      </c>
      <c r="D1176" s="617">
        <v>81170</v>
      </c>
      <c r="E1176" s="668" t="s">
        <v>2290</v>
      </c>
      <c r="F1176" s="337" t="s">
        <v>110</v>
      </c>
    </row>
    <row r="1177" spans="1:6" ht="15">
      <c r="A1177" s="122"/>
      <c r="B1177" s="25"/>
      <c r="C1177" s="346"/>
      <c r="D1177" s="347"/>
      <c r="E1177" s="689"/>
      <c r="F1177" s="358"/>
    </row>
    <row r="1178" spans="1:6" ht="18">
      <c r="A1178" s="122"/>
      <c r="B1178" s="381" t="s">
        <v>2536</v>
      </c>
      <c r="C1178" s="346"/>
      <c r="D1178" s="347"/>
      <c r="E1178" s="720"/>
      <c r="F1178" s="721"/>
    </row>
    <row r="1179" spans="1:6" ht="30">
      <c r="A1179" s="122" t="s">
        <v>2537</v>
      </c>
      <c r="B1179" s="25" t="s">
        <v>2538</v>
      </c>
      <c r="C1179" s="687">
        <v>22950</v>
      </c>
      <c r="D1179" s="617">
        <v>21200</v>
      </c>
      <c r="E1179" s="668" t="s">
        <v>92</v>
      </c>
      <c r="F1179" s="329" t="s">
        <v>967</v>
      </c>
    </row>
    <row r="1180" spans="1:6" ht="30">
      <c r="A1180" s="122" t="s">
        <v>2539</v>
      </c>
      <c r="B1180" s="25" t="s">
        <v>2540</v>
      </c>
      <c r="C1180" s="687">
        <v>18650</v>
      </c>
      <c r="D1180" s="617">
        <v>17230</v>
      </c>
      <c r="E1180" s="668" t="s">
        <v>92</v>
      </c>
      <c r="F1180" s="337" t="s">
        <v>110</v>
      </c>
    </row>
    <row r="1181" spans="1:6" ht="30">
      <c r="A1181" s="122" t="s">
        <v>2541</v>
      </c>
      <c r="B1181" s="25" t="s">
        <v>2542</v>
      </c>
      <c r="C1181" s="687">
        <v>37590</v>
      </c>
      <c r="D1181" s="617">
        <v>34720</v>
      </c>
      <c r="E1181" s="668" t="s">
        <v>92</v>
      </c>
      <c r="F1181" s="337" t="s">
        <v>110</v>
      </c>
    </row>
    <row r="1182" spans="1:6" ht="30">
      <c r="A1182" s="122" t="s">
        <v>2543</v>
      </c>
      <c r="B1182" s="25" t="s">
        <v>2544</v>
      </c>
      <c r="C1182" s="687">
        <v>44090</v>
      </c>
      <c r="D1182" s="617">
        <v>40730</v>
      </c>
      <c r="E1182" s="668" t="s">
        <v>92</v>
      </c>
      <c r="F1182" s="337" t="s">
        <v>110</v>
      </c>
    </row>
    <row r="1183" spans="1:6" ht="30">
      <c r="A1183" s="122" t="s">
        <v>2545</v>
      </c>
      <c r="B1183" s="25" t="s">
        <v>2546</v>
      </c>
      <c r="C1183" s="687">
        <v>36640</v>
      </c>
      <c r="D1183" s="617">
        <v>33850</v>
      </c>
      <c r="E1183" s="668" t="s">
        <v>92</v>
      </c>
      <c r="F1183" s="337" t="s">
        <v>110</v>
      </c>
    </row>
    <row r="1184" spans="1:6" ht="30">
      <c r="A1184" s="122" t="s">
        <v>2547</v>
      </c>
      <c r="B1184" s="25" t="s">
        <v>2548</v>
      </c>
      <c r="C1184" s="687">
        <v>47850</v>
      </c>
      <c r="D1184" s="617">
        <v>44210</v>
      </c>
      <c r="E1184" s="668" t="s">
        <v>92</v>
      </c>
      <c r="F1184" s="337" t="s">
        <v>110</v>
      </c>
    </row>
    <row r="1185" spans="1:6" ht="30">
      <c r="A1185" s="122" t="s">
        <v>2549</v>
      </c>
      <c r="B1185" s="25" t="s">
        <v>2550</v>
      </c>
      <c r="C1185" s="687">
        <v>51480</v>
      </c>
      <c r="D1185" s="617">
        <v>47550</v>
      </c>
      <c r="E1185" s="668" t="s">
        <v>92</v>
      </c>
      <c r="F1185" s="337" t="s">
        <v>110</v>
      </c>
    </row>
    <row r="1186" spans="1:6" ht="30">
      <c r="A1186" s="122" t="s">
        <v>2551</v>
      </c>
      <c r="B1186" s="25" t="s">
        <v>2552</v>
      </c>
      <c r="C1186" s="687">
        <v>40190</v>
      </c>
      <c r="D1186" s="617">
        <v>37130</v>
      </c>
      <c r="E1186" s="668" t="s">
        <v>92</v>
      </c>
      <c r="F1186" s="337" t="s">
        <v>110</v>
      </c>
    </row>
    <row r="1187" spans="1:6" ht="30">
      <c r="A1187" s="122" t="s">
        <v>2553</v>
      </c>
      <c r="B1187" s="25" t="s">
        <v>2554</v>
      </c>
      <c r="C1187" s="687">
        <v>48830</v>
      </c>
      <c r="D1187" s="617">
        <v>45110</v>
      </c>
      <c r="E1187" s="668" t="s">
        <v>92</v>
      </c>
      <c r="F1187" s="337" t="s">
        <v>110</v>
      </c>
    </row>
    <row r="1188" spans="1:6" ht="30">
      <c r="A1188" s="122" t="s">
        <v>2555</v>
      </c>
      <c r="B1188" s="25" t="s">
        <v>2556</v>
      </c>
      <c r="C1188" s="687">
        <v>51690</v>
      </c>
      <c r="D1188" s="617">
        <v>47740</v>
      </c>
      <c r="E1188" s="668" t="s">
        <v>92</v>
      </c>
      <c r="F1188" s="337" t="s">
        <v>110</v>
      </c>
    </row>
    <row r="1189" spans="1:6" ht="30">
      <c r="A1189" s="122" t="s">
        <v>2557</v>
      </c>
      <c r="B1189" s="25" t="s">
        <v>2558</v>
      </c>
      <c r="C1189" s="687">
        <v>45970</v>
      </c>
      <c r="D1189" s="617">
        <v>42470</v>
      </c>
      <c r="E1189" s="668" t="s">
        <v>92</v>
      </c>
      <c r="F1189" s="337" t="s">
        <v>110</v>
      </c>
    </row>
    <row r="1190" spans="1:6" ht="30">
      <c r="A1190" s="122" t="s">
        <v>2559</v>
      </c>
      <c r="B1190" s="25" t="s">
        <v>2560</v>
      </c>
      <c r="C1190" s="687">
        <v>54610</v>
      </c>
      <c r="D1190" s="617">
        <v>50450</v>
      </c>
      <c r="E1190" s="668" t="s">
        <v>92</v>
      </c>
      <c r="F1190" s="337" t="s">
        <v>110</v>
      </c>
    </row>
    <row r="1191" spans="1:6" ht="30">
      <c r="A1191" s="122" t="s">
        <v>2561</v>
      </c>
      <c r="B1191" s="25" t="s">
        <v>2562</v>
      </c>
      <c r="C1191" s="687">
        <v>57470</v>
      </c>
      <c r="D1191" s="617">
        <v>53080</v>
      </c>
      <c r="E1191" s="668" t="s">
        <v>92</v>
      </c>
      <c r="F1191" s="337" t="s">
        <v>110</v>
      </c>
    </row>
    <row r="1192" spans="1:6" ht="30">
      <c r="A1192" s="122" t="s">
        <v>2563</v>
      </c>
      <c r="B1192" s="25" t="s">
        <v>2564</v>
      </c>
      <c r="C1192" s="687">
        <v>19660</v>
      </c>
      <c r="D1192" s="617">
        <v>18160</v>
      </c>
      <c r="E1192" s="668" t="s">
        <v>92</v>
      </c>
      <c r="F1192" s="337" t="s">
        <v>110</v>
      </c>
    </row>
    <row r="1193" spans="1:6" ht="30">
      <c r="A1193" s="122" t="s">
        <v>2565</v>
      </c>
      <c r="B1193" s="25" t="s">
        <v>2566</v>
      </c>
      <c r="C1193" s="687">
        <v>23990</v>
      </c>
      <c r="D1193" s="617">
        <v>22160</v>
      </c>
      <c r="E1193" s="668" t="s">
        <v>92</v>
      </c>
      <c r="F1193" s="337" t="s">
        <v>110</v>
      </c>
    </row>
    <row r="1194" spans="1:6" ht="30">
      <c r="A1194" s="122" t="s">
        <v>2567</v>
      </c>
      <c r="B1194" s="25" t="s">
        <v>2568</v>
      </c>
      <c r="C1194" s="687">
        <v>27790</v>
      </c>
      <c r="D1194" s="617">
        <v>25670</v>
      </c>
      <c r="E1194" s="668" t="s">
        <v>92</v>
      </c>
      <c r="F1194" s="337" t="s">
        <v>110</v>
      </c>
    </row>
    <row r="1195" spans="1:6" ht="30">
      <c r="A1195" s="122" t="s">
        <v>2569</v>
      </c>
      <c r="B1195" s="25" t="s">
        <v>2570</v>
      </c>
      <c r="C1195" s="687">
        <v>38940</v>
      </c>
      <c r="D1195" s="617">
        <v>35970</v>
      </c>
      <c r="E1195" s="668" t="s">
        <v>2571</v>
      </c>
      <c r="F1195" s="722" t="s">
        <v>2213</v>
      </c>
    </row>
    <row r="1196" spans="1:6" ht="30">
      <c r="A1196" s="122" t="s">
        <v>2572</v>
      </c>
      <c r="B1196" s="25" t="s">
        <v>2573</v>
      </c>
      <c r="C1196" s="687">
        <v>33330</v>
      </c>
      <c r="D1196" s="617">
        <v>30790</v>
      </c>
      <c r="E1196" s="668" t="s">
        <v>92</v>
      </c>
      <c r="F1196" s="337" t="s">
        <v>110</v>
      </c>
    </row>
    <row r="1197" spans="1:6" ht="30">
      <c r="A1197" s="122" t="s">
        <v>2574</v>
      </c>
      <c r="B1197" s="25" t="s">
        <v>2575</v>
      </c>
      <c r="C1197" s="687">
        <v>37400</v>
      </c>
      <c r="D1197" s="617">
        <v>34540</v>
      </c>
      <c r="E1197" s="668" t="s">
        <v>92</v>
      </c>
      <c r="F1197" s="337" t="s">
        <v>110</v>
      </c>
    </row>
    <row r="1198" spans="1:6" ht="30">
      <c r="A1198" s="122" t="s">
        <v>2576</v>
      </c>
      <c r="B1198" s="25" t="s">
        <v>2577</v>
      </c>
      <c r="C1198" s="687">
        <v>37550</v>
      </c>
      <c r="D1198" s="617">
        <v>34680</v>
      </c>
      <c r="E1198" s="668" t="s">
        <v>92</v>
      </c>
      <c r="F1198" s="337" t="s">
        <v>110</v>
      </c>
    </row>
    <row r="1199" spans="1:6" ht="30">
      <c r="A1199" s="122" t="s">
        <v>2578</v>
      </c>
      <c r="B1199" s="25" t="s">
        <v>2579</v>
      </c>
      <c r="C1199" s="687">
        <v>42460</v>
      </c>
      <c r="D1199" s="617">
        <v>39220</v>
      </c>
      <c r="E1199" s="668" t="s">
        <v>92</v>
      </c>
      <c r="F1199" s="337" t="s">
        <v>110</v>
      </c>
    </row>
    <row r="1200" spans="1:6" ht="30">
      <c r="A1200" s="122" t="s">
        <v>2580</v>
      </c>
      <c r="B1200" s="25" t="s">
        <v>2581</v>
      </c>
      <c r="C1200" s="687">
        <v>43110</v>
      </c>
      <c r="D1200" s="617">
        <v>39820</v>
      </c>
      <c r="E1200" s="668" t="s">
        <v>92</v>
      </c>
      <c r="F1200" s="337" t="s">
        <v>110</v>
      </c>
    </row>
    <row r="1201" spans="1:6" ht="15">
      <c r="A1201" s="122" t="s">
        <v>2582</v>
      </c>
      <c r="B1201" s="33" t="s">
        <v>2583</v>
      </c>
      <c r="C1201" s="687">
        <v>10550</v>
      </c>
      <c r="D1201" s="617">
        <v>9740</v>
      </c>
      <c r="E1201" s="689" t="s">
        <v>117</v>
      </c>
      <c r="F1201" s="337" t="s">
        <v>110</v>
      </c>
    </row>
    <row r="1202" spans="1:6" ht="15">
      <c r="A1202" s="122" t="s">
        <v>2584</v>
      </c>
      <c r="B1202" s="33" t="s">
        <v>2585</v>
      </c>
      <c r="C1202" s="687">
        <v>10550</v>
      </c>
      <c r="D1202" s="617">
        <v>9740</v>
      </c>
      <c r="E1202" s="689" t="s">
        <v>117</v>
      </c>
      <c r="F1202" s="337" t="s">
        <v>110</v>
      </c>
    </row>
    <row r="1203" spans="1:6" ht="15">
      <c r="A1203" s="122" t="s">
        <v>2586</v>
      </c>
      <c r="B1203" s="33" t="s">
        <v>2587</v>
      </c>
      <c r="C1203" s="687">
        <v>10860</v>
      </c>
      <c r="D1203" s="617">
        <v>10030</v>
      </c>
      <c r="E1203" s="689" t="s">
        <v>117</v>
      </c>
      <c r="F1203" s="337" t="s">
        <v>110</v>
      </c>
    </row>
    <row r="1204" spans="1:6" ht="15">
      <c r="A1204" s="122" t="s">
        <v>2588</v>
      </c>
      <c r="B1204" s="33" t="s">
        <v>2589</v>
      </c>
      <c r="C1204" s="687">
        <v>10860</v>
      </c>
      <c r="D1204" s="617">
        <v>10030</v>
      </c>
      <c r="E1204" s="689" t="s">
        <v>117</v>
      </c>
      <c r="F1204" s="337" t="s">
        <v>110</v>
      </c>
    </row>
    <row r="1205" spans="1:6" ht="15">
      <c r="A1205" s="122" t="s">
        <v>2590</v>
      </c>
      <c r="B1205" s="33" t="s">
        <v>2591</v>
      </c>
      <c r="C1205" s="687">
        <v>4110</v>
      </c>
      <c r="D1205" s="617">
        <v>3790</v>
      </c>
      <c r="E1205" s="668" t="s">
        <v>117</v>
      </c>
      <c r="F1205" s="337" t="s">
        <v>110</v>
      </c>
    </row>
    <row r="1206" spans="1:6" ht="15">
      <c r="A1206" s="122" t="s">
        <v>2592</v>
      </c>
      <c r="B1206" s="25" t="s">
        <v>2593</v>
      </c>
      <c r="C1206" s="687">
        <v>110</v>
      </c>
      <c r="D1206" s="617">
        <v>100</v>
      </c>
      <c r="E1206" s="668" t="s">
        <v>117</v>
      </c>
      <c r="F1206" s="329" t="s">
        <v>967</v>
      </c>
    </row>
    <row r="1207" spans="1:6" ht="30">
      <c r="A1207" s="122" t="s">
        <v>2594</v>
      </c>
      <c r="B1207" s="25" t="s">
        <v>2595</v>
      </c>
      <c r="C1207" s="687">
        <v>54660</v>
      </c>
      <c r="D1207" s="617">
        <v>50490</v>
      </c>
      <c r="E1207" s="668" t="s">
        <v>92</v>
      </c>
      <c r="F1207" s="337" t="s">
        <v>110</v>
      </c>
    </row>
    <row r="1208" spans="1:6" ht="30">
      <c r="A1208" s="122" t="s">
        <v>2596</v>
      </c>
      <c r="B1208" s="25" t="s">
        <v>2597</v>
      </c>
      <c r="C1208" s="687">
        <v>60450</v>
      </c>
      <c r="D1208" s="617">
        <v>55840</v>
      </c>
      <c r="E1208" s="668" t="s">
        <v>92</v>
      </c>
      <c r="F1208" s="337" t="s">
        <v>110</v>
      </c>
    </row>
    <row r="1209" spans="1:6" ht="30">
      <c r="A1209" s="122" t="s">
        <v>2598</v>
      </c>
      <c r="B1209" s="25" t="s">
        <v>2599</v>
      </c>
      <c r="C1209" s="687">
        <v>90870</v>
      </c>
      <c r="D1209" s="617">
        <v>83940</v>
      </c>
      <c r="E1209" s="668" t="s">
        <v>92</v>
      </c>
      <c r="F1209" s="337" t="s">
        <v>110</v>
      </c>
    </row>
    <row r="1210" spans="1:6" ht="30">
      <c r="A1210" s="122" t="s">
        <v>2600</v>
      </c>
      <c r="B1210" s="25" t="s">
        <v>2601</v>
      </c>
      <c r="C1210" s="687">
        <v>116220</v>
      </c>
      <c r="D1210" s="617">
        <v>107360</v>
      </c>
      <c r="E1210" s="668" t="s">
        <v>92</v>
      </c>
      <c r="F1210" s="337" t="s">
        <v>110</v>
      </c>
    </row>
    <row r="1211" spans="1:6" ht="30">
      <c r="A1211" s="122" t="s">
        <v>2602</v>
      </c>
      <c r="B1211" s="25" t="s">
        <v>2603</v>
      </c>
      <c r="C1211" s="687">
        <v>125750</v>
      </c>
      <c r="D1211" s="617">
        <v>116160</v>
      </c>
      <c r="E1211" s="668" t="s">
        <v>92</v>
      </c>
      <c r="F1211" s="337" t="s">
        <v>110</v>
      </c>
    </row>
    <row r="1212" spans="1:6" ht="30">
      <c r="A1212" s="122" t="s">
        <v>2604</v>
      </c>
      <c r="B1212" s="25" t="s">
        <v>2605</v>
      </c>
      <c r="C1212" s="687">
        <v>151000</v>
      </c>
      <c r="D1212" s="617">
        <v>139480</v>
      </c>
      <c r="E1212" s="668" t="s">
        <v>92</v>
      </c>
      <c r="F1212" s="337" t="s">
        <v>110</v>
      </c>
    </row>
    <row r="1213" spans="1:6" ht="30">
      <c r="A1213" s="122" t="s">
        <v>2606</v>
      </c>
      <c r="B1213" s="25" t="s">
        <v>2607</v>
      </c>
      <c r="C1213" s="687">
        <v>239270</v>
      </c>
      <c r="D1213" s="617">
        <v>221020</v>
      </c>
      <c r="E1213" s="668" t="s">
        <v>92</v>
      </c>
      <c r="F1213" s="337" t="s">
        <v>110</v>
      </c>
    </row>
    <row r="1214" spans="1:6" ht="30">
      <c r="A1214" s="122" t="s">
        <v>2608</v>
      </c>
      <c r="B1214" s="25" t="s">
        <v>2609</v>
      </c>
      <c r="C1214" s="687">
        <v>272960</v>
      </c>
      <c r="D1214" s="617">
        <v>252140</v>
      </c>
      <c r="E1214" s="668" t="s">
        <v>92</v>
      </c>
      <c r="F1214" s="337" t="s">
        <v>110</v>
      </c>
    </row>
    <row r="1215" spans="1:6" ht="30">
      <c r="A1215" s="122" t="s">
        <v>2610</v>
      </c>
      <c r="B1215" s="25" t="s">
        <v>2611</v>
      </c>
      <c r="C1215" s="687">
        <v>58070</v>
      </c>
      <c r="D1215" s="617">
        <v>53640</v>
      </c>
      <c r="E1215" s="668" t="s">
        <v>92</v>
      </c>
      <c r="F1215" s="337" t="s">
        <v>110</v>
      </c>
    </row>
    <row r="1216" spans="1:6" ht="18.75">
      <c r="A1216" s="122"/>
      <c r="B1216" s="723" t="s">
        <v>2612</v>
      </c>
      <c r="C1216" s="346"/>
      <c r="D1216" s="347"/>
      <c r="E1216" s="668"/>
      <c r="F1216" s="120"/>
    </row>
    <row r="1217" spans="1:6" ht="30">
      <c r="A1217" s="122" t="s">
        <v>2613</v>
      </c>
      <c r="B1217" s="25" t="s">
        <v>2614</v>
      </c>
      <c r="C1217" s="687">
        <v>70250</v>
      </c>
      <c r="D1217" s="617">
        <v>64900</v>
      </c>
      <c r="E1217" s="668" t="s">
        <v>92</v>
      </c>
      <c r="F1217" s="337" t="s">
        <v>110</v>
      </c>
    </row>
    <row r="1218" spans="1:6" ht="30">
      <c r="A1218" s="122" t="s">
        <v>2615</v>
      </c>
      <c r="B1218" s="25" t="s">
        <v>2616</v>
      </c>
      <c r="C1218" s="687">
        <v>83340</v>
      </c>
      <c r="D1218" s="617">
        <v>76980</v>
      </c>
      <c r="E1218" s="668" t="s">
        <v>92</v>
      </c>
      <c r="F1218" s="337" t="s">
        <v>110</v>
      </c>
    </row>
    <row r="1219" spans="1:6" ht="30">
      <c r="A1219" s="122" t="s">
        <v>2617</v>
      </c>
      <c r="B1219" s="25" t="s">
        <v>2618</v>
      </c>
      <c r="C1219" s="687">
        <v>78090</v>
      </c>
      <c r="D1219" s="617">
        <v>72130</v>
      </c>
      <c r="E1219" s="668" t="s">
        <v>92</v>
      </c>
      <c r="F1219" s="337" t="s">
        <v>110</v>
      </c>
    </row>
    <row r="1220" spans="1:6" ht="30">
      <c r="A1220" s="122" t="s">
        <v>2619</v>
      </c>
      <c r="B1220" s="25" t="s">
        <v>2620</v>
      </c>
      <c r="C1220" s="687" t="e">
        <f>#REF!*1.18</f>
        <v>#REF!</v>
      </c>
      <c r="D1220" s="617" t="e">
        <f>#REF!*1.09</f>
        <v>#REF!</v>
      </c>
      <c r="E1220" s="668" t="s">
        <v>92</v>
      </c>
      <c r="F1220" s="337" t="s">
        <v>110</v>
      </c>
    </row>
    <row r="1221" spans="1:6" ht="30">
      <c r="A1221" s="122" t="s">
        <v>2621</v>
      </c>
      <c r="B1221" s="25" t="s">
        <v>2622</v>
      </c>
      <c r="C1221" s="687">
        <v>84840</v>
      </c>
      <c r="D1221" s="617">
        <v>78370</v>
      </c>
      <c r="E1221" s="668" t="s">
        <v>92</v>
      </c>
      <c r="F1221" s="337" t="s">
        <v>110</v>
      </c>
    </row>
    <row r="1222" spans="1:6" ht="30">
      <c r="A1222" s="122" t="s">
        <v>2623</v>
      </c>
      <c r="B1222" s="25" t="s">
        <v>2624</v>
      </c>
      <c r="C1222" s="687">
        <v>96340</v>
      </c>
      <c r="D1222" s="617">
        <v>88990</v>
      </c>
      <c r="E1222" s="668" t="s">
        <v>92</v>
      </c>
      <c r="F1222" s="337" t="s">
        <v>110</v>
      </c>
    </row>
    <row r="1223" spans="1:6" ht="15">
      <c r="A1223" s="724"/>
      <c r="B1223" s="725"/>
      <c r="C1223" s="346"/>
      <c r="D1223" s="347"/>
      <c r="E1223" s="668"/>
      <c r="F1223" s="120"/>
    </row>
    <row r="1224" spans="1:6" ht="18">
      <c r="A1224" s="724"/>
      <c r="B1224" s="726" t="s">
        <v>2293</v>
      </c>
      <c r="C1224" s="346"/>
      <c r="D1224" s="347"/>
      <c r="E1224" s="720"/>
      <c r="F1224" s="721"/>
    </row>
    <row r="1225" spans="1:6" ht="30">
      <c r="A1225" s="724" t="s">
        <v>2625</v>
      </c>
      <c r="B1225" s="727" t="s">
        <v>2626</v>
      </c>
      <c r="C1225" s="687">
        <v>12140</v>
      </c>
      <c r="D1225" s="617">
        <v>11130</v>
      </c>
      <c r="E1225" s="668" t="s">
        <v>92</v>
      </c>
      <c r="F1225" s="329" t="s">
        <v>967</v>
      </c>
    </row>
    <row r="1226" spans="1:6" ht="30">
      <c r="A1226" s="724" t="s">
        <v>2627</v>
      </c>
      <c r="B1226" s="727" t="s">
        <v>2628</v>
      </c>
      <c r="C1226" s="687">
        <v>14940</v>
      </c>
      <c r="D1226" s="617">
        <v>13700</v>
      </c>
      <c r="E1226" s="668" t="s">
        <v>92</v>
      </c>
      <c r="F1226" s="337" t="s">
        <v>110</v>
      </c>
    </row>
    <row r="1227" spans="1:6" ht="30">
      <c r="A1227" s="724" t="s">
        <v>2629</v>
      </c>
      <c r="B1227" s="727" t="s">
        <v>2630</v>
      </c>
      <c r="C1227" s="687">
        <v>15560</v>
      </c>
      <c r="D1227" s="617">
        <v>14270</v>
      </c>
      <c r="E1227" s="668" t="s">
        <v>92</v>
      </c>
      <c r="F1227" s="337" t="s">
        <v>110</v>
      </c>
    </row>
    <row r="1228" spans="1:6" ht="30">
      <c r="A1228" s="724" t="s">
        <v>2631</v>
      </c>
      <c r="B1228" s="727" t="s">
        <v>2632</v>
      </c>
      <c r="C1228" s="687">
        <v>20220</v>
      </c>
      <c r="D1228" s="617">
        <v>18530</v>
      </c>
      <c r="E1228" s="668" t="s">
        <v>92</v>
      </c>
      <c r="F1228" s="337" t="s">
        <v>110</v>
      </c>
    </row>
    <row r="1229" spans="1:6" ht="30">
      <c r="A1229" s="724" t="s">
        <v>2633</v>
      </c>
      <c r="B1229" s="727" t="s">
        <v>2634</v>
      </c>
      <c r="C1229" s="687">
        <v>15190</v>
      </c>
      <c r="D1229" s="617">
        <v>13920</v>
      </c>
      <c r="E1229" s="668" t="s">
        <v>92</v>
      </c>
      <c r="F1229" s="337" t="s">
        <v>110</v>
      </c>
    </row>
    <row r="1230" spans="1:6" ht="30">
      <c r="A1230" s="724" t="s">
        <v>2635</v>
      </c>
      <c r="B1230" s="727" t="s">
        <v>2636</v>
      </c>
      <c r="C1230" s="687">
        <v>15810</v>
      </c>
      <c r="D1230" s="617">
        <v>14490</v>
      </c>
      <c r="E1230" s="668" t="s">
        <v>92</v>
      </c>
      <c r="F1230" s="337" t="s">
        <v>110</v>
      </c>
    </row>
    <row r="1231" spans="1:6" ht="30">
      <c r="A1231" s="724" t="s">
        <v>2637</v>
      </c>
      <c r="B1231" s="727" t="s">
        <v>2638</v>
      </c>
      <c r="C1231" s="687">
        <v>17680</v>
      </c>
      <c r="D1231" s="617">
        <v>16210</v>
      </c>
      <c r="E1231" s="668" t="s">
        <v>92</v>
      </c>
      <c r="F1231" s="337" t="s">
        <v>110</v>
      </c>
    </row>
    <row r="1232" spans="1:6" ht="15">
      <c r="A1232" s="724"/>
      <c r="B1232" s="728"/>
      <c r="C1232" s="346"/>
      <c r="D1232" s="347"/>
      <c r="E1232" s="689"/>
      <c r="F1232" s="358"/>
    </row>
    <row r="1233" spans="1:6" ht="18">
      <c r="A1233" s="122"/>
      <c r="B1233" s="332" t="s">
        <v>1479</v>
      </c>
      <c r="C1233" s="346"/>
      <c r="D1233" s="347"/>
      <c r="E1233" s="668"/>
      <c r="F1233" s="120"/>
    </row>
    <row r="1234" spans="1:6" ht="30">
      <c r="A1234" s="122" t="s">
        <v>2639</v>
      </c>
      <c r="B1234" s="25" t="s">
        <v>2640</v>
      </c>
      <c r="C1234" s="687">
        <v>31460</v>
      </c>
      <c r="D1234" s="617">
        <v>29060</v>
      </c>
      <c r="E1234" s="689" t="s">
        <v>943</v>
      </c>
      <c r="F1234" s="337" t="s">
        <v>110</v>
      </c>
    </row>
    <row r="1235" spans="1:6" ht="30">
      <c r="A1235" s="122" t="s">
        <v>2641</v>
      </c>
      <c r="B1235" s="25" t="s">
        <v>2642</v>
      </c>
      <c r="C1235" s="687">
        <v>33900</v>
      </c>
      <c r="D1235" s="617">
        <v>31310</v>
      </c>
      <c r="E1235" s="689" t="s">
        <v>943</v>
      </c>
      <c r="F1235" s="337" t="s">
        <v>110</v>
      </c>
    </row>
    <row r="1236" spans="1:6" ht="30">
      <c r="A1236" s="122" t="s">
        <v>2643</v>
      </c>
      <c r="B1236" s="25" t="s">
        <v>2644</v>
      </c>
      <c r="C1236" s="687">
        <v>40290</v>
      </c>
      <c r="D1236" s="617">
        <v>37220</v>
      </c>
      <c r="E1236" s="689" t="s">
        <v>943</v>
      </c>
      <c r="F1236" s="337" t="s">
        <v>110</v>
      </c>
    </row>
    <row r="1237" spans="1:6" ht="30">
      <c r="A1237" s="122" t="s">
        <v>2645</v>
      </c>
      <c r="B1237" s="25" t="s">
        <v>2646</v>
      </c>
      <c r="C1237" s="687">
        <v>49410</v>
      </c>
      <c r="D1237" s="617">
        <v>45640</v>
      </c>
      <c r="E1237" s="689" t="s">
        <v>92</v>
      </c>
      <c r="F1237" s="337" t="s">
        <v>110</v>
      </c>
    </row>
    <row r="1238" spans="1:6" ht="30">
      <c r="A1238" s="122" t="s">
        <v>2647</v>
      </c>
      <c r="B1238" s="25" t="s">
        <v>2648</v>
      </c>
      <c r="C1238" s="687">
        <v>34500</v>
      </c>
      <c r="D1238" s="617">
        <v>31870</v>
      </c>
      <c r="E1238" s="689" t="s">
        <v>92</v>
      </c>
      <c r="F1238" s="337" t="s">
        <v>110</v>
      </c>
    </row>
    <row r="1239" spans="1:6" ht="15.75" thickBot="1">
      <c r="A1239" s="182"/>
      <c r="B1239" s="121"/>
      <c r="C1239" s="729"/>
      <c r="D1239" s="730"/>
      <c r="E1239" s="731"/>
      <c r="F1239" s="732"/>
    </row>
    <row r="1240" spans="1:6" ht="30" customHeight="1" thickBot="1">
      <c r="A1240" s="1001" t="s">
        <v>3626</v>
      </c>
      <c r="B1240" s="1167" t="str">
        <f>B12</f>
        <v>Электронные весы</v>
      </c>
      <c r="C1240" s="1167"/>
      <c r="D1240" s="1167"/>
      <c r="E1240" s="1167"/>
      <c r="F1240" s="1168"/>
    </row>
    <row r="1241" spans="1:6" ht="18.75" thickBot="1">
      <c r="A1241" s="733"/>
      <c r="B1241" s="318" t="s">
        <v>2650</v>
      </c>
      <c r="C1241" s="734"/>
      <c r="D1241" s="735"/>
      <c r="E1241" s="643"/>
      <c r="F1241" s="580"/>
    </row>
    <row r="1242" spans="1:6" ht="18">
      <c r="A1242" s="736"/>
      <c r="B1242" s="323" t="s">
        <v>2651</v>
      </c>
      <c r="C1242" s="737"/>
      <c r="D1242" s="738"/>
      <c r="E1242" s="739"/>
      <c r="F1242" s="127"/>
    </row>
    <row r="1243" spans="1:6" ht="16.5">
      <c r="A1243" s="740"/>
      <c r="B1243" s="527" t="s">
        <v>2652</v>
      </c>
      <c r="C1243" s="384"/>
      <c r="D1243" s="41"/>
      <c r="E1243" s="668"/>
      <c r="F1243" s="127"/>
    </row>
    <row r="1244" spans="1:6" ht="15">
      <c r="A1244" s="122" t="s">
        <v>2653</v>
      </c>
      <c r="B1244" s="25" t="s">
        <v>2654</v>
      </c>
      <c r="C1244" s="382">
        <v>7220</v>
      </c>
      <c r="D1244" s="383">
        <v>5990</v>
      </c>
      <c r="E1244" s="302" t="s">
        <v>92</v>
      </c>
      <c r="F1244" s="337" t="s">
        <v>110</v>
      </c>
    </row>
    <row r="1245" spans="1:6" ht="15">
      <c r="A1245" s="122" t="s">
        <v>2655</v>
      </c>
      <c r="B1245" s="25" t="s">
        <v>2656</v>
      </c>
      <c r="C1245" s="382">
        <v>7220</v>
      </c>
      <c r="D1245" s="383">
        <v>5990</v>
      </c>
      <c r="E1245" s="302" t="s">
        <v>92</v>
      </c>
      <c r="F1245" s="337" t="s">
        <v>110</v>
      </c>
    </row>
    <row r="1246" spans="1:6" ht="15">
      <c r="A1246" s="122" t="s">
        <v>2657</v>
      </c>
      <c r="B1246" s="25" t="s">
        <v>2658</v>
      </c>
      <c r="C1246" s="382">
        <v>7220</v>
      </c>
      <c r="D1246" s="383">
        <v>5990</v>
      </c>
      <c r="E1246" s="302" t="s">
        <v>92</v>
      </c>
      <c r="F1246" s="337" t="s">
        <v>110</v>
      </c>
    </row>
    <row r="1247" spans="1:6" ht="15">
      <c r="A1247" s="122" t="s">
        <v>2659</v>
      </c>
      <c r="B1247" s="25" t="s">
        <v>2660</v>
      </c>
      <c r="C1247" s="382">
        <v>7220</v>
      </c>
      <c r="D1247" s="383">
        <v>5990</v>
      </c>
      <c r="E1247" s="302" t="s">
        <v>92</v>
      </c>
      <c r="F1247" s="337" t="s">
        <v>110</v>
      </c>
    </row>
    <row r="1248" spans="1:6" ht="15">
      <c r="A1248" s="122" t="s">
        <v>2661</v>
      </c>
      <c r="B1248" s="25" t="s">
        <v>2662</v>
      </c>
      <c r="C1248" s="382">
        <v>14830</v>
      </c>
      <c r="D1248" s="383">
        <v>12310</v>
      </c>
      <c r="E1248" s="302" t="s">
        <v>92</v>
      </c>
      <c r="F1248" s="337" t="s">
        <v>110</v>
      </c>
    </row>
    <row r="1249" spans="1:6" ht="15">
      <c r="A1249" s="122" t="s">
        <v>2663</v>
      </c>
      <c r="B1249" s="25" t="s">
        <v>2664</v>
      </c>
      <c r="C1249" s="382">
        <v>14830</v>
      </c>
      <c r="D1249" s="383">
        <v>12310</v>
      </c>
      <c r="E1249" s="302" t="s">
        <v>92</v>
      </c>
      <c r="F1249" s="337" t="s">
        <v>110</v>
      </c>
    </row>
    <row r="1250" spans="1:6" ht="30">
      <c r="A1250" s="122" t="s">
        <v>2665</v>
      </c>
      <c r="B1250" s="25" t="s">
        <v>2666</v>
      </c>
      <c r="C1250" s="382">
        <v>7930</v>
      </c>
      <c r="D1250" s="383">
        <v>6580</v>
      </c>
      <c r="E1250" s="302" t="s">
        <v>92</v>
      </c>
      <c r="F1250" s="337" t="s">
        <v>110</v>
      </c>
    </row>
    <row r="1251" spans="1:6" ht="30">
      <c r="A1251" s="122" t="s">
        <v>2667</v>
      </c>
      <c r="B1251" s="25" t="s">
        <v>2668</v>
      </c>
      <c r="C1251" s="382">
        <v>7930</v>
      </c>
      <c r="D1251" s="383">
        <v>6580</v>
      </c>
      <c r="E1251" s="302" t="s">
        <v>92</v>
      </c>
      <c r="F1251" s="337" t="s">
        <v>110</v>
      </c>
    </row>
    <row r="1252" spans="1:6" ht="30">
      <c r="A1252" s="122" t="s">
        <v>2669</v>
      </c>
      <c r="B1252" s="25" t="s">
        <v>2670</v>
      </c>
      <c r="C1252" s="382">
        <v>7930</v>
      </c>
      <c r="D1252" s="383">
        <v>6580</v>
      </c>
      <c r="E1252" s="302" t="s">
        <v>92</v>
      </c>
      <c r="F1252" s="337" t="s">
        <v>110</v>
      </c>
    </row>
    <row r="1253" spans="1:6" ht="30">
      <c r="A1253" s="122" t="s">
        <v>2671</v>
      </c>
      <c r="B1253" s="25" t="s">
        <v>2672</v>
      </c>
      <c r="C1253" s="382">
        <v>7930</v>
      </c>
      <c r="D1253" s="383">
        <v>6580</v>
      </c>
      <c r="E1253" s="302" t="s">
        <v>92</v>
      </c>
      <c r="F1253" s="337" t="s">
        <v>110</v>
      </c>
    </row>
    <row r="1254" spans="1:6" ht="30">
      <c r="A1254" s="122" t="s">
        <v>2673</v>
      </c>
      <c r="B1254" s="25" t="s">
        <v>2674</v>
      </c>
      <c r="C1254" s="382">
        <v>8940</v>
      </c>
      <c r="D1254" s="383">
        <v>7420</v>
      </c>
      <c r="E1254" s="302" t="s">
        <v>92</v>
      </c>
      <c r="F1254" s="337" t="s">
        <v>110</v>
      </c>
    </row>
    <row r="1255" spans="1:6" ht="30">
      <c r="A1255" s="122" t="s">
        <v>2675</v>
      </c>
      <c r="B1255" s="25" t="s">
        <v>2676</v>
      </c>
      <c r="C1255" s="382">
        <v>8940</v>
      </c>
      <c r="D1255" s="383">
        <v>7420</v>
      </c>
      <c r="E1255" s="302" t="s">
        <v>92</v>
      </c>
      <c r="F1255" s="337" t="s">
        <v>110</v>
      </c>
    </row>
    <row r="1256" spans="1:6" ht="30">
      <c r="A1256" s="122" t="s">
        <v>2677</v>
      </c>
      <c r="B1256" s="25" t="s">
        <v>2678</v>
      </c>
      <c r="C1256" s="382">
        <v>8940</v>
      </c>
      <c r="D1256" s="383">
        <v>7420</v>
      </c>
      <c r="E1256" s="302" t="s">
        <v>92</v>
      </c>
      <c r="F1256" s="337" t="s">
        <v>110</v>
      </c>
    </row>
    <row r="1257" spans="1:6" ht="30">
      <c r="A1257" s="122" t="s">
        <v>2679</v>
      </c>
      <c r="B1257" s="25" t="s">
        <v>2680</v>
      </c>
      <c r="C1257" s="382">
        <v>8940</v>
      </c>
      <c r="D1257" s="383">
        <v>7420</v>
      </c>
      <c r="E1257" s="302" t="s">
        <v>92</v>
      </c>
      <c r="F1257" s="337" t="s">
        <v>110</v>
      </c>
    </row>
    <row r="1258" spans="1:6" ht="30">
      <c r="A1258" s="122" t="s">
        <v>2681</v>
      </c>
      <c r="B1258" s="25" t="s">
        <v>2682</v>
      </c>
      <c r="C1258" s="382">
        <v>11180</v>
      </c>
      <c r="D1258" s="383">
        <v>9270</v>
      </c>
      <c r="E1258" s="302" t="s">
        <v>92</v>
      </c>
      <c r="F1258" s="337" t="s">
        <v>110</v>
      </c>
    </row>
    <row r="1259" spans="1:6" ht="30">
      <c r="A1259" s="122" t="s">
        <v>2683</v>
      </c>
      <c r="B1259" s="25" t="s">
        <v>2684</v>
      </c>
      <c r="C1259" s="382">
        <v>11180</v>
      </c>
      <c r="D1259" s="383">
        <v>9270</v>
      </c>
      <c r="E1259" s="302" t="s">
        <v>92</v>
      </c>
      <c r="F1259" s="337" t="s">
        <v>110</v>
      </c>
    </row>
    <row r="1260" spans="1:6" ht="30">
      <c r="A1260" s="122" t="s">
        <v>2685</v>
      </c>
      <c r="B1260" s="25" t="s">
        <v>2686</v>
      </c>
      <c r="C1260" s="382">
        <v>11180</v>
      </c>
      <c r="D1260" s="383">
        <v>9270</v>
      </c>
      <c r="E1260" s="302" t="s">
        <v>92</v>
      </c>
      <c r="F1260" s="337" t="s">
        <v>110</v>
      </c>
    </row>
    <row r="1261" spans="1:6" ht="15">
      <c r="A1261" s="122" t="s">
        <v>2687</v>
      </c>
      <c r="B1261" s="25" t="s">
        <v>2688</v>
      </c>
      <c r="C1261" s="382">
        <v>1270</v>
      </c>
      <c r="D1261" s="383">
        <v>1080</v>
      </c>
      <c r="E1261" s="302" t="s">
        <v>92</v>
      </c>
      <c r="F1261" s="337" t="s">
        <v>110</v>
      </c>
    </row>
    <row r="1262" spans="1:6" ht="15">
      <c r="A1262" s="122" t="s">
        <v>2689</v>
      </c>
      <c r="B1262" s="25" t="s">
        <v>2690</v>
      </c>
      <c r="C1262" s="382">
        <v>13510</v>
      </c>
      <c r="D1262" s="383">
        <v>11210</v>
      </c>
      <c r="E1262" s="302" t="s">
        <v>92</v>
      </c>
      <c r="F1262" s="337" t="s">
        <v>110</v>
      </c>
    </row>
    <row r="1263" spans="1:6" ht="15">
      <c r="A1263" s="122" t="s">
        <v>2691</v>
      </c>
      <c r="B1263" s="25" t="s">
        <v>2692</v>
      </c>
      <c r="C1263" s="382">
        <v>13510</v>
      </c>
      <c r="D1263" s="383">
        <v>11210</v>
      </c>
      <c r="E1263" s="302" t="s">
        <v>92</v>
      </c>
      <c r="F1263" s="337" t="s">
        <v>110</v>
      </c>
    </row>
    <row r="1264" spans="1:6" ht="15">
      <c r="A1264" s="122" t="s">
        <v>2693</v>
      </c>
      <c r="B1264" s="25" t="s">
        <v>2694</v>
      </c>
      <c r="C1264" s="382">
        <v>13510</v>
      </c>
      <c r="D1264" s="383">
        <v>11210</v>
      </c>
      <c r="E1264" s="302" t="s">
        <v>92</v>
      </c>
      <c r="F1264" s="337" t="s">
        <v>110</v>
      </c>
    </row>
    <row r="1265" spans="1:6" ht="15">
      <c r="A1265" s="122" t="s">
        <v>2695</v>
      </c>
      <c r="B1265" s="25" t="s">
        <v>2696</v>
      </c>
      <c r="C1265" s="382">
        <v>13510</v>
      </c>
      <c r="D1265" s="383">
        <v>11210</v>
      </c>
      <c r="E1265" s="302" t="s">
        <v>92</v>
      </c>
      <c r="F1265" s="337" t="s">
        <v>110</v>
      </c>
    </row>
    <row r="1266" spans="1:6" ht="15">
      <c r="A1266" s="122" t="s">
        <v>2697</v>
      </c>
      <c r="B1266" s="25" t="s">
        <v>2698</v>
      </c>
      <c r="C1266" s="382">
        <v>19810</v>
      </c>
      <c r="D1266" s="383">
        <v>16440</v>
      </c>
      <c r="E1266" s="302" t="s">
        <v>92</v>
      </c>
      <c r="F1266" s="337" t="s">
        <v>110</v>
      </c>
    </row>
    <row r="1267" spans="1:6" ht="15">
      <c r="A1267" s="122" t="s">
        <v>2699</v>
      </c>
      <c r="B1267" s="25" t="s">
        <v>2700</v>
      </c>
      <c r="C1267" s="382">
        <v>19810</v>
      </c>
      <c r="D1267" s="383">
        <v>16440</v>
      </c>
      <c r="E1267" s="302" t="s">
        <v>92</v>
      </c>
      <c r="F1267" s="337" t="s">
        <v>110</v>
      </c>
    </row>
    <row r="1268" spans="1:6" ht="15">
      <c r="A1268" s="122" t="s">
        <v>2701</v>
      </c>
      <c r="B1268" s="25" t="s">
        <v>2702</v>
      </c>
      <c r="C1268" s="382">
        <v>19810</v>
      </c>
      <c r="D1268" s="383">
        <v>16440</v>
      </c>
      <c r="E1268" s="302" t="s">
        <v>92</v>
      </c>
      <c r="F1268" s="337" t="s">
        <v>110</v>
      </c>
    </row>
    <row r="1269" spans="1:6" ht="15">
      <c r="A1269" s="122" t="s">
        <v>2703</v>
      </c>
      <c r="B1269" s="25" t="s">
        <v>2704</v>
      </c>
      <c r="C1269" s="382">
        <v>1270</v>
      </c>
      <c r="D1269" s="383">
        <v>1080</v>
      </c>
      <c r="E1269" s="302" t="s">
        <v>117</v>
      </c>
      <c r="F1269" s="337" t="s">
        <v>110</v>
      </c>
    </row>
    <row r="1270" spans="1:6" ht="15">
      <c r="A1270" s="122" t="s">
        <v>2705</v>
      </c>
      <c r="B1270" s="25" t="s">
        <v>2706</v>
      </c>
      <c r="C1270" s="382">
        <v>20930</v>
      </c>
      <c r="D1270" s="383">
        <v>17360</v>
      </c>
      <c r="E1270" s="302" t="s">
        <v>92</v>
      </c>
      <c r="F1270" s="337" t="s">
        <v>110</v>
      </c>
    </row>
    <row r="1271" spans="1:6" ht="15">
      <c r="A1271" s="122" t="s">
        <v>2707</v>
      </c>
      <c r="B1271" s="25" t="s">
        <v>2708</v>
      </c>
      <c r="C1271" s="382">
        <v>20930</v>
      </c>
      <c r="D1271" s="383">
        <v>17360</v>
      </c>
      <c r="E1271" s="302" t="s">
        <v>92</v>
      </c>
      <c r="F1271" s="337" t="s">
        <v>110</v>
      </c>
    </row>
    <row r="1272" spans="1:6" ht="15">
      <c r="A1272" s="122" t="s">
        <v>2709</v>
      </c>
      <c r="B1272" s="25" t="s">
        <v>2710</v>
      </c>
      <c r="C1272" s="382">
        <v>20930</v>
      </c>
      <c r="D1272" s="383">
        <v>17360</v>
      </c>
      <c r="E1272" s="302" t="s">
        <v>92</v>
      </c>
      <c r="F1272" s="337" t="s">
        <v>110</v>
      </c>
    </row>
    <row r="1273" spans="1:6" ht="15">
      <c r="A1273" s="122" t="s">
        <v>2711</v>
      </c>
      <c r="B1273" s="25" t="s">
        <v>2712</v>
      </c>
      <c r="C1273" s="382">
        <v>20930</v>
      </c>
      <c r="D1273" s="383">
        <v>17360</v>
      </c>
      <c r="E1273" s="302" t="s">
        <v>92</v>
      </c>
      <c r="F1273" s="337" t="s">
        <v>110</v>
      </c>
    </row>
    <row r="1274" spans="1:6" ht="15">
      <c r="A1274" s="122" t="s">
        <v>2713</v>
      </c>
      <c r="B1274" s="25" t="s">
        <v>2714</v>
      </c>
      <c r="C1274" s="382">
        <v>15440</v>
      </c>
      <c r="D1274" s="383">
        <v>12810</v>
      </c>
      <c r="E1274" s="302" t="s">
        <v>92</v>
      </c>
      <c r="F1274" s="337" t="s">
        <v>110</v>
      </c>
    </row>
    <row r="1275" spans="1:6" ht="15">
      <c r="A1275" s="122" t="s">
        <v>2715</v>
      </c>
      <c r="B1275" s="25" t="s">
        <v>2716</v>
      </c>
      <c r="C1275" s="382">
        <v>15440</v>
      </c>
      <c r="D1275" s="383">
        <v>12810</v>
      </c>
      <c r="E1275" s="302" t="s">
        <v>92</v>
      </c>
      <c r="F1275" s="337" t="s">
        <v>110</v>
      </c>
    </row>
    <row r="1276" spans="1:6" ht="15">
      <c r="A1276" s="122" t="s">
        <v>2717</v>
      </c>
      <c r="B1276" s="25" t="s">
        <v>2718</v>
      </c>
      <c r="C1276" s="382">
        <v>15440</v>
      </c>
      <c r="D1276" s="383">
        <v>12810</v>
      </c>
      <c r="E1276" s="302" t="s">
        <v>92</v>
      </c>
      <c r="F1276" s="337" t="s">
        <v>110</v>
      </c>
    </row>
    <row r="1277" spans="1:6" ht="30">
      <c r="A1277" s="122" t="s">
        <v>2719</v>
      </c>
      <c r="B1277" s="25" t="s">
        <v>2720</v>
      </c>
      <c r="C1277" s="382">
        <v>21130</v>
      </c>
      <c r="D1277" s="383">
        <v>17530</v>
      </c>
      <c r="E1277" s="302" t="s">
        <v>92</v>
      </c>
      <c r="F1277" s="337" t="s">
        <v>110</v>
      </c>
    </row>
    <row r="1278" spans="1:6" ht="30">
      <c r="A1278" s="122" t="s">
        <v>2721</v>
      </c>
      <c r="B1278" s="25" t="s">
        <v>2722</v>
      </c>
      <c r="C1278" s="382">
        <v>21130</v>
      </c>
      <c r="D1278" s="383">
        <v>17530</v>
      </c>
      <c r="E1278" s="302" t="s">
        <v>92</v>
      </c>
      <c r="F1278" s="337" t="s">
        <v>110</v>
      </c>
    </row>
    <row r="1279" spans="1:6" ht="30">
      <c r="A1279" s="122" t="s">
        <v>2723</v>
      </c>
      <c r="B1279" s="25" t="s">
        <v>2724</v>
      </c>
      <c r="C1279" s="382">
        <v>21130</v>
      </c>
      <c r="D1279" s="383">
        <v>17530</v>
      </c>
      <c r="E1279" s="302" t="s">
        <v>92</v>
      </c>
      <c r="F1279" s="337" t="s">
        <v>110</v>
      </c>
    </row>
    <row r="1280" spans="1:6" ht="16.5">
      <c r="A1280" s="122"/>
      <c r="B1280" s="527" t="s">
        <v>2725</v>
      </c>
      <c r="C1280" s="346"/>
      <c r="D1280" s="347"/>
      <c r="E1280" s="668"/>
      <c r="F1280" s="127"/>
    </row>
    <row r="1281" spans="1:6" ht="33">
      <c r="A1281" s="122" t="s">
        <v>2726</v>
      </c>
      <c r="B1281" s="741" t="s">
        <v>2727</v>
      </c>
      <c r="C1281" s="382">
        <v>9650</v>
      </c>
      <c r="D1281" s="383">
        <v>8010</v>
      </c>
      <c r="E1281" s="302" t="s">
        <v>92</v>
      </c>
      <c r="F1281" s="337" t="s">
        <v>110</v>
      </c>
    </row>
    <row r="1282" spans="1:6" ht="33">
      <c r="A1282" s="122" t="s">
        <v>2728</v>
      </c>
      <c r="B1282" s="741" t="s">
        <v>2729</v>
      </c>
      <c r="C1282" s="382">
        <v>10770</v>
      </c>
      <c r="D1282" s="383">
        <v>8940</v>
      </c>
      <c r="E1282" s="302" t="s">
        <v>92</v>
      </c>
      <c r="F1282" s="337" t="s">
        <v>110</v>
      </c>
    </row>
    <row r="1283" spans="1:6" ht="33">
      <c r="A1283" s="122" t="s">
        <v>2730</v>
      </c>
      <c r="B1283" s="741" t="s">
        <v>2731</v>
      </c>
      <c r="C1283" s="382">
        <v>9650</v>
      </c>
      <c r="D1283" s="383">
        <v>8010</v>
      </c>
      <c r="E1283" s="302" t="s">
        <v>92</v>
      </c>
      <c r="F1283" s="337" t="s">
        <v>110</v>
      </c>
    </row>
    <row r="1284" spans="1:6" ht="33">
      <c r="A1284" s="122" t="s">
        <v>2732</v>
      </c>
      <c r="B1284" s="741" t="s">
        <v>2733</v>
      </c>
      <c r="C1284" s="382">
        <v>10770</v>
      </c>
      <c r="D1284" s="383">
        <v>8940</v>
      </c>
      <c r="E1284" s="302" t="s">
        <v>92</v>
      </c>
      <c r="F1284" s="337" t="s">
        <v>110</v>
      </c>
    </row>
    <row r="1285" spans="1:6" ht="33">
      <c r="A1285" s="122" t="s">
        <v>2734</v>
      </c>
      <c r="B1285" s="741" t="s">
        <v>2735</v>
      </c>
      <c r="C1285" s="382">
        <v>9650</v>
      </c>
      <c r="D1285" s="383">
        <v>8010</v>
      </c>
      <c r="E1285" s="302" t="s">
        <v>92</v>
      </c>
      <c r="F1285" s="337" t="s">
        <v>110</v>
      </c>
    </row>
    <row r="1286" spans="1:6" ht="33">
      <c r="A1286" s="122" t="s">
        <v>2736</v>
      </c>
      <c r="B1286" s="741" t="s">
        <v>2737</v>
      </c>
      <c r="C1286" s="382">
        <v>10770</v>
      </c>
      <c r="D1286" s="383">
        <v>8940</v>
      </c>
      <c r="E1286" s="302" t="s">
        <v>92</v>
      </c>
      <c r="F1286" s="337" t="s">
        <v>110</v>
      </c>
    </row>
    <row r="1287" spans="1:6" ht="33">
      <c r="A1287" s="122" t="s">
        <v>2738</v>
      </c>
      <c r="B1287" s="741" t="s">
        <v>2739</v>
      </c>
      <c r="C1287" s="382">
        <v>10160</v>
      </c>
      <c r="D1287" s="383">
        <v>8430</v>
      </c>
      <c r="E1287" s="302" t="s">
        <v>92</v>
      </c>
      <c r="F1287" s="337" t="s">
        <v>110</v>
      </c>
    </row>
    <row r="1288" spans="1:6" ht="33">
      <c r="A1288" s="122" t="s">
        <v>2740</v>
      </c>
      <c r="B1288" s="741" t="s">
        <v>2741</v>
      </c>
      <c r="C1288" s="382">
        <v>11180</v>
      </c>
      <c r="D1288" s="383">
        <v>9270</v>
      </c>
      <c r="E1288" s="302" t="s">
        <v>92</v>
      </c>
      <c r="F1288" s="337" t="s">
        <v>110</v>
      </c>
    </row>
    <row r="1289" spans="1:6" ht="33">
      <c r="A1289" s="122" t="s">
        <v>2742</v>
      </c>
      <c r="B1289" s="741" t="s">
        <v>2743</v>
      </c>
      <c r="C1289" s="382">
        <v>10160</v>
      </c>
      <c r="D1289" s="383">
        <v>8430</v>
      </c>
      <c r="E1289" s="302" t="s">
        <v>92</v>
      </c>
      <c r="F1289" s="337" t="s">
        <v>110</v>
      </c>
    </row>
    <row r="1290" spans="1:6" ht="33">
      <c r="A1290" s="122" t="s">
        <v>2744</v>
      </c>
      <c r="B1290" s="741" t="s">
        <v>2745</v>
      </c>
      <c r="C1290" s="382">
        <v>11180</v>
      </c>
      <c r="D1290" s="383">
        <v>9270</v>
      </c>
      <c r="E1290" s="302" t="s">
        <v>92</v>
      </c>
      <c r="F1290" s="337" t="s">
        <v>110</v>
      </c>
    </row>
    <row r="1291" spans="1:6" ht="33">
      <c r="A1291" s="122" t="s">
        <v>2746</v>
      </c>
      <c r="B1291" s="741" t="s">
        <v>2747</v>
      </c>
      <c r="C1291" s="382">
        <v>10160</v>
      </c>
      <c r="D1291" s="383">
        <v>8430</v>
      </c>
      <c r="E1291" s="302" t="s">
        <v>92</v>
      </c>
      <c r="F1291" s="337" t="s">
        <v>110</v>
      </c>
    </row>
    <row r="1292" spans="1:6" ht="33">
      <c r="A1292" s="122" t="s">
        <v>2748</v>
      </c>
      <c r="B1292" s="741" t="s">
        <v>2749</v>
      </c>
      <c r="C1292" s="382">
        <v>11180</v>
      </c>
      <c r="D1292" s="383">
        <v>9270</v>
      </c>
      <c r="E1292" s="302" t="s">
        <v>92</v>
      </c>
      <c r="F1292" s="337" t="s">
        <v>110</v>
      </c>
    </row>
    <row r="1293" spans="1:6" ht="15">
      <c r="A1293" s="122" t="s">
        <v>2750</v>
      </c>
      <c r="B1293" s="25" t="s">
        <v>2751</v>
      </c>
      <c r="C1293" s="382">
        <v>16150</v>
      </c>
      <c r="D1293" s="383">
        <v>13400</v>
      </c>
      <c r="E1293" s="302" t="s">
        <v>92</v>
      </c>
      <c r="F1293" s="337" t="s">
        <v>110</v>
      </c>
    </row>
    <row r="1294" spans="1:6" ht="15">
      <c r="A1294" s="122" t="s">
        <v>2752</v>
      </c>
      <c r="B1294" s="25" t="s">
        <v>2753</v>
      </c>
      <c r="C1294" s="382">
        <v>16150</v>
      </c>
      <c r="D1294" s="383">
        <v>13400</v>
      </c>
      <c r="E1294" s="302" t="s">
        <v>92</v>
      </c>
      <c r="F1294" s="337" t="s">
        <v>110</v>
      </c>
    </row>
    <row r="1295" spans="1:6" ht="15">
      <c r="A1295" s="122" t="s">
        <v>2754</v>
      </c>
      <c r="B1295" s="25" t="s">
        <v>2755</v>
      </c>
      <c r="C1295" s="382">
        <v>16150</v>
      </c>
      <c r="D1295" s="383">
        <v>13400</v>
      </c>
      <c r="E1295" s="302" t="s">
        <v>92</v>
      </c>
      <c r="F1295" s="337" t="s">
        <v>110</v>
      </c>
    </row>
    <row r="1296" spans="1:6" ht="15">
      <c r="A1296" s="122" t="s">
        <v>2756</v>
      </c>
      <c r="B1296" s="25" t="s">
        <v>2757</v>
      </c>
      <c r="C1296" s="382">
        <v>16760</v>
      </c>
      <c r="D1296" s="383">
        <v>13910</v>
      </c>
      <c r="E1296" s="302" t="s">
        <v>92</v>
      </c>
      <c r="F1296" s="337" t="s">
        <v>110</v>
      </c>
    </row>
    <row r="1297" spans="1:6" ht="15">
      <c r="A1297" s="122" t="s">
        <v>2758</v>
      </c>
      <c r="B1297" s="25" t="s">
        <v>2759</v>
      </c>
      <c r="C1297" s="382">
        <v>16760</v>
      </c>
      <c r="D1297" s="383">
        <v>13910</v>
      </c>
      <c r="E1297" s="302" t="s">
        <v>92</v>
      </c>
      <c r="F1297" s="337" t="s">
        <v>110</v>
      </c>
    </row>
    <row r="1298" spans="1:6" ht="15">
      <c r="A1298" s="122" t="s">
        <v>2760</v>
      </c>
      <c r="B1298" s="25" t="s">
        <v>2761</v>
      </c>
      <c r="C1298" s="382">
        <v>16660</v>
      </c>
      <c r="D1298" s="383">
        <v>13820</v>
      </c>
      <c r="E1298" s="302" t="s">
        <v>92</v>
      </c>
      <c r="F1298" s="337" t="s">
        <v>110</v>
      </c>
    </row>
    <row r="1299" spans="1:6" ht="15">
      <c r="A1299" s="122" t="s">
        <v>2762</v>
      </c>
      <c r="B1299" s="25" t="s">
        <v>2763</v>
      </c>
      <c r="C1299" s="382">
        <v>16660</v>
      </c>
      <c r="D1299" s="383">
        <v>13820</v>
      </c>
      <c r="E1299" s="302" t="s">
        <v>92</v>
      </c>
      <c r="F1299" s="337" t="s">
        <v>110</v>
      </c>
    </row>
    <row r="1300" spans="1:6" ht="15">
      <c r="A1300" s="122" t="s">
        <v>2764</v>
      </c>
      <c r="B1300" s="25" t="s">
        <v>2765</v>
      </c>
      <c r="C1300" s="382">
        <v>16660</v>
      </c>
      <c r="D1300" s="383">
        <v>13820</v>
      </c>
      <c r="E1300" s="302" t="s">
        <v>92</v>
      </c>
      <c r="F1300" s="337" t="s">
        <v>110</v>
      </c>
    </row>
    <row r="1301" spans="1:6" ht="15">
      <c r="A1301" s="122" t="s">
        <v>2766</v>
      </c>
      <c r="B1301" s="25" t="s">
        <v>2767</v>
      </c>
      <c r="C1301" s="382">
        <v>17370</v>
      </c>
      <c r="D1301" s="383">
        <v>14410</v>
      </c>
      <c r="E1301" s="302" t="s">
        <v>92</v>
      </c>
      <c r="F1301" s="337" t="s">
        <v>110</v>
      </c>
    </row>
    <row r="1302" spans="1:6" ht="15">
      <c r="A1302" s="122" t="s">
        <v>2768</v>
      </c>
      <c r="B1302" s="25" t="s">
        <v>2769</v>
      </c>
      <c r="C1302" s="382">
        <v>17370</v>
      </c>
      <c r="D1302" s="383">
        <v>14410</v>
      </c>
      <c r="E1302" s="302" t="s">
        <v>92</v>
      </c>
      <c r="F1302" s="337" t="s">
        <v>110</v>
      </c>
    </row>
    <row r="1303" spans="1:6" ht="30">
      <c r="A1303" s="122" t="s">
        <v>2770</v>
      </c>
      <c r="B1303" s="25" t="s">
        <v>2771</v>
      </c>
      <c r="C1303" s="382">
        <v>11580</v>
      </c>
      <c r="D1303" s="383">
        <v>9610</v>
      </c>
      <c r="E1303" s="302" t="s">
        <v>92</v>
      </c>
      <c r="F1303" s="337" t="s">
        <v>110</v>
      </c>
    </row>
    <row r="1304" spans="1:6" ht="30">
      <c r="A1304" s="122" t="s">
        <v>2772</v>
      </c>
      <c r="B1304" s="25" t="s">
        <v>2773</v>
      </c>
      <c r="C1304" s="382">
        <v>11580</v>
      </c>
      <c r="D1304" s="383">
        <v>9610</v>
      </c>
      <c r="E1304" s="302" t="s">
        <v>92</v>
      </c>
      <c r="F1304" s="337" t="s">
        <v>110</v>
      </c>
    </row>
    <row r="1305" spans="1:6" ht="30">
      <c r="A1305" s="122" t="s">
        <v>2774</v>
      </c>
      <c r="B1305" s="25" t="s">
        <v>2775</v>
      </c>
      <c r="C1305" s="382">
        <v>11580</v>
      </c>
      <c r="D1305" s="383">
        <v>9610</v>
      </c>
      <c r="E1305" s="302" t="s">
        <v>92</v>
      </c>
      <c r="F1305" s="337" t="s">
        <v>110</v>
      </c>
    </row>
    <row r="1306" spans="1:6" ht="30">
      <c r="A1306" s="122" t="s">
        <v>2776</v>
      </c>
      <c r="B1306" s="25" t="s">
        <v>2777</v>
      </c>
      <c r="C1306" s="382">
        <v>12700</v>
      </c>
      <c r="D1306" s="383">
        <v>10540</v>
      </c>
      <c r="E1306" s="302" t="s">
        <v>92</v>
      </c>
      <c r="F1306" s="337" t="s">
        <v>110</v>
      </c>
    </row>
    <row r="1307" spans="1:6" ht="30">
      <c r="A1307" s="122" t="s">
        <v>2778</v>
      </c>
      <c r="B1307" s="25" t="s">
        <v>2779</v>
      </c>
      <c r="C1307" s="382">
        <v>12700</v>
      </c>
      <c r="D1307" s="383">
        <v>10540</v>
      </c>
      <c r="E1307" s="302" t="s">
        <v>92</v>
      </c>
      <c r="F1307" s="337" t="s">
        <v>110</v>
      </c>
    </row>
    <row r="1308" spans="1:6" ht="30">
      <c r="A1308" s="122" t="s">
        <v>2780</v>
      </c>
      <c r="B1308" s="25" t="s">
        <v>2781</v>
      </c>
      <c r="C1308" s="382">
        <v>12700</v>
      </c>
      <c r="D1308" s="383">
        <v>10540</v>
      </c>
      <c r="E1308" s="302" t="s">
        <v>92</v>
      </c>
      <c r="F1308" s="337" t="s">
        <v>110</v>
      </c>
    </row>
    <row r="1309" spans="1:6" ht="30">
      <c r="A1309" s="122" t="s">
        <v>2782</v>
      </c>
      <c r="B1309" s="25" t="s">
        <v>2783</v>
      </c>
      <c r="C1309" s="382">
        <v>54750</v>
      </c>
      <c r="D1309" s="383">
        <v>45420</v>
      </c>
      <c r="E1309" s="302" t="s">
        <v>92</v>
      </c>
      <c r="F1309" s="337" t="s">
        <v>110</v>
      </c>
    </row>
    <row r="1310" spans="1:6" ht="30">
      <c r="A1310" s="122" t="s">
        <v>2784</v>
      </c>
      <c r="B1310" s="25" t="s">
        <v>2785</v>
      </c>
      <c r="C1310" s="382">
        <v>54750</v>
      </c>
      <c r="D1310" s="383">
        <v>45420</v>
      </c>
      <c r="E1310" s="302" t="s">
        <v>92</v>
      </c>
      <c r="F1310" s="337" t="s">
        <v>110</v>
      </c>
    </row>
    <row r="1311" spans="1:6" ht="15">
      <c r="A1311" s="122" t="s">
        <v>2703</v>
      </c>
      <c r="B1311" s="25" t="s">
        <v>2704</v>
      </c>
      <c r="C1311" s="382">
        <v>1270</v>
      </c>
      <c r="D1311" s="383">
        <v>1080</v>
      </c>
      <c r="E1311" s="302" t="s">
        <v>117</v>
      </c>
      <c r="F1311" s="337" t="s">
        <v>110</v>
      </c>
    </row>
    <row r="1312" spans="1:6" ht="16.5">
      <c r="A1312" s="122"/>
      <c r="B1312" s="527" t="s">
        <v>2786</v>
      </c>
      <c r="C1312" s="346"/>
      <c r="D1312" s="347"/>
      <c r="E1312" s="668"/>
      <c r="F1312" s="127"/>
    </row>
    <row r="1313" spans="1:6" ht="30">
      <c r="A1313" s="122" t="s">
        <v>2787</v>
      </c>
      <c r="B1313" s="310" t="s">
        <v>2788</v>
      </c>
      <c r="C1313" s="382">
        <v>61150</v>
      </c>
      <c r="D1313" s="383">
        <v>50730</v>
      </c>
      <c r="E1313" s="302" t="s">
        <v>92</v>
      </c>
      <c r="F1313" s="337" t="s">
        <v>110</v>
      </c>
    </row>
    <row r="1314" spans="1:6" ht="30">
      <c r="A1314" s="122" t="s">
        <v>2789</v>
      </c>
      <c r="B1314" s="310" t="s">
        <v>2790</v>
      </c>
      <c r="C1314" s="382">
        <v>63280</v>
      </c>
      <c r="D1314" s="383">
        <v>52500</v>
      </c>
      <c r="E1314" s="302" t="s">
        <v>92</v>
      </c>
      <c r="F1314" s="337" t="s">
        <v>110</v>
      </c>
    </row>
    <row r="1315" spans="1:6" ht="30">
      <c r="A1315" s="122" t="s">
        <v>2791</v>
      </c>
      <c r="B1315" s="310" t="s">
        <v>2792</v>
      </c>
      <c r="C1315" s="382">
        <v>104620</v>
      </c>
      <c r="D1315" s="383">
        <v>86800</v>
      </c>
      <c r="E1315" s="302" t="s">
        <v>92</v>
      </c>
      <c r="F1315" s="337" t="s">
        <v>110</v>
      </c>
    </row>
    <row r="1316" spans="1:6" ht="30">
      <c r="A1316" s="122" t="s">
        <v>2793</v>
      </c>
      <c r="B1316" s="310" t="s">
        <v>2794</v>
      </c>
      <c r="C1316" s="382">
        <v>64400</v>
      </c>
      <c r="D1316" s="383">
        <v>53430</v>
      </c>
      <c r="E1316" s="302" t="s">
        <v>943</v>
      </c>
      <c r="F1316" s="337" t="s">
        <v>110</v>
      </c>
    </row>
    <row r="1317" spans="1:6" ht="30">
      <c r="A1317" s="186" t="s">
        <v>87</v>
      </c>
      <c r="B1317" s="211" t="s">
        <v>0</v>
      </c>
      <c r="C1317" s="199">
        <v>42210</v>
      </c>
      <c r="D1317" s="200">
        <v>40370</v>
      </c>
      <c r="E1317" s="302" t="s">
        <v>92</v>
      </c>
      <c r="F1317" s="337" t="s">
        <v>110</v>
      </c>
    </row>
    <row r="1318" spans="1:6" ht="30">
      <c r="A1318" s="122" t="s">
        <v>2795</v>
      </c>
      <c r="B1318" s="310" t="s">
        <v>0</v>
      </c>
      <c r="C1318" s="382">
        <v>64400</v>
      </c>
      <c r="D1318" s="383">
        <v>53430</v>
      </c>
      <c r="E1318" s="302" t="s">
        <v>943</v>
      </c>
      <c r="F1318" s="337" t="s">
        <v>110</v>
      </c>
    </row>
    <row r="1319" spans="1:6" ht="30">
      <c r="A1319" s="122" t="s">
        <v>2796</v>
      </c>
      <c r="B1319" s="310" t="s">
        <v>2797</v>
      </c>
      <c r="C1319" s="382">
        <v>64400</v>
      </c>
      <c r="D1319" s="383">
        <v>53430</v>
      </c>
      <c r="E1319" s="302" t="s">
        <v>943</v>
      </c>
      <c r="F1319" s="337" t="s">
        <v>110</v>
      </c>
    </row>
    <row r="1320" spans="1:6" ht="30">
      <c r="A1320" s="122" t="s">
        <v>2798</v>
      </c>
      <c r="B1320" s="310" t="s">
        <v>2799</v>
      </c>
      <c r="C1320" s="382">
        <v>66640</v>
      </c>
      <c r="D1320" s="383">
        <v>55280</v>
      </c>
      <c r="E1320" s="302" t="s">
        <v>943</v>
      </c>
      <c r="F1320" s="337" t="s">
        <v>110</v>
      </c>
    </row>
    <row r="1321" spans="1:6" ht="30">
      <c r="A1321" s="122" t="s">
        <v>2800</v>
      </c>
      <c r="B1321" s="310" t="s">
        <v>2801</v>
      </c>
      <c r="C1321" s="382">
        <v>66640</v>
      </c>
      <c r="D1321" s="383">
        <v>55280</v>
      </c>
      <c r="E1321" s="302" t="s">
        <v>943</v>
      </c>
      <c r="F1321" s="337" t="s">
        <v>110</v>
      </c>
    </row>
    <row r="1322" spans="1:6" ht="30">
      <c r="A1322" s="122" t="s">
        <v>2802</v>
      </c>
      <c r="B1322" s="310" t="s">
        <v>2803</v>
      </c>
      <c r="C1322" s="382">
        <v>66640</v>
      </c>
      <c r="D1322" s="383">
        <v>55280</v>
      </c>
      <c r="E1322" s="302" t="s">
        <v>943</v>
      </c>
      <c r="F1322" s="337" t="s">
        <v>110</v>
      </c>
    </row>
    <row r="1323" spans="1:6" ht="30">
      <c r="A1323" s="122" t="s">
        <v>2804</v>
      </c>
      <c r="B1323" s="310" t="s">
        <v>2805</v>
      </c>
      <c r="C1323" s="382">
        <v>112240</v>
      </c>
      <c r="D1323" s="383">
        <v>93120</v>
      </c>
      <c r="E1323" s="302" t="s">
        <v>943</v>
      </c>
      <c r="F1323" s="337" t="s">
        <v>110</v>
      </c>
    </row>
    <row r="1324" spans="1:6" ht="15">
      <c r="A1324" s="122" t="s">
        <v>2806</v>
      </c>
      <c r="B1324" s="310" t="s">
        <v>2807</v>
      </c>
      <c r="C1324" s="382">
        <v>10670</v>
      </c>
      <c r="D1324" s="383">
        <v>8850</v>
      </c>
      <c r="E1324" s="302" t="s">
        <v>117</v>
      </c>
      <c r="F1324" s="337" t="s">
        <v>110</v>
      </c>
    </row>
    <row r="1325" spans="1:6" ht="30">
      <c r="A1325" s="122" t="s">
        <v>2808</v>
      </c>
      <c r="B1325" s="310" t="s">
        <v>2809</v>
      </c>
      <c r="C1325" s="382">
        <v>111630</v>
      </c>
      <c r="D1325" s="383">
        <v>92610</v>
      </c>
      <c r="E1325" s="302" t="s">
        <v>943</v>
      </c>
      <c r="F1325" s="337" t="s">
        <v>110</v>
      </c>
    </row>
    <row r="1326" spans="1:6" ht="30">
      <c r="A1326" s="122" t="s">
        <v>2810</v>
      </c>
      <c r="B1326" s="310" t="s">
        <v>2811</v>
      </c>
      <c r="C1326" s="382">
        <v>111630</v>
      </c>
      <c r="D1326" s="383">
        <v>92610</v>
      </c>
      <c r="E1326" s="302" t="s">
        <v>943</v>
      </c>
      <c r="F1326" s="337" t="s">
        <v>110</v>
      </c>
    </row>
    <row r="1327" spans="1:6" ht="30">
      <c r="A1327" s="122" t="s">
        <v>2812</v>
      </c>
      <c r="B1327" s="310" t="s">
        <v>2813</v>
      </c>
      <c r="C1327" s="382">
        <v>238290</v>
      </c>
      <c r="D1327" s="383">
        <v>197690</v>
      </c>
      <c r="E1327" s="302" t="s">
        <v>92</v>
      </c>
      <c r="F1327" s="337" t="s">
        <v>110</v>
      </c>
    </row>
    <row r="1328" spans="1:6" ht="15">
      <c r="A1328" s="122" t="s">
        <v>2814</v>
      </c>
      <c r="B1328" s="25" t="s">
        <v>2815</v>
      </c>
      <c r="C1328" s="382">
        <v>70500</v>
      </c>
      <c r="D1328" s="383">
        <v>58490</v>
      </c>
      <c r="E1328" s="302" t="s">
        <v>92</v>
      </c>
      <c r="F1328" s="337" t="s">
        <v>110</v>
      </c>
    </row>
    <row r="1329" spans="1:6" ht="15">
      <c r="A1329" s="122" t="s">
        <v>2816</v>
      </c>
      <c r="B1329" s="25" t="s">
        <v>2817</v>
      </c>
      <c r="C1329" s="382">
        <v>70500</v>
      </c>
      <c r="D1329" s="383">
        <v>58490</v>
      </c>
      <c r="E1329" s="302" t="s">
        <v>92</v>
      </c>
      <c r="F1329" s="337" t="s">
        <v>110</v>
      </c>
    </row>
    <row r="1330" spans="1:6" ht="15">
      <c r="A1330" s="122" t="s">
        <v>2818</v>
      </c>
      <c r="B1330" s="25" t="s">
        <v>2819</v>
      </c>
      <c r="C1330" s="382">
        <v>70500</v>
      </c>
      <c r="D1330" s="383">
        <v>58490</v>
      </c>
      <c r="E1330" s="302" t="s">
        <v>92</v>
      </c>
      <c r="F1330" s="337" t="s">
        <v>110</v>
      </c>
    </row>
    <row r="1331" spans="1:6" ht="15">
      <c r="A1331" s="122" t="s">
        <v>2820</v>
      </c>
      <c r="B1331" s="25" t="s">
        <v>2821</v>
      </c>
      <c r="C1331" s="382">
        <v>77810</v>
      </c>
      <c r="D1331" s="383">
        <v>64550</v>
      </c>
      <c r="E1331" s="302" t="s">
        <v>92</v>
      </c>
      <c r="F1331" s="337" t="s">
        <v>110</v>
      </c>
    </row>
    <row r="1332" spans="1:6" ht="15">
      <c r="A1332" s="122" t="s">
        <v>2822</v>
      </c>
      <c r="B1332" s="25" t="s">
        <v>2823</v>
      </c>
      <c r="C1332" s="382">
        <v>77810</v>
      </c>
      <c r="D1332" s="383">
        <v>64550</v>
      </c>
      <c r="E1332" s="302" t="s">
        <v>92</v>
      </c>
      <c r="F1332" s="337" t="s">
        <v>110</v>
      </c>
    </row>
    <row r="1333" spans="1:6" ht="15">
      <c r="A1333" s="122" t="s">
        <v>2824</v>
      </c>
      <c r="B1333" s="25" t="s">
        <v>2825</v>
      </c>
      <c r="C1333" s="382">
        <v>72630</v>
      </c>
      <c r="D1333" s="383">
        <v>60260</v>
      </c>
      <c r="E1333" s="302" t="s">
        <v>92</v>
      </c>
      <c r="F1333" s="337" t="s">
        <v>110</v>
      </c>
    </row>
    <row r="1334" spans="1:6" ht="15">
      <c r="A1334" s="122" t="s">
        <v>2826</v>
      </c>
      <c r="B1334" s="25" t="s">
        <v>2827</v>
      </c>
      <c r="C1334" s="382">
        <v>72630</v>
      </c>
      <c r="D1334" s="383">
        <v>60260</v>
      </c>
      <c r="E1334" s="302" t="s">
        <v>92</v>
      </c>
      <c r="F1334" s="337" t="s">
        <v>110</v>
      </c>
    </row>
    <row r="1335" spans="1:6" ht="15">
      <c r="A1335" s="122" t="s">
        <v>2828</v>
      </c>
      <c r="B1335" s="25" t="s">
        <v>2829</v>
      </c>
      <c r="C1335" s="382">
        <v>72630</v>
      </c>
      <c r="D1335" s="383">
        <v>60260</v>
      </c>
      <c r="E1335" s="302" t="s">
        <v>92</v>
      </c>
      <c r="F1335" s="337" t="s">
        <v>110</v>
      </c>
    </row>
    <row r="1336" spans="1:6" ht="15">
      <c r="A1336" s="122" t="s">
        <v>2830</v>
      </c>
      <c r="B1336" s="25" t="s">
        <v>2831</v>
      </c>
      <c r="C1336" s="382">
        <v>79940</v>
      </c>
      <c r="D1336" s="383">
        <v>66320</v>
      </c>
      <c r="E1336" s="302" t="s">
        <v>92</v>
      </c>
      <c r="F1336" s="337" t="s">
        <v>110</v>
      </c>
    </row>
    <row r="1337" spans="1:6" ht="15">
      <c r="A1337" s="122" t="s">
        <v>2832</v>
      </c>
      <c r="B1337" s="25" t="s">
        <v>2833</v>
      </c>
      <c r="C1337" s="382">
        <v>79940</v>
      </c>
      <c r="D1337" s="383">
        <v>66320</v>
      </c>
      <c r="E1337" s="302" t="s">
        <v>92</v>
      </c>
      <c r="F1337" s="337" t="s">
        <v>110</v>
      </c>
    </row>
    <row r="1338" spans="1:6" ht="15">
      <c r="A1338" s="122" t="s">
        <v>2834</v>
      </c>
      <c r="B1338" s="25" t="s">
        <v>2835</v>
      </c>
      <c r="C1338" s="382">
        <v>7610</v>
      </c>
      <c r="D1338" s="383">
        <v>6440</v>
      </c>
      <c r="E1338" s="302" t="s">
        <v>117</v>
      </c>
      <c r="F1338" s="337" t="s">
        <v>110</v>
      </c>
    </row>
    <row r="1339" spans="1:6" ht="15">
      <c r="A1339" s="122" t="s">
        <v>2836</v>
      </c>
      <c r="B1339" s="25" t="s">
        <v>2837</v>
      </c>
      <c r="C1339" s="382">
        <v>1070</v>
      </c>
      <c r="D1339" s="383">
        <v>910</v>
      </c>
      <c r="E1339" s="302" t="s">
        <v>117</v>
      </c>
      <c r="F1339" s="337" t="s">
        <v>110</v>
      </c>
    </row>
    <row r="1340" spans="1:6" ht="16.5">
      <c r="A1340" s="122"/>
      <c r="B1340" s="527" t="s">
        <v>2838</v>
      </c>
      <c r="C1340" s="346"/>
      <c r="D1340" s="347"/>
      <c r="E1340" s="668"/>
      <c r="F1340" s="127"/>
    </row>
    <row r="1341" spans="1:6" ht="15">
      <c r="A1341" s="113" t="s">
        <v>2839</v>
      </c>
      <c r="B1341" s="27" t="s">
        <v>2840</v>
      </c>
      <c r="C1341" s="382">
        <v>21120</v>
      </c>
      <c r="D1341" s="383">
        <v>17520</v>
      </c>
      <c r="E1341" s="302" t="s">
        <v>92</v>
      </c>
      <c r="F1341" s="337" t="s">
        <v>110</v>
      </c>
    </row>
    <row r="1342" spans="1:6" ht="15">
      <c r="A1342" s="122" t="s">
        <v>2841</v>
      </c>
      <c r="B1342" s="25" t="s">
        <v>2842</v>
      </c>
      <c r="C1342" s="382">
        <v>21120</v>
      </c>
      <c r="D1342" s="383">
        <v>17520</v>
      </c>
      <c r="E1342" s="302" t="s">
        <v>92</v>
      </c>
      <c r="F1342" s="337" t="s">
        <v>110</v>
      </c>
    </row>
    <row r="1343" spans="1:6" ht="15">
      <c r="A1343" s="122" t="s">
        <v>2843</v>
      </c>
      <c r="B1343" s="25" t="s">
        <v>2844</v>
      </c>
      <c r="C1343" s="382">
        <v>21120</v>
      </c>
      <c r="D1343" s="383">
        <v>17520</v>
      </c>
      <c r="E1343" s="302" t="s">
        <v>92</v>
      </c>
      <c r="F1343" s="337" t="s">
        <v>110</v>
      </c>
    </row>
    <row r="1344" spans="1:6" ht="15">
      <c r="A1344" s="122" t="s">
        <v>2845</v>
      </c>
      <c r="B1344" s="25" t="s">
        <v>2846</v>
      </c>
      <c r="C1344" s="382">
        <v>21120</v>
      </c>
      <c r="D1344" s="383">
        <v>17520</v>
      </c>
      <c r="E1344" s="302" t="s">
        <v>92</v>
      </c>
      <c r="F1344" s="337" t="s">
        <v>110</v>
      </c>
    </row>
    <row r="1345" spans="1:6" ht="15">
      <c r="A1345" s="122" t="s">
        <v>2847</v>
      </c>
      <c r="B1345" s="25" t="s">
        <v>2848</v>
      </c>
      <c r="C1345" s="382">
        <v>27090</v>
      </c>
      <c r="D1345" s="383">
        <v>22480</v>
      </c>
      <c r="E1345" s="302" t="s">
        <v>92</v>
      </c>
      <c r="F1345" s="337" t="s">
        <v>110</v>
      </c>
    </row>
    <row r="1346" spans="1:6" ht="15">
      <c r="A1346" s="122" t="s">
        <v>2849</v>
      </c>
      <c r="B1346" s="25" t="s">
        <v>2850</v>
      </c>
      <c r="C1346" s="382">
        <v>27090</v>
      </c>
      <c r="D1346" s="383">
        <v>22480</v>
      </c>
      <c r="E1346" s="302" t="s">
        <v>92</v>
      </c>
      <c r="F1346" s="337" t="s">
        <v>110</v>
      </c>
    </row>
    <row r="1347" spans="1:6" ht="15">
      <c r="A1347" s="122" t="s">
        <v>2851</v>
      </c>
      <c r="B1347" s="25" t="s">
        <v>2852</v>
      </c>
      <c r="C1347" s="382">
        <v>27090</v>
      </c>
      <c r="D1347" s="383">
        <v>22480</v>
      </c>
      <c r="E1347" s="302" t="s">
        <v>92</v>
      </c>
      <c r="F1347" s="337" t="s">
        <v>110</v>
      </c>
    </row>
    <row r="1348" spans="1:6" ht="15">
      <c r="A1348" s="122" t="s">
        <v>2853</v>
      </c>
      <c r="B1348" s="25" t="s">
        <v>2854</v>
      </c>
      <c r="C1348" s="382">
        <v>27090</v>
      </c>
      <c r="D1348" s="383">
        <v>22480</v>
      </c>
      <c r="E1348" s="302" t="s">
        <v>92</v>
      </c>
      <c r="F1348" s="337" t="s">
        <v>110</v>
      </c>
    </row>
    <row r="1349" spans="1:6" ht="45">
      <c r="A1349" s="122" t="s">
        <v>2855</v>
      </c>
      <c r="B1349" s="25" t="s">
        <v>2856</v>
      </c>
      <c r="C1349" s="382">
        <v>34670</v>
      </c>
      <c r="D1349" s="383">
        <v>28760</v>
      </c>
      <c r="E1349" s="302" t="s">
        <v>92</v>
      </c>
      <c r="F1349" s="337" t="s">
        <v>110</v>
      </c>
    </row>
    <row r="1350" spans="1:6" ht="45">
      <c r="A1350" s="122" t="s">
        <v>2857</v>
      </c>
      <c r="B1350" s="25" t="s">
        <v>2858</v>
      </c>
      <c r="C1350" s="382">
        <v>34670</v>
      </c>
      <c r="D1350" s="383">
        <v>28760</v>
      </c>
      <c r="E1350" s="302" t="s">
        <v>92</v>
      </c>
      <c r="F1350" s="337" t="s">
        <v>110</v>
      </c>
    </row>
    <row r="1351" spans="1:6" ht="16.5">
      <c r="A1351" s="122"/>
      <c r="B1351" s="527" t="s">
        <v>2859</v>
      </c>
      <c r="C1351" s="346"/>
      <c r="D1351" s="347"/>
      <c r="E1351" s="668"/>
      <c r="F1351" s="127"/>
    </row>
    <row r="1352" spans="1:6" ht="15">
      <c r="A1352" s="122" t="s">
        <v>2860</v>
      </c>
      <c r="B1352" s="25" t="s">
        <v>2861</v>
      </c>
      <c r="C1352" s="382">
        <v>42770</v>
      </c>
      <c r="D1352" s="383">
        <v>35490</v>
      </c>
      <c r="E1352" s="302" t="s">
        <v>92</v>
      </c>
      <c r="F1352" s="337" t="s">
        <v>110</v>
      </c>
    </row>
    <row r="1353" spans="1:6" ht="15">
      <c r="A1353" s="122" t="s">
        <v>2862</v>
      </c>
      <c r="B1353" s="25" t="s">
        <v>2863</v>
      </c>
      <c r="C1353" s="382">
        <v>42770</v>
      </c>
      <c r="D1353" s="383">
        <v>35490</v>
      </c>
      <c r="E1353" s="302" t="s">
        <v>92</v>
      </c>
      <c r="F1353" s="337" t="s">
        <v>110</v>
      </c>
    </row>
    <row r="1354" spans="1:6" ht="15">
      <c r="A1354" s="122" t="s">
        <v>2864</v>
      </c>
      <c r="B1354" s="25" t="s">
        <v>2865</v>
      </c>
      <c r="C1354" s="382">
        <v>42770</v>
      </c>
      <c r="D1354" s="383">
        <v>35490</v>
      </c>
      <c r="E1354" s="302" t="s">
        <v>92</v>
      </c>
      <c r="F1354" s="337" t="s">
        <v>110</v>
      </c>
    </row>
    <row r="1355" spans="1:6" ht="15">
      <c r="A1355" s="122" t="s">
        <v>2866</v>
      </c>
      <c r="B1355" s="25" t="s">
        <v>2867</v>
      </c>
      <c r="C1355" s="382">
        <v>43840</v>
      </c>
      <c r="D1355" s="383">
        <v>36370</v>
      </c>
      <c r="E1355" s="302" t="s">
        <v>92</v>
      </c>
      <c r="F1355" s="337" t="s">
        <v>110</v>
      </c>
    </row>
    <row r="1356" spans="1:6" ht="15">
      <c r="A1356" s="122" t="s">
        <v>2868</v>
      </c>
      <c r="B1356" s="25" t="s">
        <v>2869</v>
      </c>
      <c r="C1356" s="382">
        <v>43840</v>
      </c>
      <c r="D1356" s="383">
        <v>36370</v>
      </c>
      <c r="E1356" s="302" t="s">
        <v>92</v>
      </c>
      <c r="F1356" s="337" t="s">
        <v>110</v>
      </c>
    </row>
    <row r="1357" spans="1:6" ht="15">
      <c r="A1357" s="122" t="s">
        <v>2870</v>
      </c>
      <c r="B1357" s="25" t="s">
        <v>2871</v>
      </c>
      <c r="C1357" s="382">
        <v>60900</v>
      </c>
      <c r="D1357" s="383">
        <v>50530</v>
      </c>
      <c r="E1357" s="302" t="s">
        <v>92</v>
      </c>
      <c r="F1357" s="337" t="s">
        <v>110</v>
      </c>
    </row>
    <row r="1358" spans="1:6" ht="16.5">
      <c r="A1358" s="122"/>
      <c r="B1358" s="527" t="s">
        <v>2872</v>
      </c>
      <c r="C1358" s="346"/>
      <c r="D1358" s="347"/>
      <c r="E1358" s="668"/>
      <c r="F1358" s="127"/>
    </row>
    <row r="1359" spans="1:6" ht="15">
      <c r="A1359" s="122" t="s">
        <v>2873</v>
      </c>
      <c r="B1359" s="25" t="s">
        <v>2874</v>
      </c>
      <c r="C1359" s="382">
        <v>24530</v>
      </c>
      <c r="D1359" s="383">
        <v>20360</v>
      </c>
      <c r="E1359" s="302" t="s">
        <v>92</v>
      </c>
      <c r="F1359" s="337" t="s">
        <v>110</v>
      </c>
    </row>
    <row r="1360" spans="1:6" ht="15">
      <c r="A1360" s="122" t="s">
        <v>2875</v>
      </c>
      <c r="B1360" s="25" t="s">
        <v>2876</v>
      </c>
      <c r="C1360" s="382">
        <v>24530</v>
      </c>
      <c r="D1360" s="383">
        <v>20360</v>
      </c>
      <c r="E1360" s="302" t="s">
        <v>92</v>
      </c>
      <c r="F1360" s="337" t="s">
        <v>110</v>
      </c>
    </row>
    <row r="1361" spans="1:6" ht="15">
      <c r="A1361" s="122" t="s">
        <v>2877</v>
      </c>
      <c r="B1361" s="25" t="s">
        <v>2878</v>
      </c>
      <c r="C1361" s="382">
        <v>26240</v>
      </c>
      <c r="D1361" s="383">
        <v>21770</v>
      </c>
      <c r="E1361" s="302" t="s">
        <v>92</v>
      </c>
      <c r="F1361" s="337" t="s">
        <v>110</v>
      </c>
    </row>
    <row r="1362" spans="1:6" ht="30">
      <c r="A1362" s="122" t="s">
        <v>2879</v>
      </c>
      <c r="B1362" s="25" t="s">
        <v>2880</v>
      </c>
      <c r="C1362" s="382">
        <v>26240</v>
      </c>
      <c r="D1362" s="383">
        <v>21770</v>
      </c>
      <c r="E1362" s="302" t="s">
        <v>92</v>
      </c>
      <c r="F1362" s="337" t="s">
        <v>110</v>
      </c>
    </row>
    <row r="1363" spans="1:6" ht="15">
      <c r="A1363" s="122" t="s">
        <v>2881</v>
      </c>
      <c r="B1363" s="25" t="s">
        <v>2882</v>
      </c>
      <c r="C1363" s="382">
        <v>23470</v>
      </c>
      <c r="D1363" s="383">
        <v>19470</v>
      </c>
      <c r="E1363" s="302" t="s">
        <v>92</v>
      </c>
      <c r="F1363" s="337" t="s">
        <v>110</v>
      </c>
    </row>
    <row r="1364" spans="1:6" ht="15">
      <c r="A1364" s="122" t="s">
        <v>2883</v>
      </c>
      <c r="B1364" s="25" t="s">
        <v>2884</v>
      </c>
      <c r="C1364" s="382">
        <v>23470</v>
      </c>
      <c r="D1364" s="383">
        <v>19470</v>
      </c>
      <c r="E1364" s="302" t="s">
        <v>92</v>
      </c>
      <c r="F1364" s="337" t="s">
        <v>110</v>
      </c>
    </row>
    <row r="1365" spans="1:6" ht="15">
      <c r="A1365" s="122" t="s">
        <v>2885</v>
      </c>
      <c r="B1365" s="25" t="s">
        <v>2886</v>
      </c>
      <c r="C1365" s="382">
        <v>23470</v>
      </c>
      <c r="D1365" s="383">
        <v>19470</v>
      </c>
      <c r="E1365" s="302" t="s">
        <v>92</v>
      </c>
      <c r="F1365" s="337" t="s">
        <v>110</v>
      </c>
    </row>
    <row r="1366" spans="1:6" ht="15">
      <c r="A1366" s="122" t="s">
        <v>2887</v>
      </c>
      <c r="B1366" s="25" t="s">
        <v>2888</v>
      </c>
      <c r="C1366" s="382">
        <v>39570</v>
      </c>
      <c r="D1366" s="383">
        <v>32830</v>
      </c>
      <c r="E1366" s="302" t="s">
        <v>92</v>
      </c>
      <c r="F1366" s="337" t="s">
        <v>110</v>
      </c>
    </row>
    <row r="1367" spans="1:6" ht="15">
      <c r="A1367" s="122" t="s">
        <v>2889</v>
      </c>
      <c r="B1367" s="25" t="s">
        <v>2890</v>
      </c>
      <c r="C1367" s="382">
        <v>20160</v>
      </c>
      <c r="D1367" s="383">
        <v>16730</v>
      </c>
      <c r="E1367" s="302" t="s">
        <v>92</v>
      </c>
      <c r="F1367" s="337" t="s">
        <v>110</v>
      </c>
    </row>
    <row r="1368" spans="1:6" ht="15">
      <c r="A1368" s="122" t="s">
        <v>2891</v>
      </c>
      <c r="B1368" s="25" t="s">
        <v>2892</v>
      </c>
      <c r="C1368" s="382">
        <v>20160</v>
      </c>
      <c r="D1368" s="383">
        <v>16730</v>
      </c>
      <c r="E1368" s="302" t="s">
        <v>92</v>
      </c>
      <c r="F1368" s="337" t="s">
        <v>110</v>
      </c>
    </row>
    <row r="1369" spans="1:6" ht="15">
      <c r="A1369" s="122" t="s">
        <v>2893</v>
      </c>
      <c r="B1369" s="25" t="s">
        <v>2894</v>
      </c>
      <c r="C1369" s="382">
        <v>28160</v>
      </c>
      <c r="D1369" s="383">
        <v>23360</v>
      </c>
      <c r="E1369" s="302" t="s">
        <v>92</v>
      </c>
      <c r="F1369" s="337" t="s">
        <v>110</v>
      </c>
    </row>
    <row r="1370" spans="1:6" ht="15">
      <c r="A1370" s="122" t="s">
        <v>2895</v>
      </c>
      <c r="B1370" s="25" t="s">
        <v>2896</v>
      </c>
      <c r="C1370" s="382">
        <v>28160</v>
      </c>
      <c r="D1370" s="383">
        <v>23360</v>
      </c>
      <c r="E1370" s="302" t="s">
        <v>92</v>
      </c>
      <c r="F1370" s="337" t="s">
        <v>110</v>
      </c>
    </row>
    <row r="1371" spans="1:6" ht="15">
      <c r="A1371" s="122" t="s">
        <v>2897</v>
      </c>
      <c r="B1371" s="25" t="s">
        <v>2898</v>
      </c>
      <c r="C1371" s="382">
        <v>42350</v>
      </c>
      <c r="D1371" s="383">
        <v>35130</v>
      </c>
      <c r="E1371" s="302" t="s">
        <v>92</v>
      </c>
      <c r="F1371" s="337" t="s">
        <v>110</v>
      </c>
    </row>
    <row r="1372" spans="1:6" ht="15">
      <c r="A1372" s="122" t="s">
        <v>2899</v>
      </c>
      <c r="B1372" s="25" t="s">
        <v>2900</v>
      </c>
      <c r="C1372" s="382">
        <v>45540</v>
      </c>
      <c r="D1372" s="383">
        <v>37790</v>
      </c>
      <c r="E1372" s="302" t="s">
        <v>92</v>
      </c>
      <c r="F1372" s="337" t="s">
        <v>110</v>
      </c>
    </row>
    <row r="1373" spans="1:6" ht="15">
      <c r="A1373" s="122" t="s">
        <v>2901</v>
      </c>
      <c r="B1373" s="25" t="s">
        <v>2902</v>
      </c>
      <c r="C1373" s="382">
        <v>49060</v>
      </c>
      <c r="D1373" s="383">
        <v>40710</v>
      </c>
      <c r="E1373" s="302" t="s">
        <v>92</v>
      </c>
      <c r="F1373" s="337" t="s">
        <v>110</v>
      </c>
    </row>
    <row r="1374" spans="1:6" ht="15">
      <c r="A1374" s="122" t="s">
        <v>2903</v>
      </c>
      <c r="B1374" s="25" t="s">
        <v>2904</v>
      </c>
      <c r="C1374" s="382">
        <v>43840</v>
      </c>
      <c r="D1374" s="383">
        <v>36370</v>
      </c>
      <c r="E1374" s="302" t="s">
        <v>92</v>
      </c>
      <c r="F1374" s="337" t="s">
        <v>110</v>
      </c>
    </row>
    <row r="1375" spans="1:6" ht="15">
      <c r="A1375" s="122" t="s">
        <v>2905</v>
      </c>
      <c r="B1375" s="25" t="s">
        <v>2906</v>
      </c>
      <c r="C1375" s="382">
        <v>47250</v>
      </c>
      <c r="D1375" s="383">
        <v>39200</v>
      </c>
      <c r="E1375" s="302" t="s">
        <v>92</v>
      </c>
      <c r="F1375" s="337" t="s">
        <v>110</v>
      </c>
    </row>
    <row r="1376" spans="1:6" ht="15">
      <c r="A1376" s="122" t="s">
        <v>2907</v>
      </c>
      <c r="B1376" s="25" t="s">
        <v>2908</v>
      </c>
      <c r="C1376" s="382">
        <v>50770</v>
      </c>
      <c r="D1376" s="383">
        <v>42120</v>
      </c>
      <c r="E1376" s="302" t="s">
        <v>92</v>
      </c>
      <c r="F1376" s="337" t="s">
        <v>110</v>
      </c>
    </row>
    <row r="1377" spans="1:6" ht="30">
      <c r="A1377" s="122" t="s">
        <v>2909</v>
      </c>
      <c r="B1377" s="25" t="s">
        <v>2910</v>
      </c>
      <c r="C1377" s="382">
        <v>24210</v>
      </c>
      <c r="D1377" s="383">
        <v>20090</v>
      </c>
      <c r="E1377" s="302" t="s">
        <v>92</v>
      </c>
      <c r="F1377" s="337" t="s">
        <v>110</v>
      </c>
    </row>
    <row r="1378" spans="1:6" ht="30">
      <c r="A1378" s="122" t="s">
        <v>2911</v>
      </c>
      <c r="B1378" s="25" t="s">
        <v>2912</v>
      </c>
      <c r="C1378" s="382">
        <v>24210</v>
      </c>
      <c r="D1378" s="383">
        <v>20090</v>
      </c>
      <c r="E1378" s="302" t="s">
        <v>92</v>
      </c>
      <c r="F1378" s="337" t="s">
        <v>110</v>
      </c>
    </row>
    <row r="1379" spans="1:6" ht="30">
      <c r="A1379" s="122" t="s">
        <v>2913</v>
      </c>
      <c r="B1379" s="25" t="s">
        <v>2914</v>
      </c>
      <c r="C1379" s="382">
        <v>24210</v>
      </c>
      <c r="D1379" s="383">
        <v>20090</v>
      </c>
      <c r="E1379" s="302" t="s">
        <v>92</v>
      </c>
      <c r="F1379" s="337" t="s">
        <v>110</v>
      </c>
    </row>
    <row r="1380" spans="1:6" ht="30">
      <c r="A1380" s="122" t="s">
        <v>2915</v>
      </c>
      <c r="B1380" s="25" t="s">
        <v>2916</v>
      </c>
      <c r="C1380" s="382">
        <v>24210</v>
      </c>
      <c r="D1380" s="383">
        <v>20090</v>
      </c>
      <c r="E1380" s="302" t="s">
        <v>92</v>
      </c>
      <c r="F1380" s="337" t="s">
        <v>110</v>
      </c>
    </row>
    <row r="1381" spans="1:6" ht="16.5">
      <c r="A1381" s="122"/>
      <c r="B1381" s="527" t="s">
        <v>2917</v>
      </c>
      <c r="C1381" s="346"/>
      <c r="D1381" s="347"/>
      <c r="E1381" s="668"/>
      <c r="F1381" s="127"/>
    </row>
    <row r="1382" spans="1:6" ht="15">
      <c r="A1382" s="122" t="s">
        <v>2918</v>
      </c>
      <c r="B1382" s="25" t="s">
        <v>2919</v>
      </c>
      <c r="C1382" s="382">
        <v>21550</v>
      </c>
      <c r="D1382" s="383">
        <v>17880</v>
      </c>
      <c r="E1382" s="302" t="s">
        <v>92</v>
      </c>
      <c r="F1382" s="337" t="s">
        <v>110</v>
      </c>
    </row>
    <row r="1383" spans="1:6" ht="15">
      <c r="A1383" s="122" t="s">
        <v>2920</v>
      </c>
      <c r="B1383" s="25" t="s">
        <v>2921</v>
      </c>
      <c r="C1383" s="382">
        <v>21550</v>
      </c>
      <c r="D1383" s="383">
        <v>17880</v>
      </c>
      <c r="E1383" s="302" t="s">
        <v>92</v>
      </c>
      <c r="F1383" s="337" t="s">
        <v>110</v>
      </c>
    </row>
    <row r="1384" spans="1:6" ht="30">
      <c r="A1384" s="122" t="s">
        <v>2922</v>
      </c>
      <c r="B1384" s="25" t="s">
        <v>2923</v>
      </c>
      <c r="C1384" s="382">
        <v>24320</v>
      </c>
      <c r="D1384" s="383">
        <v>20180</v>
      </c>
      <c r="E1384" s="302" t="s">
        <v>92</v>
      </c>
      <c r="F1384" s="337" t="s">
        <v>110</v>
      </c>
    </row>
    <row r="1385" spans="1:6" ht="15">
      <c r="A1385" s="122" t="s">
        <v>2924</v>
      </c>
      <c r="B1385" s="25" t="s">
        <v>2925</v>
      </c>
      <c r="C1385" s="382">
        <v>21550</v>
      </c>
      <c r="D1385" s="383">
        <v>17880</v>
      </c>
      <c r="E1385" s="302" t="s">
        <v>92</v>
      </c>
      <c r="F1385" s="337" t="s">
        <v>110</v>
      </c>
    </row>
    <row r="1386" spans="1:6" ht="30">
      <c r="A1386" s="122" t="s">
        <v>2926</v>
      </c>
      <c r="B1386" s="25" t="s">
        <v>2927</v>
      </c>
      <c r="C1386" s="382">
        <v>21550</v>
      </c>
      <c r="D1386" s="383">
        <v>17880</v>
      </c>
      <c r="E1386" s="302" t="s">
        <v>92</v>
      </c>
      <c r="F1386" s="337" t="s">
        <v>110</v>
      </c>
    </row>
    <row r="1387" spans="1:6" ht="30">
      <c r="A1387" s="122" t="s">
        <v>2928</v>
      </c>
      <c r="B1387" s="25" t="s">
        <v>2929</v>
      </c>
      <c r="C1387" s="382">
        <v>24320</v>
      </c>
      <c r="D1387" s="383">
        <v>20180</v>
      </c>
      <c r="E1387" s="302" t="s">
        <v>92</v>
      </c>
      <c r="F1387" s="337" t="s">
        <v>110</v>
      </c>
    </row>
    <row r="1388" spans="1:6" ht="15">
      <c r="A1388" s="122" t="s">
        <v>2930</v>
      </c>
      <c r="B1388" s="25" t="s">
        <v>2931</v>
      </c>
      <c r="C1388" s="382">
        <v>56420</v>
      </c>
      <c r="D1388" s="383">
        <v>46810</v>
      </c>
      <c r="E1388" s="302" t="s">
        <v>92</v>
      </c>
      <c r="F1388" s="337" t="s">
        <v>110</v>
      </c>
    </row>
    <row r="1389" spans="1:6" ht="15">
      <c r="A1389" s="122" t="s">
        <v>2932</v>
      </c>
      <c r="B1389" s="25" t="s">
        <v>2933</v>
      </c>
      <c r="C1389" s="382">
        <v>60050</v>
      </c>
      <c r="D1389" s="383">
        <v>49820</v>
      </c>
      <c r="E1389" s="302" t="s">
        <v>92</v>
      </c>
      <c r="F1389" s="337" t="s">
        <v>110</v>
      </c>
    </row>
    <row r="1390" spans="1:6" ht="15">
      <c r="A1390" s="122" t="s">
        <v>2934</v>
      </c>
      <c r="B1390" s="25" t="s">
        <v>2935</v>
      </c>
      <c r="C1390" s="382">
        <v>56420</v>
      </c>
      <c r="D1390" s="383">
        <v>46810</v>
      </c>
      <c r="E1390" s="302" t="s">
        <v>92</v>
      </c>
      <c r="F1390" s="337" t="s">
        <v>110</v>
      </c>
    </row>
    <row r="1391" spans="1:6" ht="15">
      <c r="A1391" s="122" t="s">
        <v>2936</v>
      </c>
      <c r="B1391" s="25" t="s">
        <v>2937</v>
      </c>
      <c r="C1391" s="382">
        <v>60050</v>
      </c>
      <c r="D1391" s="383">
        <v>49820</v>
      </c>
      <c r="E1391" s="302" t="s">
        <v>92</v>
      </c>
      <c r="F1391" s="337" t="s">
        <v>110</v>
      </c>
    </row>
    <row r="1392" spans="1:6" ht="15">
      <c r="A1392" s="740"/>
      <c r="B1392" s="25"/>
      <c r="C1392" s="742"/>
      <c r="D1392" s="743"/>
      <c r="E1392" s="302"/>
      <c r="F1392" s="127"/>
    </row>
    <row r="1393" spans="1:6" ht="18">
      <c r="A1393" s="740"/>
      <c r="B1393" s="381" t="s">
        <v>58</v>
      </c>
      <c r="C1393" s="742"/>
      <c r="D1393" s="743"/>
      <c r="E1393" s="302"/>
      <c r="F1393" s="127"/>
    </row>
    <row r="1394" spans="1:6" ht="16.5">
      <c r="A1394" s="740"/>
      <c r="B1394" s="527" t="s">
        <v>2652</v>
      </c>
      <c r="C1394" s="384"/>
      <c r="D1394" s="41"/>
      <c r="E1394" s="668"/>
      <c r="F1394" s="127"/>
    </row>
    <row r="1395" spans="1:6" ht="15">
      <c r="A1395" s="740"/>
      <c r="B1395" s="744" t="s">
        <v>2938</v>
      </c>
      <c r="C1395" s="384"/>
      <c r="D1395" s="41"/>
      <c r="E1395" s="668"/>
      <c r="F1395" s="127"/>
    </row>
    <row r="1396" spans="1:6" ht="15">
      <c r="A1396" s="122">
        <v>138311</v>
      </c>
      <c r="B1396" s="310" t="s">
        <v>2939</v>
      </c>
      <c r="C1396" s="745">
        <v>32400</v>
      </c>
      <c r="D1396" s="746">
        <v>29000</v>
      </c>
      <c r="E1396" s="668" t="s">
        <v>92</v>
      </c>
      <c r="F1396" s="337" t="s">
        <v>110</v>
      </c>
    </row>
    <row r="1397" spans="1:6" ht="15">
      <c r="A1397" s="122">
        <v>138310</v>
      </c>
      <c r="B1397" s="310" t="s">
        <v>2940</v>
      </c>
      <c r="C1397" s="745">
        <v>34400</v>
      </c>
      <c r="D1397" s="746">
        <v>31600</v>
      </c>
      <c r="E1397" s="668" t="s">
        <v>92</v>
      </c>
      <c r="F1397" s="337" t="s">
        <v>110</v>
      </c>
    </row>
    <row r="1398" spans="1:6" ht="15">
      <c r="A1398" s="122">
        <v>138309</v>
      </c>
      <c r="B1398" s="310" t="s">
        <v>2941</v>
      </c>
      <c r="C1398" s="346">
        <v>36250</v>
      </c>
      <c r="D1398" s="347">
        <v>32480</v>
      </c>
      <c r="E1398" s="668" t="s">
        <v>92</v>
      </c>
      <c r="F1398" s="337" t="s">
        <v>110</v>
      </c>
    </row>
    <row r="1399" spans="1:6" ht="15">
      <c r="A1399" s="122">
        <v>111261</v>
      </c>
      <c r="B1399" s="310" t="s">
        <v>2942</v>
      </c>
      <c r="C1399" s="346">
        <v>49750</v>
      </c>
      <c r="D1399" s="347">
        <v>44580</v>
      </c>
      <c r="E1399" s="668" t="s">
        <v>92</v>
      </c>
      <c r="F1399" s="337" t="s">
        <v>110</v>
      </c>
    </row>
    <row r="1400" spans="1:6" ht="15">
      <c r="A1400" s="122">
        <v>138312</v>
      </c>
      <c r="B1400" s="310" t="s">
        <v>2943</v>
      </c>
      <c r="C1400" s="346">
        <v>43750</v>
      </c>
      <c r="D1400" s="347">
        <v>39200</v>
      </c>
      <c r="E1400" s="668" t="s">
        <v>92</v>
      </c>
      <c r="F1400" s="337" t="s">
        <v>110</v>
      </c>
    </row>
    <row r="1401" spans="1:6" ht="15">
      <c r="A1401" s="740"/>
      <c r="B1401" s="744" t="s">
        <v>2944</v>
      </c>
      <c r="C1401" s="384"/>
      <c r="D1401" s="41"/>
      <c r="E1401" s="668"/>
      <c r="F1401" s="127"/>
    </row>
    <row r="1402" spans="1:6" ht="15">
      <c r="A1402" s="122">
        <v>65783</v>
      </c>
      <c r="B1402" s="310" t="s">
        <v>2945</v>
      </c>
      <c r="C1402" s="745">
        <v>24000</v>
      </c>
      <c r="D1402" s="746">
        <v>18820</v>
      </c>
      <c r="E1402" s="668" t="s">
        <v>92</v>
      </c>
      <c r="F1402" s="337" t="s">
        <v>110</v>
      </c>
    </row>
    <row r="1403" spans="1:6" ht="15">
      <c r="A1403" s="122">
        <v>119167</v>
      </c>
      <c r="B1403" s="310" t="s">
        <v>2946</v>
      </c>
      <c r="C1403" s="745">
        <v>7100</v>
      </c>
      <c r="D1403" s="746">
        <v>6160</v>
      </c>
      <c r="E1403" s="668" t="s">
        <v>92</v>
      </c>
      <c r="F1403" s="337" t="s">
        <v>110</v>
      </c>
    </row>
    <row r="1404" spans="1:6" ht="15">
      <c r="A1404" s="122">
        <v>119168</v>
      </c>
      <c r="B1404" s="310" t="s">
        <v>2947</v>
      </c>
      <c r="C1404" s="745">
        <v>7100</v>
      </c>
      <c r="D1404" s="746">
        <v>6160</v>
      </c>
      <c r="E1404" s="668" t="s">
        <v>92</v>
      </c>
      <c r="F1404" s="337" t="s">
        <v>110</v>
      </c>
    </row>
    <row r="1405" spans="1:6" ht="15">
      <c r="A1405" s="184" t="s">
        <v>755</v>
      </c>
      <c r="B1405" s="212" t="s">
        <v>596</v>
      </c>
      <c r="C1405" s="621">
        <v>5840</v>
      </c>
      <c r="D1405" s="622">
        <v>5670</v>
      </c>
      <c r="E1405" s="668" t="s">
        <v>46</v>
      </c>
      <c r="F1405" s="329" t="s">
        <v>967</v>
      </c>
    </row>
    <row r="1406" spans="1:6" ht="15">
      <c r="A1406" s="122">
        <v>114270</v>
      </c>
      <c r="B1406" s="310" t="s">
        <v>596</v>
      </c>
      <c r="C1406" s="745">
        <v>7100</v>
      </c>
      <c r="D1406" s="746">
        <v>6160</v>
      </c>
      <c r="E1406" s="668" t="s">
        <v>92</v>
      </c>
      <c r="F1406" s="337" t="s">
        <v>110</v>
      </c>
    </row>
    <row r="1407" spans="1:6" ht="15">
      <c r="A1407" s="122">
        <v>117037</v>
      </c>
      <c r="B1407" s="310" t="s">
        <v>2948</v>
      </c>
      <c r="C1407" s="346">
        <v>7300</v>
      </c>
      <c r="D1407" s="746">
        <v>6500</v>
      </c>
      <c r="E1407" s="668" t="s">
        <v>92</v>
      </c>
      <c r="F1407" s="337" t="s">
        <v>110</v>
      </c>
    </row>
    <row r="1408" spans="1:6" ht="15">
      <c r="A1408" s="122">
        <v>109601</v>
      </c>
      <c r="B1408" s="310" t="s">
        <v>2949</v>
      </c>
      <c r="C1408" s="346">
        <v>7500</v>
      </c>
      <c r="D1408" s="746">
        <v>6610</v>
      </c>
      <c r="E1408" s="668" t="s">
        <v>92</v>
      </c>
      <c r="F1408" s="337" t="s">
        <v>110</v>
      </c>
    </row>
    <row r="1409" spans="1:6" ht="15">
      <c r="A1409" s="122">
        <v>119882</v>
      </c>
      <c r="B1409" s="310" t="s">
        <v>2950</v>
      </c>
      <c r="C1409" s="346">
        <v>7800</v>
      </c>
      <c r="D1409" s="746">
        <v>6950</v>
      </c>
      <c r="E1409" s="668" t="s">
        <v>92</v>
      </c>
      <c r="F1409" s="337" t="s">
        <v>110</v>
      </c>
    </row>
    <row r="1410" spans="1:6" ht="15">
      <c r="A1410" s="122">
        <v>121749</v>
      </c>
      <c r="B1410" s="310" t="s">
        <v>2951</v>
      </c>
      <c r="C1410" s="346">
        <v>8600</v>
      </c>
      <c r="D1410" s="746">
        <v>7620</v>
      </c>
      <c r="E1410" s="668" t="s">
        <v>92</v>
      </c>
      <c r="F1410" s="337" t="s">
        <v>110</v>
      </c>
    </row>
    <row r="1411" spans="1:6" ht="31.5">
      <c r="A1411" s="105"/>
      <c r="B1411" s="747" t="s">
        <v>2952</v>
      </c>
      <c r="C1411" s="314"/>
      <c r="D1411" s="623"/>
      <c r="E1411" s="703"/>
      <c r="F1411" s="156"/>
    </row>
    <row r="1412" spans="1:6" ht="16.5">
      <c r="A1412" s="740"/>
      <c r="B1412" s="527" t="s">
        <v>2953</v>
      </c>
      <c r="C1412" s="384"/>
      <c r="D1412" s="41"/>
      <c r="E1412" s="668"/>
      <c r="F1412" s="127"/>
    </row>
    <row r="1413" spans="1:6" ht="15">
      <c r="A1413" s="122">
        <v>115153</v>
      </c>
      <c r="B1413" s="310" t="s">
        <v>2954</v>
      </c>
      <c r="C1413" s="346">
        <v>13900</v>
      </c>
      <c r="D1413" s="347">
        <v>10820</v>
      </c>
      <c r="E1413" s="668" t="s">
        <v>92</v>
      </c>
      <c r="F1413" s="337" t="s">
        <v>110</v>
      </c>
    </row>
    <row r="1414" spans="1:6" ht="15">
      <c r="A1414" s="122">
        <v>116391</v>
      </c>
      <c r="B1414" s="310" t="s">
        <v>2955</v>
      </c>
      <c r="C1414" s="346">
        <v>17000</v>
      </c>
      <c r="D1414" s="347">
        <v>13830</v>
      </c>
      <c r="E1414" s="668" t="s">
        <v>92</v>
      </c>
      <c r="F1414" s="337" t="s">
        <v>110</v>
      </c>
    </row>
    <row r="1415" spans="1:6" ht="15">
      <c r="A1415" s="122">
        <v>118499</v>
      </c>
      <c r="B1415" s="310" t="s">
        <v>2956</v>
      </c>
      <c r="C1415" s="346">
        <v>13900</v>
      </c>
      <c r="D1415" s="347">
        <v>10820</v>
      </c>
      <c r="E1415" s="668" t="s">
        <v>92</v>
      </c>
      <c r="F1415" s="337" t="s">
        <v>110</v>
      </c>
    </row>
    <row r="1416" spans="1:6" ht="15">
      <c r="A1416" s="122">
        <v>118498</v>
      </c>
      <c r="B1416" s="310" t="s">
        <v>2957</v>
      </c>
      <c r="C1416" s="346">
        <v>17000</v>
      </c>
      <c r="D1416" s="347">
        <v>13830</v>
      </c>
      <c r="E1416" s="668" t="s">
        <v>92</v>
      </c>
      <c r="F1416" s="337" t="s">
        <v>110</v>
      </c>
    </row>
    <row r="1417" spans="1:6" ht="15.75">
      <c r="A1417" s="105"/>
      <c r="B1417" s="747" t="s">
        <v>2958</v>
      </c>
      <c r="C1417" s="536"/>
      <c r="D1417" s="537"/>
      <c r="E1417" s="703"/>
      <c r="F1417" s="156"/>
    </row>
    <row r="1418" spans="1:6" ht="15.75" thickBot="1">
      <c r="A1418" s="748"/>
      <c r="B1418" s="749"/>
      <c r="C1418" s="750"/>
      <c r="D1418" s="751"/>
      <c r="E1418" s="707"/>
      <c r="F1418" s="752"/>
    </row>
    <row r="1419" spans="1:6" ht="30" customHeight="1" thickBot="1">
      <c r="A1419" s="1001" t="s">
        <v>3627</v>
      </c>
      <c r="B1419" s="1167" t="str">
        <f>B13</f>
        <v>Расходные материалы для принтеров ШК. Расходные материалы для ККМ</v>
      </c>
      <c r="C1419" s="1167"/>
      <c r="D1419" s="1167"/>
      <c r="E1419" s="1167"/>
      <c r="F1419" s="1168"/>
    </row>
    <row r="1420" spans="1:6" ht="18.75" thickBot="1">
      <c r="A1420" s="317"/>
      <c r="B1420" s="753" t="s">
        <v>2960</v>
      </c>
      <c r="C1420" s="754"/>
      <c r="D1420" s="579"/>
      <c r="E1420" s="321"/>
      <c r="F1420" s="321"/>
    </row>
    <row r="1421" spans="1:6" ht="18">
      <c r="A1421" s="755"/>
      <c r="B1421" s="756" t="s">
        <v>2961</v>
      </c>
      <c r="C1421" s="757"/>
      <c r="D1421" s="758"/>
      <c r="E1421" s="326"/>
      <c r="F1421" s="326"/>
    </row>
    <row r="1422" spans="1:6" ht="15">
      <c r="A1422" s="759" t="s">
        <v>2962</v>
      </c>
      <c r="B1422" s="1095" t="s">
        <v>2963</v>
      </c>
      <c r="C1422" s="1009">
        <v>14.706</v>
      </c>
      <c r="D1422" s="1010">
        <v>12.7452</v>
      </c>
      <c r="E1422" s="120"/>
      <c r="F1422" s="337" t="s">
        <v>110</v>
      </c>
    </row>
    <row r="1423" spans="1:6" ht="15">
      <c r="A1423" s="122" t="s">
        <v>2964</v>
      </c>
      <c r="B1423" s="25" t="s">
        <v>2965</v>
      </c>
      <c r="C1423" s="1009">
        <v>20.769</v>
      </c>
      <c r="D1423" s="1010">
        <v>17.9998</v>
      </c>
      <c r="E1423" s="120"/>
      <c r="F1423" s="337" t="s">
        <v>110</v>
      </c>
    </row>
    <row r="1424" spans="1:6" ht="15">
      <c r="A1424" s="122" t="s">
        <v>2966</v>
      </c>
      <c r="B1424" s="25" t="s">
        <v>2967</v>
      </c>
      <c r="C1424" s="1009">
        <v>30.96</v>
      </c>
      <c r="D1424" s="1010">
        <v>26.832</v>
      </c>
      <c r="E1424" s="120"/>
      <c r="F1424" s="329" t="s">
        <v>967</v>
      </c>
    </row>
    <row r="1425" spans="1:6" ht="15">
      <c r="A1425" s="122" t="s">
        <v>2968</v>
      </c>
      <c r="B1425" s="25" t="s">
        <v>2969</v>
      </c>
      <c r="C1425" s="1009">
        <v>38.829</v>
      </c>
      <c r="D1425" s="1010">
        <v>33.6518</v>
      </c>
      <c r="E1425" s="120"/>
      <c r="F1425" s="337" t="s">
        <v>110</v>
      </c>
    </row>
    <row r="1426" spans="1:6" ht="15">
      <c r="A1426" s="122" t="s">
        <v>2970</v>
      </c>
      <c r="B1426" s="25" t="s">
        <v>2971</v>
      </c>
      <c r="C1426" s="1009">
        <v>77.6451</v>
      </c>
      <c r="D1426" s="1010">
        <v>67.29241999999999</v>
      </c>
      <c r="E1426" s="120"/>
      <c r="F1426" s="337" t="s">
        <v>110</v>
      </c>
    </row>
    <row r="1427" spans="1:6" ht="15">
      <c r="A1427" s="122" t="s">
        <v>2972</v>
      </c>
      <c r="B1427" s="25" t="s">
        <v>2973</v>
      </c>
      <c r="C1427" s="760" t="s">
        <v>2974</v>
      </c>
      <c r="D1427" s="761" t="s">
        <v>2974</v>
      </c>
      <c r="E1427" s="120"/>
      <c r="F1427" s="337" t="s">
        <v>110</v>
      </c>
    </row>
    <row r="1428" spans="1:6" ht="15">
      <c r="A1428" s="122" t="s">
        <v>2975</v>
      </c>
      <c r="B1428" s="25" t="s">
        <v>2976</v>
      </c>
      <c r="C1428" s="1009">
        <v>87.5136</v>
      </c>
      <c r="D1428" s="1010">
        <v>75.84512</v>
      </c>
      <c r="E1428" s="120"/>
      <c r="F1428" s="329" t="s">
        <v>967</v>
      </c>
    </row>
    <row r="1429" spans="1:6" ht="15">
      <c r="A1429" s="122" t="s">
        <v>2977</v>
      </c>
      <c r="B1429" s="25" t="s">
        <v>2978</v>
      </c>
      <c r="C1429" s="1009">
        <v>108.97919999999999</v>
      </c>
      <c r="D1429" s="1010">
        <v>94.44864</v>
      </c>
      <c r="E1429" s="120"/>
      <c r="F1429" s="337" t="s">
        <v>110</v>
      </c>
    </row>
    <row r="1430" spans="1:6" ht="15">
      <c r="A1430" s="445" t="s">
        <v>2979</v>
      </c>
      <c r="B1430" s="497" t="s">
        <v>2980</v>
      </c>
      <c r="C1430" s="762">
        <v>183.99</v>
      </c>
      <c r="D1430" s="763">
        <v>159.458</v>
      </c>
      <c r="E1430" s="120"/>
      <c r="F1430" s="329" t="s">
        <v>967</v>
      </c>
    </row>
    <row r="1431" spans="1:6" ht="15.75">
      <c r="A1431" s="122"/>
      <c r="B1431" s="764"/>
      <c r="C1431" s="765"/>
      <c r="D1431" s="766"/>
      <c r="E1431" s="120"/>
      <c r="F1431" s="120"/>
    </row>
    <row r="1432" spans="1:6" ht="18">
      <c r="A1432" s="122"/>
      <c r="B1432" s="767" t="s">
        <v>2981</v>
      </c>
      <c r="C1432" s="765"/>
      <c r="D1432" s="766"/>
      <c r="E1432" s="120"/>
      <c r="F1432" s="120"/>
    </row>
    <row r="1433" spans="1:6" ht="15">
      <c r="A1433" s="122" t="s">
        <v>2982</v>
      </c>
      <c r="B1433" s="25" t="s">
        <v>2983</v>
      </c>
      <c r="C1433" s="687">
        <v>95.26392</v>
      </c>
      <c r="D1433" s="617">
        <v>82.56206399999999</v>
      </c>
      <c r="E1433" s="120"/>
      <c r="F1433" s="329" t="s">
        <v>967</v>
      </c>
    </row>
    <row r="1434" spans="1:6" ht="15">
      <c r="A1434" s="122" t="s">
        <v>2984</v>
      </c>
      <c r="B1434" s="25" t="s">
        <v>2985</v>
      </c>
      <c r="C1434" s="687">
        <v>83.94804</v>
      </c>
      <c r="D1434" s="617">
        <v>72.754968</v>
      </c>
      <c r="E1434" s="120"/>
      <c r="F1434" s="329" t="s">
        <v>967</v>
      </c>
    </row>
    <row r="1435" spans="1:6" ht="15">
      <c r="A1435" s="122" t="s">
        <v>2986</v>
      </c>
      <c r="B1435" s="25" t="s">
        <v>2987</v>
      </c>
      <c r="C1435" s="687">
        <v>180.6</v>
      </c>
      <c r="D1435" s="617">
        <v>156.52</v>
      </c>
      <c r="E1435" s="120"/>
      <c r="F1435" s="329" t="s">
        <v>967</v>
      </c>
    </row>
    <row r="1436" spans="1:6" ht="15">
      <c r="A1436" s="122" t="s">
        <v>2988</v>
      </c>
      <c r="B1436" s="25" t="s">
        <v>2989</v>
      </c>
      <c r="C1436" s="687">
        <v>277.35</v>
      </c>
      <c r="D1436" s="617">
        <v>240.37</v>
      </c>
      <c r="E1436" s="120"/>
      <c r="F1436" s="329" t="s">
        <v>967</v>
      </c>
    </row>
    <row r="1437" spans="1:6" ht="15">
      <c r="A1437" s="122" t="s">
        <v>2990</v>
      </c>
      <c r="B1437" s="25" t="s">
        <v>2991</v>
      </c>
      <c r="C1437" s="687">
        <v>111.57984</v>
      </c>
      <c r="D1437" s="617">
        <v>96.702528</v>
      </c>
      <c r="E1437" s="120"/>
      <c r="F1437" s="329" t="s">
        <v>967</v>
      </c>
    </row>
    <row r="1438" spans="1:6" ht="15">
      <c r="A1438" s="122" t="s">
        <v>2992</v>
      </c>
      <c r="B1438" s="25" t="s">
        <v>2993</v>
      </c>
      <c r="C1438" s="687">
        <v>112.76406</v>
      </c>
      <c r="D1438" s="617">
        <v>97.728852</v>
      </c>
      <c r="E1438" s="120"/>
      <c r="F1438" s="329" t="s">
        <v>967</v>
      </c>
    </row>
    <row r="1439" spans="1:6" ht="15">
      <c r="A1439" s="445" t="s">
        <v>60</v>
      </c>
      <c r="B1439" s="497" t="s">
        <v>2994</v>
      </c>
      <c r="C1439" s="762">
        <v>58.5</v>
      </c>
      <c r="D1439" s="763">
        <v>54</v>
      </c>
      <c r="E1439" s="120"/>
      <c r="F1439" s="329" t="s">
        <v>967</v>
      </c>
    </row>
    <row r="1440" spans="1:6" ht="15">
      <c r="A1440" s="122" t="s">
        <v>2995</v>
      </c>
      <c r="B1440" s="28" t="s">
        <v>2996</v>
      </c>
      <c r="C1440" s="687">
        <v>116.57988</v>
      </c>
      <c r="D1440" s="617">
        <v>101.03589600000001</v>
      </c>
      <c r="E1440" s="120"/>
      <c r="F1440" s="329" t="s">
        <v>967</v>
      </c>
    </row>
    <row r="1441" spans="1:6" ht="15">
      <c r="A1441" s="122" t="s">
        <v>2997</v>
      </c>
      <c r="B1441" s="28" t="s">
        <v>2998</v>
      </c>
      <c r="C1441" s="687">
        <v>374.1</v>
      </c>
      <c r="D1441" s="617">
        <v>324.22</v>
      </c>
      <c r="E1441" s="120"/>
      <c r="F1441" s="329" t="s">
        <v>967</v>
      </c>
    </row>
    <row r="1442" spans="1:6" ht="15">
      <c r="A1442" s="445" t="s">
        <v>95</v>
      </c>
      <c r="B1442" s="768" t="s">
        <v>2999</v>
      </c>
      <c r="C1442" s="769">
        <v>500</v>
      </c>
      <c r="D1442" s="770">
        <v>470</v>
      </c>
      <c r="E1442" s="120"/>
      <c r="F1442" s="329" t="s">
        <v>967</v>
      </c>
    </row>
    <row r="1443" spans="1:6" ht="15">
      <c r="A1443" s="122" t="s">
        <v>3000</v>
      </c>
      <c r="B1443" s="25" t="s">
        <v>3001</v>
      </c>
      <c r="C1443" s="687">
        <v>97.76394</v>
      </c>
      <c r="D1443" s="617">
        <v>84.72874800000001</v>
      </c>
      <c r="E1443" s="120"/>
      <c r="F1443" s="329" t="s">
        <v>967</v>
      </c>
    </row>
    <row r="1444" spans="1:6" ht="15">
      <c r="A1444" s="122" t="s">
        <v>3002</v>
      </c>
      <c r="B1444" s="25" t="s">
        <v>3003</v>
      </c>
      <c r="C1444" s="687">
        <v>86.44806</v>
      </c>
      <c r="D1444" s="617">
        <v>74.92165200000001</v>
      </c>
      <c r="E1444" s="120"/>
      <c r="F1444" s="329" t="s">
        <v>967</v>
      </c>
    </row>
    <row r="1445" spans="1:6" ht="15">
      <c r="A1445" s="122" t="s">
        <v>3004</v>
      </c>
      <c r="B1445" s="25" t="s">
        <v>3005</v>
      </c>
      <c r="C1445" s="687">
        <v>187.05</v>
      </c>
      <c r="D1445" s="617">
        <v>162.11</v>
      </c>
      <c r="E1445" s="120"/>
      <c r="F1445" s="329" t="s">
        <v>967</v>
      </c>
    </row>
    <row r="1446" spans="1:6" ht="15">
      <c r="A1446" s="122" t="s">
        <v>3006</v>
      </c>
      <c r="B1446" s="25" t="s">
        <v>3007</v>
      </c>
      <c r="C1446" s="687">
        <v>114.34302</v>
      </c>
      <c r="D1446" s="617">
        <v>99.097284</v>
      </c>
      <c r="E1446" s="120"/>
      <c r="F1446" s="329" t="s">
        <v>967</v>
      </c>
    </row>
    <row r="1447" spans="1:6" ht="15">
      <c r="A1447" s="122" t="s">
        <v>3008</v>
      </c>
      <c r="B1447" s="25" t="s">
        <v>3009</v>
      </c>
      <c r="C1447" s="687">
        <v>115.26408</v>
      </c>
      <c r="D1447" s="617">
        <v>99.895536</v>
      </c>
      <c r="E1447" s="120"/>
      <c r="F1447" s="329" t="s">
        <v>967</v>
      </c>
    </row>
    <row r="1448" spans="1:6" ht="15">
      <c r="A1448" s="122" t="s">
        <v>3010</v>
      </c>
      <c r="B1448" s="25" t="s">
        <v>3011</v>
      </c>
      <c r="C1448" s="687">
        <v>119.07990000000001</v>
      </c>
      <c r="D1448" s="617">
        <v>103.20258000000001</v>
      </c>
      <c r="E1448" s="120"/>
      <c r="F1448" s="329" t="s">
        <v>967</v>
      </c>
    </row>
    <row r="1449" spans="1:6" ht="15">
      <c r="A1449" s="122" t="s">
        <v>3012</v>
      </c>
      <c r="B1449" s="25" t="s">
        <v>3013</v>
      </c>
      <c r="C1449" s="687">
        <v>290.25</v>
      </c>
      <c r="D1449" s="617">
        <v>251.55</v>
      </c>
      <c r="E1449" s="120"/>
      <c r="F1449" s="329" t="s">
        <v>967</v>
      </c>
    </row>
    <row r="1450" spans="1:6" ht="15">
      <c r="A1450" s="122" t="s">
        <v>3014</v>
      </c>
      <c r="B1450" s="25" t="s">
        <v>3015</v>
      </c>
      <c r="C1450" s="687">
        <v>393.45</v>
      </c>
      <c r="D1450" s="617">
        <v>340.99</v>
      </c>
      <c r="E1450" s="120"/>
      <c r="F1450" s="329" t="s">
        <v>967</v>
      </c>
    </row>
    <row r="1451" spans="1:6" ht="15">
      <c r="A1451" s="122" t="s">
        <v>3016</v>
      </c>
      <c r="B1451" s="25" t="s">
        <v>3017</v>
      </c>
      <c r="C1451" s="687">
        <v>130.2642</v>
      </c>
      <c r="D1451" s="617">
        <v>112.89564</v>
      </c>
      <c r="E1451" s="120"/>
      <c r="F1451" s="329" t="s">
        <v>967</v>
      </c>
    </row>
    <row r="1452" spans="1:6" ht="15">
      <c r="A1452" s="122" t="s">
        <v>3018</v>
      </c>
      <c r="B1452" s="25" t="s">
        <v>3019</v>
      </c>
      <c r="C1452" s="687">
        <v>134.2116</v>
      </c>
      <c r="D1452" s="617">
        <v>116.31672</v>
      </c>
      <c r="E1452" s="120"/>
      <c r="F1452" s="329" t="s">
        <v>967</v>
      </c>
    </row>
    <row r="1453" spans="1:6" ht="15">
      <c r="A1453" s="122" t="s">
        <v>3020</v>
      </c>
      <c r="B1453" s="25" t="s">
        <v>3021</v>
      </c>
      <c r="C1453" s="687">
        <v>136.8432</v>
      </c>
      <c r="D1453" s="617">
        <v>118.59743999999999</v>
      </c>
      <c r="E1453" s="120"/>
      <c r="F1453" s="329" t="s">
        <v>967</v>
      </c>
    </row>
    <row r="1454" spans="1:6" ht="39">
      <c r="A1454" s="122"/>
      <c r="B1454" s="771" t="s">
        <v>3022</v>
      </c>
      <c r="C1454" s="384"/>
      <c r="D1454" s="347"/>
      <c r="E1454" s="120"/>
      <c r="F1454" s="120"/>
    </row>
    <row r="1455" spans="1:6" ht="15.75">
      <c r="A1455" s="122"/>
      <c r="B1455" s="380"/>
      <c r="C1455" s="765"/>
      <c r="D1455" s="766"/>
      <c r="E1455" s="120"/>
      <c r="F1455" s="120"/>
    </row>
    <row r="1456" spans="1:6" ht="18">
      <c r="A1456" s="122"/>
      <c r="B1456" s="772" t="s">
        <v>3023</v>
      </c>
      <c r="C1456" s="773"/>
      <c r="D1456" s="774"/>
      <c r="E1456" s="120"/>
      <c r="F1456" s="120"/>
    </row>
    <row r="1457" spans="1:6" ht="15">
      <c r="A1457" s="122" t="s">
        <v>3024</v>
      </c>
      <c r="B1457" s="25" t="s">
        <v>3025</v>
      </c>
      <c r="C1457" s="775" t="s">
        <v>2974</v>
      </c>
      <c r="D1457" s="776" t="s">
        <v>2974</v>
      </c>
      <c r="E1457" s="120"/>
      <c r="F1457" s="337" t="s">
        <v>110</v>
      </c>
    </row>
    <row r="1458" spans="1:6" ht="15">
      <c r="A1458" s="122" t="s">
        <v>3026</v>
      </c>
      <c r="B1458" s="25" t="s">
        <v>3027</v>
      </c>
      <c r="C1458" s="687">
        <v>1238.325</v>
      </c>
      <c r="D1458" s="617">
        <v>1073.215</v>
      </c>
      <c r="E1458" s="120"/>
      <c r="F1458" s="337" t="s">
        <v>110</v>
      </c>
    </row>
    <row r="1459" spans="1:6" ht="15">
      <c r="A1459" s="122" t="s">
        <v>3028</v>
      </c>
      <c r="B1459" s="25" t="s">
        <v>3029</v>
      </c>
      <c r="C1459" s="775" t="s">
        <v>2974</v>
      </c>
      <c r="D1459" s="776" t="s">
        <v>2974</v>
      </c>
      <c r="E1459" s="120"/>
      <c r="F1459" s="337" t="s">
        <v>110</v>
      </c>
    </row>
    <row r="1460" spans="1:6" ht="15">
      <c r="A1460" s="122" t="s">
        <v>3030</v>
      </c>
      <c r="B1460" s="25" t="s">
        <v>3031</v>
      </c>
      <c r="C1460" s="775" t="s">
        <v>2974</v>
      </c>
      <c r="D1460" s="776" t="s">
        <v>2974</v>
      </c>
      <c r="E1460" s="120"/>
      <c r="F1460" s="337" t="s">
        <v>110</v>
      </c>
    </row>
    <row r="1461" spans="1:6" ht="15">
      <c r="A1461" s="122" t="s">
        <v>3032</v>
      </c>
      <c r="B1461" s="25" t="s">
        <v>3033</v>
      </c>
      <c r="C1461" s="775" t="s">
        <v>2974</v>
      </c>
      <c r="D1461" s="776" t="s">
        <v>2974</v>
      </c>
      <c r="E1461" s="120"/>
      <c r="F1461" s="337" t="s">
        <v>110</v>
      </c>
    </row>
    <row r="1462" spans="1:6" ht="15">
      <c r="A1462" s="122" t="s">
        <v>3034</v>
      </c>
      <c r="B1462" s="25" t="s">
        <v>3035</v>
      </c>
      <c r="C1462" s="775" t="s">
        <v>2974</v>
      </c>
      <c r="D1462" s="776" t="s">
        <v>2974</v>
      </c>
      <c r="E1462" s="120"/>
      <c r="F1462" s="337" t="s">
        <v>110</v>
      </c>
    </row>
    <row r="1463" spans="1:6" ht="15">
      <c r="A1463" s="122" t="s">
        <v>3036</v>
      </c>
      <c r="B1463" s="25" t="s">
        <v>3037</v>
      </c>
      <c r="C1463" s="775" t="s">
        <v>2974</v>
      </c>
      <c r="D1463" s="776" t="s">
        <v>2974</v>
      </c>
      <c r="E1463" s="120"/>
      <c r="F1463" s="337" t="s">
        <v>110</v>
      </c>
    </row>
    <row r="1464" spans="1:6" ht="15">
      <c r="A1464" s="122" t="s">
        <v>3038</v>
      </c>
      <c r="B1464" s="25" t="s">
        <v>3039</v>
      </c>
      <c r="C1464" s="775" t="s">
        <v>2974</v>
      </c>
      <c r="D1464" s="776" t="s">
        <v>2974</v>
      </c>
      <c r="E1464" s="120"/>
      <c r="F1464" s="337" t="s">
        <v>110</v>
      </c>
    </row>
    <row r="1465" spans="1:6" ht="15">
      <c r="A1465" s="122" t="s">
        <v>3040</v>
      </c>
      <c r="B1465" s="25" t="s">
        <v>3041</v>
      </c>
      <c r="C1465" s="775" t="s">
        <v>2974</v>
      </c>
      <c r="D1465" s="776" t="s">
        <v>2974</v>
      </c>
      <c r="E1465" s="120"/>
      <c r="F1465" s="337" t="s">
        <v>110</v>
      </c>
    </row>
    <row r="1466" spans="1:6" ht="15">
      <c r="A1466" s="122" t="s">
        <v>3042</v>
      </c>
      <c r="B1466" s="25" t="s">
        <v>3043</v>
      </c>
      <c r="C1466" s="775" t="s">
        <v>2974</v>
      </c>
      <c r="D1466" s="776" t="s">
        <v>2974</v>
      </c>
      <c r="E1466" s="120"/>
      <c r="F1466" s="337" t="s">
        <v>110</v>
      </c>
    </row>
    <row r="1467" spans="1:6" ht="15">
      <c r="A1467" s="122"/>
      <c r="B1467" s="25"/>
      <c r="C1467" s="777"/>
      <c r="D1467" s="646"/>
      <c r="E1467" s="120"/>
      <c r="F1467" s="120"/>
    </row>
    <row r="1468" spans="1:6" ht="18">
      <c r="A1468" s="122"/>
      <c r="B1468" s="772" t="s">
        <v>3044</v>
      </c>
      <c r="C1468" s="778"/>
      <c r="D1468" s="351"/>
      <c r="E1468" s="120"/>
      <c r="F1468" s="120"/>
    </row>
    <row r="1469" spans="1:6" ht="16.5">
      <c r="A1469" s="122"/>
      <c r="B1469" s="527" t="s">
        <v>3045</v>
      </c>
      <c r="C1469" s="778"/>
      <c r="D1469" s="351"/>
      <c r="E1469" s="120"/>
      <c r="F1469" s="120"/>
    </row>
    <row r="1470" spans="1:6" ht="15">
      <c r="A1470" s="122" t="s">
        <v>3046</v>
      </c>
      <c r="B1470" s="25" t="s">
        <v>3047</v>
      </c>
      <c r="C1470" s="687">
        <v>45.15</v>
      </c>
      <c r="D1470" s="617">
        <v>39.13</v>
      </c>
      <c r="E1470" s="120"/>
      <c r="F1470" s="329" t="s">
        <v>967</v>
      </c>
    </row>
    <row r="1471" spans="1:6" ht="15">
      <c r="A1471" s="122" t="s">
        <v>3048</v>
      </c>
      <c r="B1471" s="25" t="s">
        <v>3049</v>
      </c>
      <c r="C1471" s="687">
        <v>45.15</v>
      </c>
      <c r="D1471" s="617">
        <v>39.13</v>
      </c>
      <c r="E1471" s="120"/>
      <c r="F1471" s="337" t="s">
        <v>110</v>
      </c>
    </row>
    <row r="1472" spans="1:6" ht="15">
      <c r="A1472" s="122" t="s">
        <v>3050</v>
      </c>
      <c r="B1472" s="25" t="s">
        <v>3051</v>
      </c>
      <c r="C1472" s="687">
        <v>76.11</v>
      </c>
      <c r="D1472" s="617">
        <v>65.96199999999999</v>
      </c>
      <c r="E1472" s="120"/>
      <c r="F1472" s="329" t="s">
        <v>967</v>
      </c>
    </row>
    <row r="1473" spans="1:6" ht="15">
      <c r="A1473" s="122" t="s">
        <v>3052</v>
      </c>
      <c r="B1473" s="25" t="s">
        <v>3053</v>
      </c>
      <c r="C1473" s="687">
        <v>76.11</v>
      </c>
      <c r="D1473" s="617">
        <v>65.96199999999999</v>
      </c>
      <c r="E1473" s="120"/>
      <c r="F1473" s="329" t="s">
        <v>967</v>
      </c>
    </row>
    <row r="1474" spans="1:6" ht="15">
      <c r="A1474" s="122" t="s">
        <v>3054</v>
      </c>
      <c r="B1474" s="25" t="s">
        <v>3055</v>
      </c>
      <c r="C1474" s="687">
        <v>173.01</v>
      </c>
      <c r="D1474" s="617">
        <v>149.942</v>
      </c>
      <c r="E1474" s="120"/>
      <c r="F1474" s="329" t="s">
        <v>967</v>
      </c>
    </row>
    <row r="1475" spans="1:6" ht="15">
      <c r="A1475" s="122" t="s">
        <v>3056</v>
      </c>
      <c r="B1475" s="25" t="s">
        <v>3057</v>
      </c>
      <c r="C1475" s="687">
        <v>78.69</v>
      </c>
      <c r="D1475" s="617">
        <v>68.19800000000001</v>
      </c>
      <c r="E1475" s="120"/>
      <c r="F1475" s="329" t="s">
        <v>967</v>
      </c>
    </row>
    <row r="1476" spans="1:6" ht="15">
      <c r="A1476" s="122" t="s">
        <v>3058</v>
      </c>
      <c r="B1476" s="25" t="s">
        <v>3059</v>
      </c>
      <c r="C1476" s="687">
        <v>78.69</v>
      </c>
      <c r="D1476" s="617">
        <v>68.19800000000001</v>
      </c>
      <c r="E1476" s="120"/>
      <c r="F1476" s="329" t="s">
        <v>967</v>
      </c>
    </row>
    <row r="1477" spans="1:6" ht="15">
      <c r="A1477" s="122" t="s">
        <v>3060</v>
      </c>
      <c r="B1477" s="25" t="s">
        <v>3061</v>
      </c>
      <c r="C1477" s="687">
        <v>78.69</v>
      </c>
      <c r="D1477" s="617">
        <v>68.19800000000001</v>
      </c>
      <c r="E1477" s="120"/>
      <c r="F1477" s="337" t="s">
        <v>110</v>
      </c>
    </row>
    <row r="1478" spans="1:6" ht="15">
      <c r="A1478" s="122" t="s">
        <v>3062</v>
      </c>
      <c r="B1478" s="25" t="s">
        <v>3063</v>
      </c>
      <c r="C1478" s="687">
        <v>83.85</v>
      </c>
      <c r="D1478" s="617">
        <v>72.67</v>
      </c>
      <c r="E1478" s="120"/>
      <c r="F1478" s="337" t="s">
        <v>110</v>
      </c>
    </row>
    <row r="1479" spans="1:6" ht="15">
      <c r="A1479" s="122" t="s">
        <v>3064</v>
      </c>
      <c r="B1479" s="25" t="s">
        <v>3065</v>
      </c>
      <c r="C1479" s="687">
        <v>87.72</v>
      </c>
      <c r="D1479" s="617">
        <v>76.024</v>
      </c>
      <c r="E1479" s="120"/>
      <c r="F1479" s="337" t="s">
        <v>110</v>
      </c>
    </row>
    <row r="1480" spans="1:6" ht="15">
      <c r="A1480" s="122" t="s">
        <v>3066</v>
      </c>
      <c r="B1480" s="25" t="s">
        <v>3067</v>
      </c>
      <c r="C1480" s="687">
        <v>147.705</v>
      </c>
      <c r="D1480" s="617">
        <v>128.011</v>
      </c>
      <c r="E1480" s="120"/>
      <c r="F1480" s="337" t="s">
        <v>110</v>
      </c>
    </row>
    <row r="1481" spans="1:6" ht="15">
      <c r="A1481" s="122" t="s">
        <v>3068</v>
      </c>
      <c r="B1481" s="25" t="s">
        <v>3069</v>
      </c>
      <c r="C1481" s="687">
        <v>216.855</v>
      </c>
      <c r="D1481" s="617">
        <v>187.941</v>
      </c>
      <c r="E1481" s="120"/>
      <c r="F1481" s="329" t="s">
        <v>967</v>
      </c>
    </row>
    <row r="1482" spans="1:6" ht="15">
      <c r="A1482" s="122" t="s">
        <v>3070</v>
      </c>
      <c r="B1482" s="25" t="s">
        <v>3071</v>
      </c>
      <c r="C1482" s="687">
        <v>311.655</v>
      </c>
      <c r="D1482" s="617">
        <v>270.101</v>
      </c>
      <c r="E1482" s="120"/>
      <c r="F1482" s="329" t="s">
        <v>967</v>
      </c>
    </row>
    <row r="1483" spans="1:6" ht="15">
      <c r="A1483" s="122" t="s">
        <v>3072</v>
      </c>
      <c r="B1483" s="25" t="s">
        <v>3073</v>
      </c>
      <c r="C1483" s="687">
        <v>590.13</v>
      </c>
      <c r="D1483" s="617">
        <v>511.446</v>
      </c>
      <c r="E1483" s="120"/>
      <c r="F1483" s="329" t="s">
        <v>967</v>
      </c>
    </row>
    <row r="1484" spans="1:6" ht="15">
      <c r="A1484" s="122" t="s">
        <v>3074</v>
      </c>
      <c r="B1484" s="25" t="s">
        <v>3075</v>
      </c>
      <c r="C1484" s="687">
        <v>466.89</v>
      </c>
      <c r="D1484" s="617">
        <v>404.638</v>
      </c>
      <c r="E1484" s="120"/>
      <c r="F1484" s="329" t="s">
        <v>967</v>
      </c>
    </row>
    <row r="1485" spans="1:6" ht="15">
      <c r="A1485" s="122" t="s">
        <v>3076</v>
      </c>
      <c r="B1485" s="25" t="s">
        <v>3077</v>
      </c>
      <c r="C1485" s="687">
        <v>782.1</v>
      </c>
      <c r="D1485" s="617">
        <v>677.82</v>
      </c>
      <c r="E1485" s="120"/>
      <c r="F1485" s="329" t="s">
        <v>967</v>
      </c>
    </row>
    <row r="1486" spans="1:6" ht="15">
      <c r="A1486" s="122"/>
      <c r="B1486" s="779" t="s">
        <v>3078</v>
      </c>
      <c r="C1486" s="384"/>
      <c r="D1486" s="41"/>
      <c r="E1486" s="120"/>
      <c r="F1486" s="120"/>
    </row>
    <row r="1487" spans="1:6" ht="15">
      <c r="A1487" s="122" t="s">
        <v>3079</v>
      </c>
      <c r="B1487" s="25" t="s">
        <v>3080</v>
      </c>
      <c r="C1487" s="775" t="s">
        <v>2974</v>
      </c>
      <c r="D1487" s="776" t="s">
        <v>2974</v>
      </c>
      <c r="E1487" s="120"/>
      <c r="F1487" s="337" t="s">
        <v>110</v>
      </c>
    </row>
    <row r="1488" spans="1:6" ht="15">
      <c r="A1488" s="122" t="s">
        <v>3081</v>
      </c>
      <c r="B1488" s="25" t="s">
        <v>3082</v>
      </c>
      <c r="C1488" s="775" t="s">
        <v>2974</v>
      </c>
      <c r="D1488" s="776" t="s">
        <v>2974</v>
      </c>
      <c r="E1488" s="120"/>
      <c r="F1488" s="337" t="s">
        <v>110</v>
      </c>
    </row>
    <row r="1489" spans="1:6" ht="15">
      <c r="A1489" s="122" t="s">
        <v>3083</v>
      </c>
      <c r="B1489" s="25" t="s">
        <v>3084</v>
      </c>
      <c r="C1489" s="687">
        <v>161.25</v>
      </c>
      <c r="D1489" s="617">
        <v>139.75</v>
      </c>
      <c r="E1489" s="120"/>
      <c r="F1489" s="337" t="s">
        <v>110</v>
      </c>
    </row>
    <row r="1490" spans="1:6" ht="15">
      <c r="A1490" s="122" t="s">
        <v>3085</v>
      </c>
      <c r="B1490" s="25" t="s">
        <v>3086</v>
      </c>
      <c r="C1490" s="687">
        <v>161.25</v>
      </c>
      <c r="D1490" s="617">
        <v>139.75</v>
      </c>
      <c r="E1490" s="120"/>
      <c r="F1490" s="337" t="s">
        <v>110</v>
      </c>
    </row>
    <row r="1491" spans="1:6" ht="15">
      <c r="A1491" s="122" t="s">
        <v>3087</v>
      </c>
      <c r="B1491" s="25" t="s">
        <v>3088</v>
      </c>
      <c r="C1491" s="687">
        <v>181.89</v>
      </c>
      <c r="D1491" s="617">
        <v>157.638</v>
      </c>
      <c r="E1491" s="120"/>
      <c r="F1491" s="337" t="s">
        <v>110</v>
      </c>
    </row>
    <row r="1492" spans="1:6" ht="15">
      <c r="A1492" s="122" t="s">
        <v>3089</v>
      </c>
      <c r="B1492" s="25" t="s">
        <v>3090</v>
      </c>
      <c r="C1492" s="687">
        <v>312.18</v>
      </c>
      <c r="D1492" s="617">
        <v>270.55600000000004</v>
      </c>
      <c r="E1492" s="120"/>
      <c r="F1492" s="337" t="s">
        <v>110</v>
      </c>
    </row>
    <row r="1493" spans="1:6" ht="15">
      <c r="A1493" s="445" t="s">
        <v>960</v>
      </c>
      <c r="B1493" s="497" t="s">
        <v>3704</v>
      </c>
      <c r="C1493" s="762">
        <v>540</v>
      </c>
      <c r="D1493" s="763">
        <v>540</v>
      </c>
      <c r="E1493" s="120"/>
      <c r="F1493" s="329" t="s">
        <v>967</v>
      </c>
    </row>
    <row r="1494" spans="1:6" ht="15">
      <c r="A1494" s="122" t="s">
        <v>3091</v>
      </c>
      <c r="B1494" s="25" t="s">
        <v>3092</v>
      </c>
      <c r="C1494" s="687">
        <v>1007.25</v>
      </c>
      <c r="D1494" s="617">
        <v>872.95</v>
      </c>
      <c r="E1494" s="120"/>
      <c r="F1494" s="337" t="s">
        <v>110</v>
      </c>
    </row>
    <row r="1495" spans="1:6" ht="15">
      <c r="A1495" s="122" t="s">
        <v>3093</v>
      </c>
      <c r="B1495" s="28" t="s">
        <v>3094</v>
      </c>
      <c r="C1495" s="687">
        <v>2109.3</v>
      </c>
      <c r="D1495" s="617">
        <v>1828.06</v>
      </c>
      <c r="E1495" s="120"/>
      <c r="F1495" s="337" t="s">
        <v>110</v>
      </c>
    </row>
    <row r="1496" spans="1:6" ht="15">
      <c r="A1496" s="122"/>
      <c r="B1496" s="744" t="s">
        <v>3095</v>
      </c>
      <c r="C1496" s="384"/>
      <c r="D1496" s="41"/>
      <c r="E1496" s="120"/>
      <c r="F1496" s="120"/>
    </row>
    <row r="1497" spans="1:6" ht="15">
      <c r="A1497" s="122" t="s">
        <v>3096</v>
      </c>
      <c r="B1497" s="25" t="s">
        <v>3097</v>
      </c>
      <c r="C1497" s="687">
        <v>171.57</v>
      </c>
      <c r="D1497" s="617">
        <v>148.69400000000002</v>
      </c>
      <c r="E1497" s="120"/>
      <c r="F1497" s="337" t="s">
        <v>110</v>
      </c>
    </row>
    <row r="1498" spans="1:6" ht="15">
      <c r="A1498" s="122" t="s">
        <v>3098</v>
      </c>
      <c r="B1498" s="25" t="s">
        <v>3099</v>
      </c>
      <c r="C1498" s="687">
        <v>171.57</v>
      </c>
      <c r="D1498" s="617">
        <v>148.69400000000002</v>
      </c>
      <c r="E1498" s="120"/>
      <c r="F1498" s="337" t="s">
        <v>110</v>
      </c>
    </row>
    <row r="1499" spans="1:6" ht="15">
      <c r="A1499" s="122" t="s">
        <v>3100</v>
      </c>
      <c r="B1499" s="25" t="s">
        <v>3101</v>
      </c>
      <c r="C1499" s="687">
        <v>296.7</v>
      </c>
      <c r="D1499" s="617">
        <v>257.14</v>
      </c>
      <c r="E1499" s="120"/>
      <c r="F1499" s="337" t="s">
        <v>110</v>
      </c>
    </row>
    <row r="1500" spans="1:6" ht="15">
      <c r="A1500" s="122" t="s">
        <v>3102</v>
      </c>
      <c r="B1500" s="25" t="s">
        <v>3103</v>
      </c>
      <c r="C1500" s="687">
        <v>296.7</v>
      </c>
      <c r="D1500" s="617">
        <v>257.14</v>
      </c>
      <c r="E1500" s="120"/>
      <c r="F1500" s="337" t="s">
        <v>110</v>
      </c>
    </row>
    <row r="1501" spans="1:6" ht="15">
      <c r="A1501" s="122" t="s">
        <v>3104</v>
      </c>
      <c r="B1501" s="25" t="s">
        <v>3105</v>
      </c>
      <c r="C1501" s="687">
        <v>334.11</v>
      </c>
      <c r="D1501" s="617">
        <v>289.562</v>
      </c>
      <c r="E1501" s="120"/>
      <c r="F1501" s="337" t="s">
        <v>110</v>
      </c>
    </row>
    <row r="1502" spans="1:6" ht="15">
      <c r="A1502" s="122" t="s">
        <v>3106</v>
      </c>
      <c r="B1502" s="25" t="s">
        <v>3107</v>
      </c>
      <c r="C1502" s="687">
        <v>572.76</v>
      </c>
      <c r="D1502" s="617">
        <v>496.39200000000005</v>
      </c>
      <c r="E1502" s="120"/>
      <c r="F1502" s="337" t="s">
        <v>110</v>
      </c>
    </row>
    <row r="1503" spans="1:6" ht="15">
      <c r="A1503" s="113" t="s">
        <v>3108</v>
      </c>
      <c r="B1503" s="25" t="s">
        <v>3109</v>
      </c>
      <c r="C1503" s="687">
        <v>1552.35</v>
      </c>
      <c r="D1503" s="617">
        <v>1345.37</v>
      </c>
      <c r="E1503" s="120"/>
      <c r="F1503" s="337" t="s">
        <v>110</v>
      </c>
    </row>
    <row r="1504" spans="1:6" ht="15">
      <c r="A1504" s="113" t="s">
        <v>3110</v>
      </c>
      <c r="B1504" s="25" t="s">
        <v>3111</v>
      </c>
      <c r="C1504" s="687">
        <v>2210.025</v>
      </c>
      <c r="D1504" s="617">
        <v>1915.355</v>
      </c>
      <c r="E1504" s="120"/>
      <c r="F1504" s="337" t="s">
        <v>110</v>
      </c>
    </row>
    <row r="1505" spans="1:6" ht="15">
      <c r="A1505" s="113"/>
      <c r="B1505" s="27"/>
      <c r="C1505" s="780"/>
      <c r="D1505" s="646"/>
      <c r="E1505" s="781"/>
      <c r="F1505" s="781"/>
    </row>
    <row r="1506" spans="1:6" ht="18">
      <c r="A1506" s="122"/>
      <c r="B1506" s="772" t="s">
        <v>3112</v>
      </c>
      <c r="C1506" s="350"/>
      <c r="D1506" s="351"/>
      <c r="E1506" s="120"/>
      <c r="F1506" s="120"/>
    </row>
    <row r="1507" spans="1:6" ht="16.5">
      <c r="A1507" s="122"/>
      <c r="B1507" s="527" t="s">
        <v>3045</v>
      </c>
      <c r="C1507" s="350"/>
      <c r="D1507" s="351"/>
      <c r="E1507" s="120"/>
      <c r="F1507" s="120"/>
    </row>
    <row r="1508" spans="1:6" ht="15">
      <c r="A1508" s="122" t="s">
        <v>3113</v>
      </c>
      <c r="B1508" s="25" t="s">
        <v>3114</v>
      </c>
      <c r="C1508" s="687">
        <v>101.91</v>
      </c>
      <c r="D1508" s="617">
        <v>88.322</v>
      </c>
      <c r="E1508" s="120"/>
      <c r="F1508" s="337" t="s">
        <v>110</v>
      </c>
    </row>
    <row r="1509" spans="1:6" ht="15">
      <c r="A1509" s="122" t="s">
        <v>3115</v>
      </c>
      <c r="B1509" s="25" t="s">
        <v>3116</v>
      </c>
      <c r="C1509" s="687">
        <v>130.29</v>
      </c>
      <c r="D1509" s="617">
        <v>112.918</v>
      </c>
      <c r="E1509" s="120"/>
      <c r="F1509" s="329" t="s">
        <v>967</v>
      </c>
    </row>
    <row r="1510" spans="1:6" ht="15">
      <c r="A1510" s="122" t="s">
        <v>3117</v>
      </c>
      <c r="B1510" s="25" t="s">
        <v>3118</v>
      </c>
      <c r="C1510" s="687">
        <v>220.59</v>
      </c>
      <c r="D1510" s="617">
        <v>191.178</v>
      </c>
      <c r="E1510" s="120"/>
      <c r="F1510" s="337" t="s">
        <v>110</v>
      </c>
    </row>
    <row r="1511" spans="1:6" ht="15">
      <c r="A1511" s="122" t="s">
        <v>3119</v>
      </c>
      <c r="B1511" s="25" t="s">
        <v>3120</v>
      </c>
      <c r="C1511" s="687">
        <v>223.17</v>
      </c>
      <c r="D1511" s="617">
        <v>193.41400000000002</v>
      </c>
      <c r="E1511" s="120"/>
      <c r="F1511" s="337" t="s">
        <v>110</v>
      </c>
    </row>
    <row r="1512" spans="1:6" ht="15">
      <c r="A1512" s="122" t="s">
        <v>3121</v>
      </c>
      <c r="B1512" s="25" t="s">
        <v>3122</v>
      </c>
      <c r="C1512" s="687">
        <v>278.64</v>
      </c>
      <c r="D1512" s="617">
        <v>241.48800000000003</v>
      </c>
      <c r="E1512" s="120"/>
      <c r="F1512" s="337" t="s">
        <v>110</v>
      </c>
    </row>
    <row r="1513" spans="1:6" ht="15">
      <c r="A1513" s="122" t="s">
        <v>3123</v>
      </c>
      <c r="B1513" s="25" t="s">
        <v>3124</v>
      </c>
      <c r="C1513" s="687">
        <v>356.04</v>
      </c>
      <c r="D1513" s="617">
        <v>308.568</v>
      </c>
      <c r="E1513" s="120"/>
      <c r="F1513" s="337" t="s">
        <v>110</v>
      </c>
    </row>
    <row r="1514" spans="1:6" ht="15">
      <c r="A1514" s="122" t="s">
        <v>3125</v>
      </c>
      <c r="B1514" s="25" t="s">
        <v>3126</v>
      </c>
      <c r="C1514" s="687">
        <v>612.75</v>
      </c>
      <c r="D1514" s="617">
        <v>531.05</v>
      </c>
      <c r="E1514" s="120"/>
      <c r="F1514" s="337" t="s">
        <v>110</v>
      </c>
    </row>
    <row r="1515" spans="1:6" ht="15">
      <c r="A1515" s="122"/>
      <c r="B1515" s="744" t="s">
        <v>3095</v>
      </c>
      <c r="C1515" s="346"/>
      <c r="D1515" s="347"/>
      <c r="E1515" s="120"/>
      <c r="F1515" s="120"/>
    </row>
    <row r="1516" spans="1:6" ht="15">
      <c r="A1516" s="122" t="s">
        <v>3127</v>
      </c>
      <c r="B1516" s="25" t="s">
        <v>3128</v>
      </c>
      <c r="C1516" s="687">
        <v>844.95</v>
      </c>
      <c r="D1516" s="617">
        <v>732.29</v>
      </c>
      <c r="E1516" s="120"/>
      <c r="F1516" s="337" t="s">
        <v>110</v>
      </c>
    </row>
    <row r="1517" spans="1:6" ht="15">
      <c r="A1517" s="122" t="s">
        <v>3129</v>
      </c>
      <c r="B1517" s="25" t="s">
        <v>3130</v>
      </c>
      <c r="C1517" s="687">
        <v>1056.51</v>
      </c>
      <c r="D1517" s="617">
        <v>915.6419999999999</v>
      </c>
      <c r="E1517" s="120"/>
      <c r="F1517" s="337" t="s">
        <v>110</v>
      </c>
    </row>
    <row r="1518" spans="1:6" ht="15">
      <c r="A1518" s="122" t="s">
        <v>3131</v>
      </c>
      <c r="B1518" s="25" t="s">
        <v>3132</v>
      </c>
      <c r="C1518" s="687">
        <v>1351.92</v>
      </c>
      <c r="D1518" s="617">
        <v>1171.6640000000002</v>
      </c>
      <c r="E1518" s="120"/>
      <c r="F1518" s="337" t="s">
        <v>110</v>
      </c>
    </row>
    <row r="1519" spans="1:6" ht="15">
      <c r="A1519" s="122" t="s">
        <v>3133</v>
      </c>
      <c r="B1519" s="25" t="s">
        <v>3134</v>
      </c>
      <c r="C1519" s="687">
        <v>2198.16</v>
      </c>
      <c r="D1519" s="617">
        <v>1905.072</v>
      </c>
      <c r="E1519" s="120"/>
      <c r="F1519" s="337" t="s">
        <v>110</v>
      </c>
    </row>
    <row r="1520" spans="1:6" ht="15">
      <c r="A1520" s="122"/>
      <c r="B1520" s="27"/>
      <c r="C1520" s="350"/>
      <c r="D1520" s="351"/>
      <c r="E1520" s="781"/>
      <c r="F1520" s="781"/>
    </row>
    <row r="1521" spans="1:6" ht="18">
      <c r="A1521" s="105"/>
      <c r="B1521" s="782" t="s">
        <v>3135</v>
      </c>
      <c r="C1521" s="350"/>
      <c r="D1521" s="351"/>
      <c r="E1521" s="783"/>
      <c r="F1521" s="783"/>
    </row>
    <row r="1522" spans="1:6" ht="15">
      <c r="A1522" s="122" t="s">
        <v>3136</v>
      </c>
      <c r="B1522" s="28" t="s">
        <v>3137</v>
      </c>
      <c r="C1522" s="687">
        <v>26.8191</v>
      </c>
      <c r="D1522" s="617">
        <v>23.24322</v>
      </c>
      <c r="E1522" s="120"/>
      <c r="F1522" s="337" t="s">
        <v>110</v>
      </c>
    </row>
    <row r="1523" spans="1:6" ht="15">
      <c r="A1523" s="122" t="s">
        <v>3138</v>
      </c>
      <c r="B1523" s="28" t="s">
        <v>3139</v>
      </c>
      <c r="C1523" s="687">
        <v>31.695299999999996</v>
      </c>
      <c r="D1523" s="617">
        <v>27.46926</v>
      </c>
      <c r="E1523" s="120"/>
      <c r="F1523" s="337" t="s">
        <v>110</v>
      </c>
    </row>
    <row r="1524" spans="1:6" ht="15">
      <c r="A1524" s="122" t="s">
        <v>3140</v>
      </c>
      <c r="B1524" s="28" t="s">
        <v>3141</v>
      </c>
      <c r="C1524" s="687">
        <v>31.695299999999996</v>
      </c>
      <c r="D1524" s="617">
        <v>27.46926</v>
      </c>
      <c r="E1524" s="120"/>
      <c r="F1524" s="337" t="s">
        <v>110</v>
      </c>
    </row>
    <row r="1525" spans="1:6" ht="15">
      <c r="A1525" s="122" t="s">
        <v>3142</v>
      </c>
      <c r="B1525" s="28" t="s">
        <v>3143</v>
      </c>
      <c r="C1525" s="687">
        <v>34.1334</v>
      </c>
      <c r="D1525" s="617">
        <v>29.58228</v>
      </c>
      <c r="E1525" s="120"/>
      <c r="F1525" s="337" t="s">
        <v>110</v>
      </c>
    </row>
    <row r="1526" spans="1:6" ht="15">
      <c r="A1526" s="122" t="s">
        <v>3144</v>
      </c>
      <c r="B1526" s="28" t="s">
        <v>3145</v>
      </c>
      <c r="C1526" s="687">
        <v>39.0096</v>
      </c>
      <c r="D1526" s="617">
        <v>33.80832</v>
      </c>
      <c r="E1526" s="120"/>
      <c r="F1526" s="337" t="s">
        <v>110</v>
      </c>
    </row>
    <row r="1527" spans="1:6" ht="15">
      <c r="A1527" s="122" t="s">
        <v>3146</v>
      </c>
      <c r="B1527" s="28" t="s">
        <v>3147</v>
      </c>
      <c r="C1527" s="687">
        <v>39.0096</v>
      </c>
      <c r="D1527" s="617">
        <v>33.80832</v>
      </c>
      <c r="E1527" s="120"/>
      <c r="F1527" s="337" t="s">
        <v>110</v>
      </c>
    </row>
    <row r="1528" spans="1:6" ht="15">
      <c r="A1528" s="122" t="s">
        <v>3148</v>
      </c>
      <c r="B1528" s="25" t="s">
        <v>3149</v>
      </c>
      <c r="C1528" s="687">
        <v>24.381</v>
      </c>
      <c r="D1528" s="617">
        <v>21.130200000000002</v>
      </c>
      <c r="E1528" s="120"/>
      <c r="F1528" s="337" t="s">
        <v>110</v>
      </c>
    </row>
    <row r="1529" spans="1:6" ht="15">
      <c r="A1529" s="122" t="s">
        <v>3150</v>
      </c>
      <c r="B1529" s="25" t="s">
        <v>3151</v>
      </c>
      <c r="C1529" s="687">
        <v>21.9429</v>
      </c>
      <c r="D1529" s="617">
        <v>19.01718</v>
      </c>
      <c r="E1529" s="120"/>
      <c r="F1529" s="337" t="s">
        <v>110</v>
      </c>
    </row>
    <row r="1530" spans="1:6" ht="15">
      <c r="A1530" s="122" t="s">
        <v>3152</v>
      </c>
      <c r="B1530" s="25" t="s">
        <v>3153</v>
      </c>
      <c r="C1530" s="687">
        <v>29.257199999999997</v>
      </c>
      <c r="D1530" s="617">
        <v>25.35624</v>
      </c>
      <c r="E1530" s="120"/>
      <c r="F1530" s="337" t="s">
        <v>110</v>
      </c>
    </row>
    <row r="1531" spans="1:6" ht="15">
      <c r="A1531" s="122" t="s">
        <v>3154</v>
      </c>
      <c r="B1531" s="25" t="s">
        <v>3155</v>
      </c>
      <c r="C1531" s="687">
        <v>24.381</v>
      </c>
      <c r="D1531" s="617">
        <v>21.130200000000002</v>
      </c>
      <c r="E1531" s="120"/>
      <c r="F1531" s="337" t="s">
        <v>110</v>
      </c>
    </row>
    <row r="1532" spans="1:6" ht="45">
      <c r="A1532" s="122"/>
      <c r="B1532" s="784" t="s">
        <v>3156</v>
      </c>
      <c r="C1532" s="785"/>
      <c r="D1532" s="786"/>
      <c r="E1532" s="120"/>
      <c r="F1532" s="120"/>
    </row>
    <row r="1533" spans="1:6" ht="18">
      <c r="A1533" s="122"/>
      <c r="B1533" s="772" t="s">
        <v>3157</v>
      </c>
      <c r="C1533" s="787"/>
      <c r="D1533" s="788"/>
      <c r="E1533" s="789"/>
      <c r="F1533" s="789"/>
    </row>
    <row r="1534" spans="1:6" ht="15">
      <c r="A1534" s="122" t="s">
        <v>3158</v>
      </c>
      <c r="B1534" s="25" t="s">
        <v>3159</v>
      </c>
      <c r="C1534" s="346">
        <v>34.5</v>
      </c>
      <c r="D1534" s="347">
        <v>29.9</v>
      </c>
      <c r="E1534" s="120"/>
      <c r="F1534" s="337" t="s">
        <v>110</v>
      </c>
    </row>
    <row r="1535" spans="1:6" ht="15">
      <c r="A1535" s="122" t="s">
        <v>3160</v>
      </c>
      <c r="B1535" s="25" t="s">
        <v>3161</v>
      </c>
      <c r="C1535" s="346">
        <v>34.5</v>
      </c>
      <c r="D1535" s="347">
        <v>29.9</v>
      </c>
      <c r="E1535" s="120"/>
      <c r="F1535" s="337" t="s">
        <v>110</v>
      </c>
    </row>
    <row r="1536" spans="1:6" ht="15">
      <c r="A1536" s="114"/>
      <c r="B1536" s="9"/>
      <c r="C1536" s="780"/>
      <c r="D1536" s="790"/>
      <c r="E1536" s="124"/>
      <c r="F1536" s="124"/>
    </row>
    <row r="1537" spans="1:6" ht="18">
      <c r="A1537" s="122"/>
      <c r="B1537" s="772" t="s">
        <v>3162</v>
      </c>
      <c r="C1537" s="791"/>
      <c r="D1537" s="766"/>
      <c r="E1537" s="789"/>
      <c r="F1537" s="789"/>
    </row>
    <row r="1538" spans="1:6" ht="15">
      <c r="A1538" s="122" t="s">
        <v>3163</v>
      </c>
      <c r="B1538" s="25" t="s">
        <v>3164</v>
      </c>
      <c r="C1538" s="775" t="s">
        <v>2974</v>
      </c>
      <c r="D1538" s="776" t="s">
        <v>2974</v>
      </c>
      <c r="E1538" s="120"/>
      <c r="F1538" s="337" t="s">
        <v>110</v>
      </c>
    </row>
    <row r="1539" spans="1:6" ht="15">
      <c r="A1539" s="122" t="s">
        <v>3165</v>
      </c>
      <c r="B1539" s="25" t="s">
        <v>3166</v>
      </c>
      <c r="C1539" s="775" t="s">
        <v>2974</v>
      </c>
      <c r="D1539" s="776" t="s">
        <v>2974</v>
      </c>
      <c r="E1539" s="120"/>
      <c r="F1539" s="337" t="s">
        <v>110</v>
      </c>
    </row>
    <row r="1540" spans="1:6" ht="15">
      <c r="A1540" s="122" t="s">
        <v>3167</v>
      </c>
      <c r="B1540" s="25" t="s">
        <v>3168</v>
      </c>
      <c r="C1540" s="775" t="s">
        <v>2974</v>
      </c>
      <c r="D1540" s="776" t="s">
        <v>2974</v>
      </c>
      <c r="E1540" s="120"/>
      <c r="F1540" s="337" t="s">
        <v>110</v>
      </c>
    </row>
    <row r="1541" spans="1:6" ht="30">
      <c r="A1541" s="122" t="s">
        <v>3169</v>
      </c>
      <c r="B1541" s="25" t="s">
        <v>3170</v>
      </c>
      <c r="C1541" s="775" t="s">
        <v>2974</v>
      </c>
      <c r="D1541" s="776" t="s">
        <v>2974</v>
      </c>
      <c r="E1541" s="120"/>
      <c r="F1541" s="337" t="s">
        <v>110</v>
      </c>
    </row>
    <row r="1542" spans="1:6" ht="15">
      <c r="A1542" s="122" t="s">
        <v>3171</v>
      </c>
      <c r="B1542" s="25" t="s">
        <v>3172</v>
      </c>
      <c r="C1542" s="775" t="s">
        <v>2974</v>
      </c>
      <c r="D1542" s="776" t="s">
        <v>2974</v>
      </c>
      <c r="E1542" s="120"/>
      <c r="F1542" s="337" t="s">
        <v>110</v>
      </c>
    </row>
    <row r="1543" spans="1:6" ht="15">
      <c r="A1543" s="122" t="s">
        <v>3173</v>
      </c>
      <c r="B1543" s="25" t="s">
        <v>3174</v>
      </c>
      <c r="C1543" s="775" t="s">
        <v>2974</v>
      </c>
      <c r="D1543" s="776" t="s">
        <v>2974</v>
      </c>
      <c r="E1543" s="120"/>
      <c r="F1543" s="337" t="s">
        <v>110</v>
      </c>
    </row>
    <row r="1544" spans="1:6" ht="15">
      <c r="A1544" s="122" t="s">
        <v>3175</v>
      </c>
      <c r="B1544" s="25" t="s">
        <v>3176</v>
      </c>
      <c r="C1544" s="775" t="s">
        <v>2974</v>
      </c>
      <c r="D1544" s="776" t="s">
        <v>2974</v>
      </c>
      <c r="E1544" s="120"/>
      <c r="F1544" s="337" t="s">
        <v>110</v>
      </c>
    </row>
    <row r="1545" spans="1:6" ht="15">
      <c r="A1545" s="122" t="s">
        <v>3177</v>
      </c>
      <c r="B1545" s="25" t="s">
        <v>3178</v>
      </c>
      <c r="C1545" s="775" t="s">
        <v>2974</v>
      </c>
      <c r="D1545" s="776" t="s">
        <v>2974</v>
      </c>
      <c r="E1545" s="120"/>
      <c r="F1545" s="337" t="s">
        <v>110</v>
      </c>
    </row>
    <row r="1546" spans="1:6" ht="15">
      <c r="A1546" s="122" t="s">
        <v>3179</v>
      </c>
      <c r="B1546" s="25" t="s">
        <v>3180</v>
      </c>
      <c r="C1546" s="775" t="s">
        <v>2974</v>
      </c>
      <c r="D1546" s="776" t="s">
        <v>2974</v>
      </c>
      <c r="E1546" s="120"/>
      <c r="F1546" s="337" t="s">
        <v>110</v>
      </c>
    </row>
    <row r="1547" spans="1:6" ht="15">
      <c r="A1547" s="122" t="s">
        <v>3181</v>
      </c>
      <c r="B1547" s="25" t="s">
        <v>3182</v>
      </c>
      <c r="C1547" s="775" t="s">
        <v>2974</v>
      </c>
      <c r="D1547" s="776" t="s">
        <v>2974</v>
      </c>
      <c r="E1547" s="120"/>
      <c r="F1547" s="337" t="s">
        <v>110</v>
      </c>
    </row>
    <row r="1548" spans="1:6" ht="15">
      <c r="A1548" s="122" t="s">
        <v>3183</v>
      </c>
      <c r="B1548" s="25" t="s">
        <v>3184</v>
      </c>
      <c r="C1548" s="775" t="s">
        <v>2974</v>
      </c>
      <c r="D1548" s="776" t="s">
        <v>2974</v>
      </c>
      <c r="E1548" s="120"/>
      <c r="F1548" s="337" t="s">
        <v>110</v>
      </c>
    </row>
    <row r="1549" spans="1:6" ht="15">
      <c r="A1549" s="122" t="s">
        <v>3185</v>
      </c>
      <c r="B1549" s="25" t="s">
        <v>3186</v>
      </c>
      <c r="C1549" s="775" t="s">
        <v>2974</v>
      </c>
      <c r="D1549" s="776" t="s">
        <v>2974</v>
      </c>
      <c r="E1549" s="120"/>
      <c r="F1549" s="337" t="s">
        <v>110</v>
      </c>
    </row>
    <row r="1550" spans="1:6" ht="15">
      <c r="A1550" s="122" t="s">
        <v>3187</v>
      </c>
      <c r="B1550" s="25" t="s">
        <v>3188</v>
      </c>
      <c r="C1550" s="775" t="s">
        <v>2974</v>
      </c>
      <c r="D1550" s="776" t="s">
        <v>2974</v>
      </c>
      <c r="E1550" s="120"/>
      <c r="F1550" s="337" t="s">
        <v>110</v>
      </c>
    </row>
    <row r="1551" spans="1:6" ht="15">
      <c r="A1551" s="122" t="s">
        <v>3189</v>
      </c>
      <c r="B1551" s="25" t="s">
        <v>3190</v>
      </c>
      <c r="C1551" s="775" t="s">
        <v>2974</v>
      </c>
      <c r="D1551" s="776" t="s">
        <v>2974</v>
      </c>
      <c r="E1551" s="120"/>
      <c r="F1551" s="337" t="s">
        <v>110</v>
      </c>
    </row>
    <row r="1552" spans="1:6" ht="15">
      <c r="A1552" s="122" t="s">
        <v>90</v>
      </c>
      <c r="B1552" s="25" t="s">
        <v>41</v>
      </c>
      <c r="C1552" s="775" t="s">
        <v>2974</v>
      </c>
      <c r="D1552" s="776" t="s">
        <v>2974</v>
      </c>
      <c r="E1552" s="120"/>
      <c r="F1552" s="329" t="s">
        <v>967</v>
      </c>
    </row>
    <row r="1553" spans="1:6" ht="15">
      <c r="A1553" s="122" t="s">
        <v>91</v>
      </c>
      <c r="B1553" s="25" t="s">
        <v>48</v>
      </c>
      <c r="C1553" s="775" t="s">
        <v>2974</v>
      </c>
      <c r="D1553" s="776" t="s">
        <v>2974</v>
      </c>
      <c r="E1553" s="120"/>
      <c r="F1553" s="329" t="s">
        <v>967</v>
      </c>
    </row>
    <row r="1554" spans="1:6" ht="15">
      <c r="A1554" s="122" t="s">
        <v>61</v>
      </c>
      <c r="B1554" s="25" t="s">
        <v>49</v>
      </c>
      <c r="C1554" s="775" t="s">
        <v>2974</v>
      </c>
      <c r="D1554" s="776" t="s">
        <v>2974</v>
      </c>
      <c r="E1554" s="120"/>
      <c r="F1554" s="329" t="s">
        <v>967</v>
      </c>
    </row>
    <row r="1555" spans="1:6" ht="15">
      <c r="A1555" s="122" t="s">
        <v>69</v>
      </c>
      <c r="B1555" s="25" t="s">
        <v>50</v>
      </c>
      <c r="C1555" s="775" t="s">
        <v>2974</v>
      </c>
      <c r="D1555" s="776" t="s">
        <v>2974</v>
      </c>
      <c r="E1555" s="120"/>
      <c r="F1555" s="329" t="s">
        <v>967</v>
      </c>
    </row>
    <row r="1556" spans="1:6" ht="15">
      <c r="A1556" s="122" t="s">
        <v>70</v>
      </c>
      <c r="B1556" s="25" t="s">
        <v>3191</v>
      </c>
      <c r="C1556" s="775" t="s">
        <v>2974</v>
      </c>
      <c r="D1556" s="776" t="s">
        <v>2974</v>
      </c>
      <c r="E1556" s="120"/>
      <c r="F1556" s="329" t="s">
        <v>967</v>
      </c>
    </row>
    <row r="1557" spans="1:6" ht="15">
      <c r="A1557" s="122" t="s">
        <v>71</v>
      </c>
      <c r="B1557" s="25" t="s">
        <v>52</v>
      </c>
      <c r="C1557" s="775" t="s">
        <v>2974</v>
      </c>
      <c r="D1557" s="776" t="s">
        <v>2974</v>
      </c>
      <c r="E1557" s="120"/>
      <c r="F1557" s="329" t="s">
        <v>967</v>
      </c>
    </row>
    <row r="1558" spans="1:6" ht="15">
      <c r="A1558" s="122" t="s">
        <v>5</v>
      </c>
      <c r="B1558" s="25" t="s">
        <v>53</v>
      </c>
      <c r="C1558" s="775" t="s">
        <v>2974</v>
      </c>
      <c r="D1558" s="776" t="s">
        <v>2974</v>
      </c>
      <c r="E1558" s="120"/>
      <c r="F1558" s="329" t="s">
        <v>967</v>
      </c>
    </row>
    <row r="1559" spans="1:6" ht="15">
      <c r="A1559" s="122" t="s">
        <v>105</v>
      </c>
      <c r="B1559" s="25" t="s">
        <v>3</v>
      </c>
      <c r="C1559" s="775" t="s">
        <v>2974</v>
      </c>
      <c r="D1559" s="776" t="s">
        <v>2974</v>
      </c>
      <c r="E1559" s="120"/>
      <c r="F1559" s="329" t="s">
        <v>967</v>
      </c>
    </row>
    <row r="1560" spans="1:6" ht="15">
      <c r="A1560" s="122" t="s">
        <v>72</v>
      </c>
      <c r="B1560" s="25" t="s">
        <v>43</v>
      </c>
      <c r="C1560" s="775" t="s">
        <v>2974</v>
      </c>
      <c r="D1560" s="776" t="s">
        <v>2974</v>
      </c>
      <c r="E1560" s="120"/>
      <c r="F1560" s="329" t="s">
        <v>967</v>
      </c>
    </row>
    <row r="1561" spans="1:6" ht="15">
      <c r="A1561" s="122" t="s">
        <v>73</v>
      </c>
      <c r="B1561" s="25" t="s">
        <v>3192</v>
      </c>
      <c r="C1561" s="775" t="s">
        <v>2974</v>
      </c>
      <c r="D1561" s="776" t="s">
        <v>2974</v>
      </c>
      <c r="E1561" s="120"/>
      <c r="F1561" s="329" t="s">
        <v>967</v>
      </c>
    </row>
    <row r="1562" spans="1:6" ht="15">
      <c r="A1562" s="122" t="s">
        <v>74</v>
      </c>
      <c r="B1562" s="25" t="s">
        <v>15</v>
      </c>
      <c r="C1562" s="775" t="s">
        <v>2974</v>
      </c>
      <c r="D1562" s="776" t="s">
        <v>2974</v>
      </c>
      <c r="E1562" s="120"/>
      <c r="F1562" s="329" t="s">
        <v>967</v>
      </c>
    </row>
    <row r="1563" spans="1:6" ht="15">
      <c r="A1563" s="122" t="s">
        <v>75</v>
      </c>
      <c r="B1563" s="25" t="s">
        <v>16</v>
      </c>
      <c r="C1563" s="775" t="s">
        <v>2974</v>
      </c>
      <c r="D1563" s="776" t="s">
        <v>2974</v>
      </c>
      <c r="E1563" s="120"/>
      <c r="F1563" s="329" t="s">
        <v>967</v>
      </c>
    </row>
    <row r="1564" spans="1:6" ht="15">
      <c r="A1564" s="122" t="s">
        <v>76</v>
      </c>
      <c r="B1564" s="25" t="s">
        <v>78</v>
      </c>
      <c r="C1564" s="775" t="s">
        <v>2974</v>
      </c>
      <c r="D1564" s="776" t="s">
        <v>2974</v>
      </c>
      <c r="E1564" s="120"/>
      <c r="F1564" s="329" t="s">
        <v>967</v>
      </c>
    </row>
    <row r="1565" spans="1:6" ht="15">
      <c r="A1565" s="122" t="s">
        <v>6</v>
      </c>
      <c r="B1565" s="25" t="s">
        <v>3193</v>
      </c>
      <c r="C1565" s="775" t="s">
        <v>2974</v>
      </c>
      <c r="D1565" s="776" t="s">
        <v>2974</v>
      </c>
      <c r="E1565" s="120"/>
      <c r="F1565" s="329" t="s">
        <v>967</v>
      </c>
    </row>
    <row r="1566" spans="1:6" ht="15">
      <c r="A1566" s="122" t="s">
        <v>7</v>
      </c>
      <c r="B1566" s="25" t="s">
        <v>3194</v>
      </c>
      <c r="C1566" s="775" t="s">
        <v>2974</v>
      </c>
      <c r="D1566" s="776" t="s">
        <v>2974</v>
      </c>
      <c r="E1566" s="120"/>
      <c r="F1566" s="329" t="s">
        <v>967</v>
      </c>
    </row>
    <row r="1567" spans="1:6" ht="15">
      <c r="A1567" s="122" t="s">
        <v>8</v>
      </c>
      <c r="B1567" s="25" t="s">
        <v>3195</v>
      </c>
      <c r="C1567" s="775" t="s">
        <v>2974</v>
      </c>
      <c r="D1567" s="776" t="s">
        <v>2974</v>
      </c>
      <c r="E1567" s="120"/>
      <c r="F1567" s="329" t="s">
        <v>967</v>
      </c>
    </row>
    <row r="1568" spans="1:6" ht="15">
      <c r="A1568" s="122" t="s">
        <v>9</v>
      </c>
      <c r="B1568" s="25" t="s">
        <v>82</v>
      </c>
      <c r="C1568" s="775" t="s">
        <v>2974</v>
      </c>
      <c r="D1568" s="776" t="s">
        <v>2974</v>
      </c>
      <c r="E1568" s="120"/>
      <c r="F1568" s="329" t="s">
        <v>967</v>
      </c>
    </row>
    <row r="1569" spans="1:6" ht="15">
      <c r="A1569" s="122" t="s">
        <v>10</v>
      </c>
      <c r="B1569" s="25" t="s">
        <v>83</v>
      </c>
      <c r="C1569" s="775" t="s">
        <v>2974</v>
      </c>
      <c r="D1569" s="776" t="s">
        <v>2974</v>
      </c>
      <c r="E1569" s="120"/>
      <c r="F1569" s="329" t="s">
        <v>967</v>
      </c>
    </row>
    <row r="1570" spans="1:6" ht="15">
      <c r="A1570" s="122" t="s">
        <v>3196</v>
      </c>
      <c r="B1570" s="25" t="s">
        <v>3197</v>
      </c>
      <c r="C1570" s="775" t="s">
        <v>2974</v>
      </c>
      <c r="D1570" s="776" t="s">
        <v>2974</v>
      </c>
      <c r="E1570" s="120"/>
      <c r="F1570" s="337" t="s">
        <v>110</v>
      </c>
    </row>
    <row r="1571" spans="1:6" ht="15.75" thickBot="1">
      <c r="A1571" s="748"/>
      <c r="B1571" s="749"/>
      <c r="C1571" s="792"/>
      <c r="D1571" s="640"/>
      <c r="E1571" s="362"/>
      <c r="F1571" s="708"/>
    </row>
    <row r="1572" spans="1:6" ht="30" customHeight="1" thickBot="1">
      <c r="A1572" s="1001" t="s">
        <v>3628</v>
      </c>
      <c r="B1572" s="1167" t="str">
        <f>B14</f>
        <v>Счетчики банкнот. Детекторы валют. Темпокассы, Сортировщики, Упаковщики, Ламинаторы</v>
      </c>
      <c r="C1572" s="1167"/>
      <c r="D1572" s="1167"/>
      <c r="E1572" s="1167"/>
      <c r="F1572" s="1168"/>
    </row>
    <row r="1573" spans="1:6" ht="18.75" thickBot="1">
      <c r="A1573" s="317"/>
      <c r="B1573" s="318" t="s">
        <v>3199</v>
      </c>
      <c r="C1573" s="793"/>
      <c r="D1573" s="794"/>
      <c r="E1573" s="795"/>
      <c r="F1573" s="796"/>
    </row>
    <row r="1574" spans="1:6" ht="18">
      <c r="A1574" s="122"/>
      <c r="B1574" s="539" t="s">
        <v>3200</v>
      </c>
      <c r="C1574" s="797"/>
      <c r="D1574" s="798"/>
      <c r="E1574" s="668"/>
      <c r="F1574" s="799"/>
    </row>
    <row r="1575" spans="1:6" ht="15">
      <c r="A1575" s="122" t="s">
        <v>3201</v>
      </c>
      <c r="B1575" s="25" t="s">
        <v>3202</v>
      </c>
      <c r="C1575" s="687">
        <v>1560</v>
      </c>
      <c r="D1575" s="617">
        <v>1400</v>
      </c>
      <c r="E1575" s="302" t="s">
        <v>92</v>
      </c>
      <c r="F1575" s="800" t="s">
        <v>110</v>
      </c>
    </row>
    <row r="1576" spans="1:6" ht="15">
      <c r="A1576" s="122" t="s">
        <v>3203</v>
      </c>
      <c r="B1576" s="25" t="s">
        <v>3204</v>
      </c>
      <c r="C1576" s="687">
        <v>2290</v>
      </c>
      <c r="D1576" s="617">
        <v>2050</v>
      </c>
      <c r="E1576" s="302" t="s">
        <v>92</v>
      </c>
      <c r="F1576" s="800" t="s">
        <v>110</v>
      </c>
    </row>
    <row r="1577" spans="1:6" ht="30">
      <c r="A1577" s="122" t="s">
        <v>3205</v>
      </c>
      <c r="B1577" s="25" t="s">
        <v>3206</v>
      </c>
      <c r="C1577" s="687">
        <v>3120</v>
      </c>
      <c r="D1577" s="617">
        <v>2790</v>
      </c>
      <c r="E1577" s="302" t="s">
        <v>92</v>
      </c>
      <c r="F1577" s="800" t="s">
        <v>110</v>
      </c>
    </row>
    <row r="1578" spans="1:6" ht="30">
      <c r="A1578" s="105" t="s">
        <v>3207</v>
      </c>
      <c r="B1578" s="25" t="s">
        <v>3208</v>
      </c>
      <c r="C1578" s="687">
        <v>10370</v>
      </c>
      <c r="D1578" s="617">
        <v>9300</v>
      </c>
      <c r="E1578" s="302" t="s">
        <v>92</v>
      </c>
      <c r="F1578" s="800" t="s">
        <v>110</v>
      </c>
    </row>
    <row r="1579" spans="1:6" ht="30">
      <c r="A1579" s="122" t="s">
        <v>3209</v>
      </c>
      <c r="B1579" s="25" t="s">
        <v>3210</v>
      </c>
      <c r="C1579" s="687">
        <v>13480</v>
      </c>
      <c r="D1579" s="617">
        <v>12080</v>
      </c>
      <c r="E1579" s="302" t="s">
        <v>92</v>
      </c>
      <c r="F1579" s="800" t="s">
        <v>110</v>
      </c>
    </row>
    <row r="1580" spans="1:6" ht="15">
      <c r="A1580" s="105" t="s">
        <v>3211</v>
      </c>
      <c r="B1580" s="28" t="s">
        <v>3212</v>
      </c>
      <c r="C1580" s="687">
        <v>7780</v>
      </c>
      <c r="D1580" s="617">
        <v>6970</v>
      </c>
      <c r="E1580" s="302" t="s">
        <v>92</v>
      </c>
      <c r="F1580" s="800" t="s">
        <v>110</v>
      </c>
    </row>
    <row r="1581" spans="1:6" ht="45">
      <c r="A1581" s="105" t="s">
        <v>3213</v>
      </c>
      <c r="B1581" s="28" t="s">
        <v>3214</v>
      </c>
      <c r="C1581" s="687">
        <v>12450</v>
      </c>
      <c r="D1581" s="617">
        <v>11150</v>
      </c>
      <c r="E1581" s="302" t="s">
        <v>92</v>
      </c>
      <c r="F1581" s="800" t="s">
        <v>110</v>
      </c>
    </row>
    <row r="1582" spans="1:6" ht="45">
      <c r="A1582" s="105" t="s">
        <v>3215</v>
      </c>
      <c r="B1582" s="28" t="s">
        <v>3216</v>
      </c>
      <c r="C1582" s="687">
        <v>16590</v>
      </c>
      <c r="D1582" s="617">
        <v>14870</v>
      </c>
      <c r="E1582" s="302" t="s">
        <v>92</v>
      </c>
      <c r="F1582" s="800" t="s">
        <v>110</v>
      </c>
    </row>
    <row r="1583" spans="1:6" ht="45">
      <c r="A1583" s="105" t="s">
        <v>3217</v>
      </c>
      <c r="B1583" s="28" t="s">
        <v>3218</v>
      </c>
      <c r="C1583" s="687">
        <v>20740</v>
      </c>
      <c r="D1583" s="617">
        <v>18590</v>
      </c>
      <c r="E1583" s="302" t="s">
        <v>92</v>
      </c>
      <c r="F1583" s="803" t="s">
        <v>110</v>
      </c>
    </row>
    <row r="1584" spans="1:6" ht="15">
      <c r="A1584" s="105"/>
      <c r="B1584" s="28"/>
      <c r="C1584" s="346"/>
      <c r="D1584" s="347"/>
      <c r="E1584" s="702"/>
      <c r="F1584" s="804"/>
    </row>
    <row r="1585" spans="1:6" ht="18">
      <c r="A1585" s="122"/>
      <c r="B1585" s="381" t="s">
        <v>3219</v>
      </c>
      <c r="C1585" s="384"/>
      <c r="D1585" s="41"/>
      <c r="E1585" s="668"/>
      <c r="F1585" s="799"/>
    </row>
    <row r="1586" spans="1:6" ht="15">
      <c r="A1586" s="105" t="s">
        <v>3220</v>
      </c>
      <c r="B1586" s="28" t="s">
        <v>3221</v>
      </c>
      <c r="C1586" s="687">
        <v>1660</v>
      </c>
      <c r="D1586" s="617">
        <v>1550</v>
      </c>
      <c r="E1586" s="702" t="s">
        <v>92</v>
      </c>
      <c r="F1586" s="800" t="s">
        <v>110</v>
      </c>
    </row>
    <row r="1587" spans="1:6" ht="30">
      <c r="A1587" s="105" t="s">
        <v>3222</v>
      </c>
      <c r="B1587" s="28" t="s">
        <v>3223</v>
      </c>
      <c r="C1587" s="687">
        <v>4890</v>
      </c>
      <c r="D1587" s="617">
        <v>4560</v>
      </c>
      <c r="E1587" s="702" t="s">
        <v>92</v>
      </c>
      <c r="F1587" s="800" t="s">
        <v>110</v>
      </c>
    </row>
    <row r="1588" spans="1:6" ht="15">
      <c r="A1588" s="105" t="s">
        <v>3224</v>
      </c>
      <c r="B1588" s="28" t="s">
        <v>3225</v>
      </c>
      <c r="C1588" s="687">
        <v>1080</v>
      </c>
      <c r="D1588" s="617">
        <v>1010</v>
      </c>
      <c r="E1588" s="702" t="s">
        <v>92</v>
      </c>
      <c r="F1588" s="800" t="s">
        <v>110</v>
      </c>
    </row>
    <row r="1589" spans="1:6" ht="30">
      <c r="A1589" s="105" t="s">
        <v>3226</v>
      </c>
      <c r="B1589" s="28" t="s">
        <v>3227</v>
      </c>
      <c r="C1589" s="687">
        <v>1080</v>
      </c>
      <c r="D1589" s="617">
        <v>1010</v>
      </c>
      <c r="E1589" s="702" t="s">
        <v>92</v>
      </c>
      <c r="F1589" s="800" t="s">
        <v>110</v>
      </c>
    </row>
    <row r="1590" spans="1:6" ht="30">
      <c r="A1590" s="105" t="s">
        <v>3228</v>
      </c>
      <c r="B1590" s="28" t="s">
        <v>3229</v>
      </c>
      <c r="C1590" s="687">
        <v>1470</v>
      </c>
      <c r="D1590" s="617">
        <v>1370</v>
      </c>
      <c r="E1590" s="702" t="s">
        <v>92</v>
      </c>
      <c r="F1590" s="800" t="s">
        <v>110</v>
      </c>
    </row>
    <row r="1591" spans="1:6" ht="30">
      <c r="A1591" s="105" t="s">
        <v>3230</v>
      </c>
      <c r="B1591" s="28" t="s">
        <v>3231</v>
      </c>
      <c r="C1591" s="687">
        <v>1470</v>
      </c>
      <c r="D1591" s="617">
        <v>1370</v>
      </c>
      <c r="E1591" s="702" t="s">
        <v>92</v>
      </c>
      <c r="F1591" s="800" t="s">
        <v>110</v>
      </c>
    </row>
    <row r="1592" spans="1:6" ht="30">
      <c r="A1592" s="105" t="s">
        <v>3232</v>
      </c>
      <c r="B1592" s="28" t="s">
        <v>3233</v>
      </c>
      <c r="C1592" s="687">
        <v>1760</v>
      </c>
      <c r="D1592" s="617">
        <v>1650</v>
      </c>
      <c r="E1592" s="702" t="s">
        <v>92</v>
      </c>
      <c r="F1592" s="800" t="s">
        <v>110</v>
      </c>
    </row>
    <row r="1593" spans="1:6" ht="30">
      <c r="A1593" s="105" t="s">
        <v>3234</v>
      </c>
      <c r="B1593" s="28" t="s">
        <v>3235</v>
      </c>
      <c r="C1593" s="687">
        <v>2350</v>
      </c>
      <c r="D1593" s="617">
        <v>2190</v>
      </c>
      <c r="E1593" s="702" t="s">
        <v>92</v>
      </c>
      <c r="F1593" s="800" t="s">
        <v>110</v>
      </c>
    </row>
    <row r="1594" spans="1:6" ht="45">
      <c r="A1594" s="105" t="s">
        <v>3236</v>
      </c>
      <c r="B1594" s="28" t="s">
        <v>3237</v>
      </c>
      <c r="C1594" s="687">
        <v>2640</v>
      </c>
      <c r="D1594" s="617">
        <v>2470</v>
      </c>
      <c r="E1594" s="702" t="s">
        <v>92</v>
      </c>
      <c r="F1594" s="800" t="s">
        <v>110</v>
      </c>
    </row>
    <row r="1595" spans="1:6" ht="45">
      <c r="A1595" s="105" t="s">
        <v>3238</v>
      </c>
      <c r="B1595" s="28" t="s">
        <v>3239</v>
      </c>
      <c r="C1595" s="687">
        <v>2840</v>
      </c>
      <c r="D1595" s="617">
        <v>2650</v>
      </c>
      <c r="E1595" s="702" t="s">
        <v>92</v>
      </c>
      <c r="F1595" s="800" t="s">
        <v>110</v>
      </c>
    </row>
    <row r="1596" spans="1:6" ht="15">
      <c r="A1596" s="192" t="s">
        <v>307</v>
      </c>
      <c r="B1596" s="50" t="s">
        <v>308</v>
      </c>
      <c r="C1596" s="86">
        <v>270</v>
      </c>
      <c r="D1596" s="49">
        <v>270</v>
      </c>
      <c r="E1596" s="702" t="s">
        <v>117</v>
      </c>
      <c r="F1596" s="805" t="s">
        <v>967</v>
      </c>
    </row>
    <row r="1597" spans="1:6" ht="30">
      <c r="A1597" s="105" t="s">
        <v>3240</v>
      </c>
      <c r="B1597" s="28" t="s">
        <v>3241</v>
      </c>
      <c r="C1597" s="687">
        <v>5380</v>
      </c>
      <c r="D1597" s="617">
        <v>5020</v>
      </c>
      <c r="E1597" s="702" t="s">
        <v>92</v>
      </c>
      <c r="F1597" s="800" t="s">
        <v>110</v>
      </c>
    </row>
    <row r="1598" spans="1:6" ht="30">
      <c r="A1598" s="105" t="s">
        <v>3242</v>
      </c>
      <c r="B1598" s="28" t="s">
        <v>3243</v>
      </c>
      <c r="C1598" s="687">
        <v>5380</v>
      </c>
      <c r="D1598" s="617">
        <v>5020</v>
      </c>
      <c r="E1598" s="702" t="s">
        <v>92</v>
      </c>
      <c r="F1598" s="800" t="s">
        <v>110</v>
      </c>
    </row>
    <row r="1599" spans="1:6" ht="15">
      <c r="A1599" s="105" t="s">
        <v>3244</v>
      </c>
      <c r="B1599" s="28" t="s">
        <v>3245</v>
      </c>
      <c r="C1599" s="687">
        <v>10750</v>
      </c>
      <c r="D1599" s="617">
        <v>10030</v>
      </c>
      <c r="E1599" s="702" t="s">
        <v>92</v>
      </c>
      <c r="F1599" s="800" t="s">
        <v>110</v>
      </c>
    </row>
    <row r="1600" spans="1:6" ht="30">
      <c r="A1600" s="192" t="s">
        <v>109</v>
      </c>
      <c r="B1600" s="50" t="s">
        <v>108</v>
      </c>
      <c r="C1600" s="621">
        <v>10480</v>
      </c>
      <c r="D1600" s="622">
        <v>10190</v>
      </c>
      <c r="E1600" s="702" t="s">
        <v>46</v>
      </c>
      <c r="F1600" s="805" t="s">
        <v>967</v>
      </c>
    </row>
    <row r="1601" spans="1:6" ht="30">
      <c r="A1601" s="105" t="s">
        <v>3246</v>
      </c>
      <c r="B1601" s="28" t="s">
        <v>108</v>
      </c>
      <c r="C1601" s="687">
        <v>17090</v>
      </c>
      <c r="D1601" s="617">
        <v>15950</v>
      </c>
      <c r="E1601" s="702" t="s">
        <v>92</v>
      </c>
      <c r="F1601" s="800" t="s">
        <v>110</v>
      </c>
    </row>
    <row r="1602" spans="1:6" ht="45">
      <c r="A1602" s="105" t="s">
        <v>3247</v>
      </c>
      <c r="B1602" s="806" t="s">
        <v>3248</v>
      </c>
      <c r="C1602" s="687">
        <v>12700</v>
      </c>
      <c r="D1602" s="617">
        <v>11850</v>
      </c>
      <c r="E1602" s="702" t="s">
        <v>92</v>
      </c>
      <c r="F1602" s="800" t="s">
        <v>110</v>
      </c>
    </row>
    <row r="1603" spans="1:6" ht="30">
      <c r="A1603" s="105" t="s">
        <v>3249</v>
      </c>
      <c r="B1603" s="28" t="s">
        <v>3250</v>
      </c>
      <c r="C1603" s="687">
        <v>21000</v>
      </c>
      <c r="D1603" s="617">
        <v>19600</v>
      </c>
      <c r="E1603" s="702" t="s">
        <v>92</v>
      </c>
      <c r="F1603" s="800" t="s">
        <v>110</v>
      </c>
    </row>
    <row r="1604" spans="1:6" ht="15">
      <c r="A1604" s="105"/>
      <c r="B1604" s="28"/>
      <c r="C1604" s="807"/>
      <c r="D1604" s="808"/>
      <c r="E1604" s="703"/>
      <c r="F1604" s="804"/>
    </row>
    <row r="1605" spans="1:6" ht="18">
      <c r="A1605" s="122"/>
      <c r="B1605" s="381" t="s">
        <v>3251</v>
      </c>
      <c r="C1605" s="809"/>
      <c r="D1605" s="810"/>
      <c r="E1605" s="302"/>
      <c r="F1605" s="799"/>
    </row>
    <row r="1606" spans="1:6" ht="30">
      <c r="A1606" s="105" t="s">
        <v>3252</v>
      </c>
      <c r="B1606" s="28" t="s">
        <v>3253</v>
      </c>
      <c r="C1606" s="687">
        <v>3230</v>
      </c>
      <c r="D1606" s="617">
        <v>2890</v>
      </c>
      <c r="E1606" s="702" t="s">
        <v>92</v>
      </c>
      <c r="F1606" s="800" t="s">
        <v>110</v>
      </c>
    </row>
    <row r="1607" spans="1:6" ht="15">
      <c r="A1607" s="105" t="s">
        <v>3254</v>
      </c>
      <c r="B1607" s="28" t="s">
        <v>3255</v>
      </c>
      <c r="C1607" s="687">
        <v>2320</v>
      </c>
      <c r="D1607" s="617">
        <v>2080</v>
      </c>
      <c r="E1607" s="702" t="s">
        <v>92</v>
      </c>
      <c r="F1607" s="800" t="s">
        <v>110</v>
      </c>
    </row>
    <row r="1608" spans="1:6" ht="15">
      <c r="A1608" s="105" t="s">
        <v>3256</v>
      </c>
      <c r="B1608" s="28" t="s">
        <v>3257</v>
      </c>
      <c r="C1608" s="687">
        <v>5650</v>
      </c>
      <c r="D1608" s="617">
        <v>5060</v>
      </c>
      <c r="E1608" s="702" t="s">
        <v>92</v>
      </c>
      <c r="F1608" s="800" t="s">
        <v>110</v>
      </c>
    </row>
    <row r="1609" spans="1:6" ht="15">
      <c r="A1609" s="801" t="s">
        <v>3705</v>
      </c>
      <c r="B1609" s="802" t="s">
        <v>3636</v>
      </c>
      <c r="C1609" s="687">
        <v>7060</v>
      </c>
      <c r="D1609" s="617">
        <v>6320</v>
      </c>
      <c r="E1609" s="702" t="s">
        <v>92</v>
      </c>
      <c r="F1609" s="800" t="s">
        <v>110</v>
      </c>
    </row>
    <row r="1610" spans="1:6" ht="15">
      <c r="A1610" s="801" t="s">
        <v>3706</v>
      </c>
      <c r="B1610" s="802" t="s">
        <v>3637</v>
      </c>
      <c r="C1610" s="687">
        <v>9980</v>
      </c>
      <c r="D1610" s="617">
        <v>8940</v>
      </c>
      <c r="E1610" s="702" t="s">
        <v>1228</v>
      </c>
      <c r="F1610" s="800" t="s">
        <v>110</v>
      </c>
    </row>
    <row r="1611" spans="1:6" ht="15">
      <c r="A1611" s="105" t="s">
        <v>3258</v>
      </c>
      <c r="B1611" s="28" t="s">
        <v>3259</v>
      </c>
      <c r="C1611" s="687">
        <v>8370</v>
      </c>
      <c r="D1611" s="617">
        <v>7500</v>
      </c>
      <c r="E1611" s="702" t="s">
        <v>92</v>
      </c>
      <c r="F1611" s="800" t="s">
        <v>110</v>
      </c>
    </row>
    <row r="1612" spans="1:6" ht="15">
      <c r="A1612" s="192" t="s">
        <v>392</v>
      </c>
      <c r="B1612" s="50" t="s">
        <v>393</v>
      </c>
      <c r="C1612" s="86">
        <v>5030</v>
      </c>
      <c r="D1612" s="49">
        <v>4890</v>
      </c>
      <c r="E1612" s="702" t="s">
        <v>966</v>
      </c>
      <c r="F1612" s="805" t="s">
        <v>967</v>
      </c>
    </row>
    <row r="1613" spans="1:6" ht="15">
      <c r="A1613" s="105" t="s">
        <v>3260</v>
      </c>
      <c r="B1613" s="28" t="s">
        <v>3261</v>
      </c>
      <c r="C1613" s="687">
        <v>9780</v>
      </c>
      <c r="D1613" s="617">
        <v>8760</v>
      </c>
      <c r="E1613" s="702" t="s">
        <v>92</v>
      </c>
      <c r="F1613" s="800" t="s">
        <v>110</v>
      </c>
    </row>
    <row r="1614" spans="1:6" ht="15">
      <c r="A1614" s="105" t="s">
        <v>3262</v>
      </c>
      <c r="B1614" s="28" t="s">
        <v>3263</v>
      </c>
      <c r="C1614" s="687">
        <v>10880</v>
      </c>
      <c r="D1614" s="617">
        <v>9750</v>
      </c>
      <c r="E1614" s="702" t="s">
        <v>92</v>
      </c>
      <c r="F1614" s="800" t="s">
        <v>110</v>
      </c>
    </row>
    <row r="1615" spans="1:6" ht="15">
      <c r="A1615" s="105" t="s">
        <v>3264</v>
      </c>
      <c r="B1615" s="28" t="s">
        <v>3265</v>
      </c>
      <c r="C1615" s="687">
        <v>7960</v>
      </c>
      <c r="D1615" s="617">
        <v>7130</v>
      </c>
      <c r="E1615" s="702" t="s">
        <v>92</v>
      </c>
      <c r="F1615" s="800" t="s">
        <v>110</v>
      </c>
    </row>
    <row r="1616" spans="1:6" ht="15">
      <c r="A1616" s="105" t="s">
        <v>3266</v>
      </c>
      <c r="B1616" s="28" t="s">
        <v>3267</v>
      </c>
      <c r="C1616" s="687">
        <v>8670</v>
      </c>
      <c r="D1616" s="617">
        <v>7770</v>
      </c>
      <c r="E1616" s="702" t="s">
        <v>92</v>
      </c>
      <c r="F1616" s="800" t="s">
        <v>110</v>
      </c>
    </row>
    <row r="1617" spans="1:6" ht="15.75" thickBot="1">
      <c r="A1617" s="105"/>
      <c r="B1617" s="28"/>
      <c r="C1617" s="811"/>
      <c r="D1617" s="812"/>
      <c r="E1617" s="703"/>
      <c r="F1617" s="813"/>
    </row>
    <row r="1618" spans="1:6" ht="18.75" thickBot="1">
      <c r="A1618" s="317"/>
      <c r="B1618" s="318" t="s">
        <v>3268</v>
      </c>
      <c r="C1618" s="814"/>
      <c r="D1618" s="815"/>
      <c r="E1618" s="643"/>
      <c r="F1618" s="816"/>
    </row>
    <row r="1619" spans="1:6" ht="18">
      <c r="A1619" s="114"/>
      <c r="B1619" s="817" t="s">
        <v>3200</v>
      </c>
      <c r="C1619" s="516"/>
      <c r="D1619" s="517"/>
      <c r="E1619" s="818"/>
      <c r="F1619" s="819"/>
    </row>
    <row r="1620" spans="1:6" ht="30">
      <c r="A1620" s="172" t="s">
        <v>3269</v>
      </c>
      <c r="B1620" s="69" t="s">
        <v>3270</v>
      </c>
      <c r="C1620" s="1012">
        <v>8810</v>
      </c>
      <c r="D1620" s="1013">
        <v>8370</v>
      </c>
      <c r="E1620" s="702" t="s">
        <v>92</v>
      </c>
      <c r="F1620" s="800" t="s">
        <v>110</v>
      </c>
    </row>
    <row r="1621" spans="1:6" ht="30">
      <c r="A1621" s="113" t="s">
        <v>3271</v>
      </c>
      <c r="B1621" s="27" t="s">
        <v>3272</v>
      </c>
      <c r="C1621" s="1014">
        <v>19580</v>
      </c>
      <c r="D1621" s="1015">
        <v>18590</v>
      </c>
      <c r="E1621" s="702" t="s">
        <v>92</v>
      </c>
      <c r="F1621" s="800" t="s">
        <v>110</v>
      </c>
    </row>
    <row r="1622" spans="1:6" ht="45">
      <c r="A1622" s="122" t="s">
        <v>3273</v>
      </c>
      <c r="B1622" s="25" t="s">
        <v>3274</v>
      </c>
      <c r="C1622" s="687">
        <v>24480</v>
      </c>
      <c r="D1622" s="617">
        <v>23230</v>
      </c>
      <c r="E1622" s="702" t="s">
        <v>92</v>
      </c>
      <c r="F1622" s="800" t="s">
        <v>110</v>
      </c>
    </row>
    <row r="1623" spans="1:6" ht="45">
      <c r="A1623" s="105" t="s">
        <v>3275</v>
      </c>
      <c r="B1623" s="25" t="s">
        <v>3276</v>
      </c>
      <c r="C1623" s="687">
        <v>39160</v>
      </c>
      <c r="D1623" s="617">
        <v>37170</v>
      </c>
      <c r="E1623" s="702" t="s">
        <v>92</v>
      </c>
      <c r="F1623" s="800" t="s">
        <v>110</v>
      </c>
    </row>
    <row r="1624" spans="1:6" ht="15">
      <c r="A1624" s="105"/>
      <c r="B1624" s="25"/>
      <c r="C1624" s="346"/>
      <c r="D1624" s="347"/>
      <c r="E1624" s="703"/>
      <c r="F1624" s="820"/>
    </row>
    <row r="1625" spans="1:6" ht="18">
      <c r="A1625" s="105"/>
      <c r="B1625" s="381" t="s">
        <v>3277</v>
      </c>
      <c r="C1625" s="346"/>
      <c r="D1625" s="347"/>
      <c r="E1625" s="703"/>
      <c r="F1625" s="813"/>
    </row>
    <row r="1626" spans="1:6" ht="45">
      <c r="A1626" s="105" t="s">
        <v>3278</v>
      </c>
      <c r="B1626" s="28" t="s">
        <v>3279</v>
      </c>
      <c r="C1626" s="382">
        <v>8700</v>
      </c>
      <c r="D1626" s="383">
        <v>7630</v>
      </c>
      <c r="E1626" s="702" t="s">
        <v>92</v>
      </c>
      <c r="F1626" s="800" t="s">
        <v>110</v>
      </c>
    </row>
    <row r="1627" spans="1:6" ht="45">
      <c r="A1627" s="105" t="s">
        <v>3280</v>
      </c>
      <c r="B1627" s="28" t="s">
        <v>3281</v>
      </c>
      <c r="C1627" s="382">
        <v>10200</v>
      </c>
      <c r="D1627" s="383">
        <v>9490</v>
      </c>
      <c r="E1627" s="702" t="s">
        <v>92</v>
      </c>
      <c r="F1627" s="800" t="s">
        <v>110</v>
      </c>
    </row>
    <row r="1628" spans="1:6" ht="45">
      <c r="A1628" s="105" t="s">
        <v>3282</v>
      </c>
      <c r="B1628" s="28" t="s">
        <v>3283</v>
      </c>
      <c r="C1628" s="382">
        <v>14300</v>
      </c>
      <c r="D1628" s="383">
        <v>13350</v>
      </c>
      <c r="E1628" s="702" t="s">
        <v>92</v>
      </c>
      <c r="F1628" s="800" t="s">
        <v>110</v>
      </c>
    </row>
    <row r="1629" spans="1:6" ht="45">
      <c r="A1629" s="105" t="s">
        <v>3284</v>
      </c>
      <c r="B1629" s="28" t="s">
        <v>3285</v>
      </c>
      <c r="C1629" s="382">
        <v>20800</v>
      </c>
      <c r="D1629" s="383">
        <v>19330</v>
      </c>
      <c r="E1629" s="702" t="s">
        <v>92</v>
      </c>
      <c r="F1629" s="800" t="s">
        <v>110</v>
      </c>
    </row>
    <row r="1630" spans="1:6" ht="30">
      <c r="A1630" s="105" t="s">
        <v>3286</v>
      </c>
      <c r="B1630" s="28" t="s">
        <v>3287</v>
      </c>
      <c r="C1630" s="382">
        <v>34000</v>
      </c>
      <c r="D1630" s="383">
        <v>33190</v>
      </c>
      <c r="E1630" s="702" t="s">
        <v>92</v>
      </c>
      <c r="F1630" s="800" t="s">
        <v>110</v>
      </c>
    </row>
    <row r="1631" spans="1:6" ht="15">
      <c r="A1631" s="105"/>
      <c r="B1631" s="28"/>
      <c r="C1631" s="346"/>
      <c r="D1631" s="347"/>
      <c r="E1631" s="703"/>
      <c r="F1631" s="813"/>
    </row>
    <row r="1632" spans="1:6" ht="18">
      <c r="A1632" s="122"/>
      <c r="B1632" s="381" t="s">
        <v>3219</v>
      </c>
      <c r="C1632" s="346"/>
      <c r="D1632" s="347"/>
      <c r="E1632" s="703"/>
      <c r="F1632" s="813"/>
    </row>
    <row r="1633" spans="1:6" ht="30">
      <c r="A1633" s="105" t="s">
        <v>3288</v>
      </c>
      <c r="B1633" s="28" t="s">
        <v>3289</v>
      </c>
      <c r="C1633" s="687">
        <v>14750</v>
      </c>
      <c r="D1633" s="617">
        <v>13770</v>
      </c>
      <c r="E1633" s="702" t="s">
        <v>92</v>
      </c>
      <c r="F1633" s="800" t="s">
        <v>110</v>
      </c>
    </row>
    <row r="1634" spans="1:6" ht="30">
      <c r="A1634" s="105" t="s">
        <v>3290</v>
      </c>
      <c r="B1634" s="28" t="s">
        <v>3291</v>
      </c>
      <c r="C1634" s="687">
        <v>20510</v>
      </c>
      <c r="D1634" s="617">
        <v>19140</v>
      </c>
      <c r="E1634" s="702" t="s">
        <v>92</v>
      </c>
      <c r="F1634" s="800" t="s">
        <v>110</v>
      </c>
    </row>
    <row r="1635" spans="1:6" ht="30">
      <c r="A1635" s="192" t="s">
        <v>86</v>
      </c>
      <c r="B1635" s="50" t="s">
        <v>3292</v>
      </c>
      <c r="C1635" s="86">
        <v>30150</v>
      </c>
      <c r="D1635" s="49">
        <v>29310</v>
      </c>
      <c r="E1635" s="703" t="s">
        <v>966</v>
      </c>
      <c r="F1635" s="800" t="s">
        <v>110</v>
      </c>
    </row>
    <row r="1636" spans="1:6" ht="30">
      <c r="A1636" s="105" t="s">
        <v>3293</v>
      </c>
      <c r="B1636" s="28" t="s">
        <v>3294</v>
      </c>
      <c r="C1636" s="687">
        <v>70310</v>
      </c>
      <c r="D1636" s="617">
        <v>65620</v>
      </c>
      <c r="E1636" s="702" t="s">
        <v>92</v>
      </c>
      <c r="F1636" s="800" t="s">
        <v>110</v>
      </c>
    </row>
    <row r="1637" spans="1:6" ht="30">
      <c r="A1637" s="105" t="s">
        <v>3295</v>
      </c>
      <c r="B1637" s="28" t="s">
        <v>3296</v>
      </c>
      <c r="C1637" s="687">
        <v>75190</v>
      </c>
      <c r="D1637" s="617">
        <v>70180</v>
      </c>
      <c r="E1637" s="702" t="s">
        <v>92</v>
      </c>
      <c r="F1637" s="800" t="s">
        <v>110</v>
      </c>
    </row>
    <row r="1638" spans="1:6" ht="15">
      <c r="A1638" s="105"/>
      <c r="B1638" s="28"/>
      <c r="C1638" s="346"/>
      <c r="D1638" s="347"/>
      <c r="E1638" s="703"/>
      <c r="F1638" s="813"/>
    </row>
    <row r="1639" spans="1:6" ht="18">
      <c r="A1639" s="122"/>
      <c r="B1639" s="381" t="s">
        <v>3297</v>
      </c>
      <c r="C1639" s="346"/>
      <c r="D1639" s="347"/>
      <c r="E1639" s="703"/>
      <c r="F1639" s="813"/>
    </row>
    <row r="1640" spans="1:6" ht="30">
      <c r="A1640" s="105" t="s">
        <v>3298</v>
      </c>
      <c r="B1640" s="28" t="s">
        <v>3299</v>
      </c>
      <c r="C1640" s="687">
        <v>37110</v>
      </c>
      <c r="D1640" s="617">
        <v>34640</v>
      </c>
      <c r="E1640" s="702" t="s">
        <v>92</v>
      </c>
      <c r="F1640" s="800" t="s">
        <v>110</v>
      </c>
    </row>
    <row r="1641" spans="1:6" ht="30">
      <c r="A1641" s="105" t="s">
        <v>3300</v>
      </c>
      <c r="B1641" s="28" t="s">
        <v>3301</v>
      </c>
      <c r="C1641" s="687">
        <v>43940</v>
      </c>
      <c r="D1641" s="617">
        <v>41020</v>
      </c>
      <c r="E1641" s="703" t="s">
        <v>92</v>
      </c>
      <c r="F1641" s="800" t="s">
        <v>110</v>
      </c>
    </row>
    <row r="1642" spans="1:6" ht="30">
      <c r="A1642" s="105" t="s">
        <v>3302</v>
      </c>
      <c r="B1642" s="28" t="s">
        <v>3303</v>
      </c>
      <c r="C1642" s="687">
        <v>50780</v>
      </c>
      <c r="D1642" s="617">
        <v>47390</v>
      </c>
      <c r="E1642" s="703" t="s">
        <v>92</v>
      </c>
      <c r="F1642" s="800" t="s">
        <v>110</v>
      </c>
    </row>
    <row r="1643" spans="1:6" ht="30">
      <c r="A1643" s="105" t="s">
        <v>3304</v>
      </c>
      <c r="B1643" s="28" t="s">
        <v>3305</v>
      </c>
      <c r="C1643" s="687">
        <v>67380</v>
      </c>
      <c r="D1643" s="617">
        <v>62890</v>
      </c>
      <c r="E1643" s="703" t="s">
        <v>92</v>
      </c>
      <c r="F1643" s="800" t="s">
        <v>110</v>
      </c>
    </row>
    <row r="1644" spans="1:6" ht="60">
      <c r="A1644" s="105" t="s">
        <v>3306</v>
      </c>
      <c r="B1644" s="28" t="s">
        <v>3307</v>
      </c>
      <c r="C1644" s="687">
        <v>135730</v>
      </c>
      <c r="D1644" s="617">
        <v>126680</v>
      </c>
      <c r="E1644" s="703" t="s">
        <v>92</v>
      </c>
      <c r="F1644" s="800" t="s">
        <v>110</v>
      </c>
    </row>
    <row r="1645" spans="1:6" ht="15">
      <c r="A1645" s="105"/>
      <c r="B1645" s="28"/>
      <c r="C1645" s="346"/>
      <c r="D1645" s="347"/>
      <c r="E1645" s="703"/>
      <c r="F1645" s="813"/>
    </row>
    <row r="1646" spans="1:6" ht="18">
      <c r="A1646" s="105"/>
      <c r="B1646" s="381" t="s">
        <v>3251</v>
      </c>
      <c r="C1646" s="346"/>
      <c r="D1646" s="347"/>
      <c r="E1646" s="702"/>
      <c r="F1646" s="821"/>
    </row>
    <row r="1647" spans="1:6" ht="15">
      <c r="A1647" s="105" t="s">
        <v>3308</v>
      </c>
      <c r="B1647" s="802" t="s">
        <v>3638</v>
      </c>
      <c r="C1647" s="687">
        <v>6970</v>
      </c>
      <c r="D1647" s="617">
        <v>6500</v>
      </c>
      <c r="E1647" s="702" t="s">
        <v>92</v>
      </c>
      <c r="F1647" s="800" t="s">
        <v>110</v>
      </c>
    </row>
    <row r="1648" spans="1:6" ht="30">
      <c r="A1648" s="105" t="s">
        <v>3309</v>
      </c>
      <c r="B1648" s="802" t="s">
        <v>3639</v>
      </c>
      <c r="C1648" s="687">
        <v>7260</v>
      </c>
      <c r="D1648" s="617">
        <v>6770</v>
      </c>
      <c r="E1648" s="702" t="s">
        <v>92</v>
      </c>
      <c r="F1648" s="800" t="s">
        <v>110</v>
      </c>
    </row>
    <row r="1649" spans="1:6" ht="30">
      <c r="A1649" s="801" t="s">
        <v>3640</v>
      </c>
      <c r="B1649" s="802" t="s">
        <v>3641</v>
      </c>
      <c r="C1649" s="687">
        <v>14800</v>
      </c>
      <c r="D1649" s="617">
        <v>13810</v>
      </c>
      <c r="E1649" s="702" t="s">
        <v>92</v>
      </c>
      <c r="F1649" s="800" t="s">
        <v>110</v>
      </c>
    </row>
    <row r="1650" spans="1:6" ht="30">
      <c r="A1650" s="105" t="s">
        <v>3310</v>
      </c>
      <c r="B1650" s="28" t="s">
        <v>3311</v>
      </c>
      <c r="C1650" s="687">
        <v>11610</v>
      </c>
      <c r="D1650" s="617">
        <v>10830</v>
      </c>
      <c r="E1650" s="702" t="s">
        <v>92</v>
      </c>
      <c r="F1650" s="800" t="s">
        <v>110</v>
      </c>
    </row>
    <row r="1651" spans="1:6" ht="30">
      <c r="A1651" s="105" t="s">
        <v>3312</v>
      </c>
      <c r="B1651" s="28" t="s">
        <v>3313</v>
      </c>
      <c r="C1651" s="687">
        <v>40620</v>
      </c>
      <c r="D1651" s="617">
        <v>37910</v>
      </c>
      <c r="E1651" s="702" t="s">
        <v>92</v>
      </c>
      <c r="F1651" s="800" t="s">
        <v>110</v>
      </c>
    </row>
    <row r="1652" spans="1:6" ht="30">
      <c r="A1652" s="801" t="s">
        <v>3642</v>
      </c>
      <c r="B1652" s="802" t="s">
        <v>3643</v>
      </c>
      <c r="C1652" s="687">
        <v>72040</v>
      </c>
      <c r="D1652" s="617">
        <v>67240</v>
      </c>
      <c r="E1652" s="702" t="s">
        <v>92</v>
      </c>
      <c r="F1652" s="800" t="s">
        <v>110</v>
      </c>
    </row>
    <row r="1653" spans="1:6" ht="15.75" thickBot="1">
      <c r="A1653" s="501"/>
      <c r="B1653" s="571"/>
      <c r="C1653" s="822"/>
      <c r="D1653" s="823"/>
      <c r="E1653" s="824"/>
      <c r="F1653" s="820"/>
    </row>
    <row r="1654" spans="1:6" ht="18.75" thickBot="1">
      <c r="A1654" s="317"/>
      <c r="B1654" s="318" t="s">
        <v>3314</v>
      </c>
      <c r="C1654" s="793"/>
      <c r="D1654" s="794"/>
      <c r="E1654" s="795"/>
      <c r="F1654" s="796"/>
    </row>
    <row r="1655" spans="1:6" ht="15">
      <c r="A1655" s="122" t="s">
        <v>3315</v>
      </c>
      <c r="B1655" s="25" t="s">
        <v>3316</v>
      </c>
      <c r="C1655" s="687">
        <v>19340</v>
      </c>
      <c r="D1655" s="617">
        <v>18050</v>
      </c>
      <c r="E1655" s="703" t="s">
        <v>92</v>
      </c>
      <c r="F1655" s="800" t="s">
        <v>110</v>
      </c>
    </row>
    <row r="1656" spans="1:6" ht="15">
      <c r="A1656" s="122" t="s">
        <v>3317</v>
      </c>
      <c r="B1656" s="25" t="s">
        <v>3318</v>
      </c>
      <c r="C1656" s="687">
        <v>43520</v>
      </c>
      <c r="D1656" s="617">
        <v>40620</v>
      </c>
      <c r="E1656" s="703" t="s">
        <v>92</v>
      </c>
      <c r="F1656" s="800" t="s">
        <v>110</v>
      </c>
    </row>
    <row r="1657" spans="1:6" ht="15">
      <c r="A1657" s="105" t="s">
        <v>3319</v>
      </c>
      <c r="B1657" s="28" t="s">
        <v>3320</v>
      </c>
      <c r="C1657" s="687">
        <v>41020</v>
      </c>
      <c r="D1657" s="617">
        <v>38280</v>
      </c>
      <c r="E1657" s="703" t="s">
        <v>92</v>
      </c>
      <c r="F1657" s="800" t="s">
        <v>110</v>
      </c>
    </row>
    <row r="1658" spans="1:6" ht="15.75" thickBot="1">
      <c r="A1658" s="501"/>
      <c r="B1658" s="571"/>
      <c r="C1658" s="822"/>
      <c r="D1658" s="823"/>
      <c r="E1658" s="824"/>
      <c r="F1658" s="825"/>
    </row>
    <row r="1659" spans="1:6" ht="18.75" thickBot="1">
      <c r="A1659" s="317"/>
      <c r="B1659" s="427" t="s">
        <v>3321</v>
      </c>
      <c r="C1659" s="793"/>
      <c r="D1659" s="794"/>
      <c r="E1659" s="795"/>
      <c r="F1659" s="796"/>
    </row>
    <row r="1660" spans="1:6" ht="15">
      <c r="A1660" s="122" t="s">
        <v>3322</v>
      </c>
      <c r="B1660" s="24" t="s">
        <v>3323</v>
      </c>
      <c r="C1660" s="687">
        <v>70190</v>
      </c>
      <c r="D1660" s="617">
        <v>68360</v>
      </c>
      <c r="E1660" s="703" t="s">
        <v>92</v>
      </c>
      <c r="F1660" s="800" t="s">
        <v>110</v>
      </c>
    </row>
    <row r="1661" spans="1:6" ht="30">
      <c r="A1661" s="105" t="s">
        <v>3324</v>
      </c>
      <c r="B1661" s="65" t="s">
        <v>3325</v>
      </c>
      <c r="C1661" s="687">
        <v>224590</v>
      </c>
      <c r="D1661" s="617">
        <v>218730</v>
      </c>
      <c r="E1661" s="668" t="s">
        <v>92</v>
      </c>
      <c r="F1661" s="1011" t="s">
        <v>110</v>
      </c>
    </row>
    <row r="1662" spans="1:6" ht="30">
      <c r="A1662" s="1016" t="s">
        <v>3644</v>
      </c>
      <c r="B1662" s="1017" t="s">
        <v>3645</v>
      </c>
      <c r="C1662" s="1018">
        <v>159080</v>
      </c>
      <c r="D1662" s="1019">
        <v>154930</v>
      </c>
      <c r="E1662" s="703" t="s">
        <v>92</v>
      </c>
      <c r="F1662" s="1020" t="s">
        <v>110</v>
      </c>
    </row>
    <row r="1663" spans="1:6" ht="30">
      <c r="A1663" s="1021" t="s">
        <v>3646</v>
      </c>
      <c r="B1663" s="1022" t="s">
        <v>3647</v>
      </c>
      <c r="C1663" s="1012">
        <v>198390</v>
      </c>
      <c r="D1663" s="1013">
        <v>193210</v>
      </c>
      <c r="E1663" s="1023" t="s">
        <v>1228</v>
      </c>
      <c r="F1663" s="1024" t="s">
        <v>110</v>
      </c>
    </row>
    <row r="1664" spans="1:6" ht="15.75" thickBot="1">
      <c r="A1664" s="826"/>
      <c r="B1664" s="827"/>
      <c r="C1664" s="1025"/>
      <c r="D1664" s="1026"/>
      <c r="E1664" s="828"/>
      <c r="F1664" s="829"/>
    </row>
    <row r="1665" spans="1:6" ht="18.75" thickBot="1">
      <c r="A1665" s="317"/>
      <c r="B1665" s="427" t="s">
        <v>3326</v>
      </c>
      <c r="C1665" s="793"/>
      <c r="D1665" s="794"/>
      <c r="E1665" s="795"/>
      <c r="F1665" s="796"/>
    </row>
    <row r="1666" spans="1:6" ht="30">
      <c r="A1666" s="122" t="s">
        <v>3327</v>
      </c>
      <c r="B1666" s="24" t="s">
        <v>3328</v>
      </c>
      <c r="C1666" s="687">
        <v>43850</v>
      </c>
      <c r="D1666" s="617">
        <v>40920</v>
      </c>
      <c r="E1666" s="830" t="s">
        <v>92</v>
      </c>
      <c r="F1666" s="800" t="s">
        <v>110</v>
      </c>
    </row>
    <row r="1667" spans="1:6" ht="15.75" thickBot="1">
      <c r="A1667" s="831"/>
      <c r="B1667" s="520"/>
      <c r="C1667" s="705"/>
      <c r="D1667" s="706"/>
      <c r="E1667" s="832"/>
      <c r="F1667" s="833"/>
    </row>
    <row r="1668" spans="1:6" ht="30" customHeight="1" thickBot="1">
      <c r="A1668" s="1001" t="s">
        <v>3629</v>
      </c>
      <c r="B1668" s="1167" t="str">
        <f>B15</f>
        <v>ДРАЙВЕРЫ И ПП ДРУГИХ ФИРМ</v>
      </c>
      <c r="C1668" s="1167"/>
      <c r="D1668" s="1167"/>
      <c r="E1668" s="1167"/>
      <c r="F1668" s="1168"/>
    </row>
    <row r="1669" spans="1:6" ht="18.75" thickBot="1">
      <c r="A1669" s="834"/>
      <c r="B1669" s="835" t="s">
        <v>3329</v>
      </c>
      <c r="C1669" s="836"/>
      <c r="D1669" s="837"/>
      <c r="E1669" s="838"/>
      <c r="F1669" s="839"/>
    </row>
    <row r="1670" spans="1:6" ht="18.75" thickBot="1">
      <c r="A1670" s="840"/>
      <c r="B1670" s="841" t="s">
        <v>3330</v>
      </c>
      <c r="C1670" s="842"/>
      <c r="D1670" s="843"/>
      <c r="E1670" s="844"/>
      <c r="F1670" s="845"/>
    </row>
    <row r="1671" spans="1:6" ht="15">
      <c r="A1671" s="846"/>
      <c r="B1671" s="847" t="s">
        <v>3331</v>
      </c>
      <c r="C1671" s="848"/>
      <c r="D1671" s="849"/>
      <c r="E1671" s="358"/>
      <c r="F1671" s="358"/>
    </row>
    <row r="1672" spans="1:6" ht="15">
      <c r="A1672" s="850" t="s">
        <v>103</v>
      </c>
      <c r="B1672" s="851" t="s">
        <v>3332</v>
      </c>
      <c r="C1672" s="530">
        <v>8940</v>
      </c>
      <c r="D1672" s="852">
        <v>6980</v>
      </c>
      <c r="E1672" s="335"/>
      <c r="F1672" s="853" t="s">
        <v>110</v>
      </c>
    </row>
    <row r="1673" spans="1:6" ht="30">
      <c r="A1673" s="850" t="s">
        <v>3333</v>
      </c>
      <c r="B1673" s="24" t="s">
        <v>3334</v>
      </c>
      <c r="C1673" s="530">
        <v>8940</v>
      </c>
      <c r="D1673" s="852">
        <v>6980</v>
      </c>
      <c r="E1673" s="358"/>
      <c r="F1673" s="854" t="s">
        <v>110</v>
      </c>
    </row>
    <row r="1674" spans="1:6" ht="30">
      <c r="A1674" s="850" t="s">
        <v>3335</v>
      </c>
      <c r="B1674" s="24" t="s">
        <v>3336</v>
      </c>
      <c r="C1674" s="530">
        <v>8940</v>
      </c>
      <c r="D1674" s="852">
        <v>6980</v>
      </c>
      <c r="E1674" s="358"/>
      <c r="F1674" s="854" t="s">
        <v>110</v>
      </c>
    </row>
    <row r="1675" spans="1:6" ht="45">
      <c r="A1675" s="850" t="s">
        <v>3337</v>
      </c>
      <c r="B1675" s="24" t="s">
        <v>3338</v>
      </c>
      <c r="C1675" s="530">
        <v>16380</v>
      </c>
      <c r="D1675" s="852">
        <v>12780</v>
      </c>
      <c r="E1675" s="358"/>
      <c r="F1675" s="854" t="s">
        <v>110</v>
      </c>
    </row>
    <row r="1676" spans="1:6" ht="45">
      <c r="A1676" s="850" t="s">
        <v>3339</v>
      </c>
      <c r="B1676" s="24" t="s">
        <v>3340</v>
      </c>
      <c r="C1676" s="530">
        <v>7440</v>
      </c>
      <c r="D1676" s="852">
        <v>5810</v>
      </c>
      <c r="E1676" s="358"/>
      <c r="F1676" s="854" t="s">
        <v>110</v>
      </c>
    </row>
    <row r="1677" spans="1:6" ht="30">
      <c r="A1677" s="846" t="s">
        <v>3341</v>
      </c>
      <c r="B1677" s="65" t="s">
        <v>3342</v>
      </c>
      <c r="C1677" s="540">
        <v>7620</v>
      </c>
      <c r="D1677" s="852">
        <v>5950</v>
      </c>
      <c r="E1677" s="358"/>
      <c r="F1677" s="854" t="s">
        <v>110</v>
      </c>
    </row>
    <row r="1678" spans="1:6" ht="15">
      <c r="A1678" s="846" t="s">
        <v>3343</v>
      </c>
      <c r="B1678" s="65" t="s">
        <v>3344</v>
      </c>
      <c r="C1678" s="540">
        <v>7800</v>
      </c>
      <c r="D1678" s="852">
        <v>6090</v>
      </c>
      <c r="E1678" s="358"/>
      <c r="F1678" s="854" t="s">
        <v>110</v>
      </c>
    </row>
    <row r="1679" spans="1:6" ht="30">
      <c r="A1679" s="846" t="s">
        <v>3345</v>
      </c>
      <c r="B1679" s="65" t="s">
        <v>3346</v>
      </c>
      <c r="C1679" s="540">
        <v>25350</v>
      </c>
      <c r="D1679" s="852">
        <v>19740</v>
      </c>
      <c r="E1679" s="358"/>
      <c r="F1679" s="854" t="s">
        <v>110</v>
      </c>
    </row>
    <row r="1680" spans="1:6" ht="15">
      <c r="A1680" s="846"/>
      <c r="B1680" s="847" t="s">
        <v>3347</v>
      </c>
      <c r="C1680" s="540"/>
      <c r="D1680" s="852"/>
      <c r="E1680" s="358"/>
      <c r="F1680" s="358"/>
    </row>
    <row r="1681" spans="1:6" ht="30">
      <c r="A1681" s="850" t="s">
        <v>3348</v>
      </c>
      <c r="B1681" s="24" t="s">
        <v>3349</v>
      </c>
      <c r="C1681" s="530">
        <v>2500</v>
      </c>
      <c r="D1681" s="852">
        <v>1870</v>
      </c>
      <c r="E1681" s="358"/>
      <c r="F1681" s="854" t="s">
        <v>110</v>
      </c>
    </row>
    <row r="1682" spans="1:6" ht="30">
      <c r="A1682" s="855" t="s">
        <v>3350</v>
      </c>
      <c r="B1682" s="676" t="s">
        <v>3351</v>
      </c>
      <c r="C1682" s="848">
        <v>4700</v>
      </c>
      <c r="D1682" s="852">
        <v>3520</v>
      </c>
      <c r="E1682" s="358"/>
      <c r="F1682" s="854" t="s">
        <v>110</v>
      </c>
    </row>
    <row r="1683" spans="1:6" ht="30">
      <c r="A1683" s="850" t="s">
        <v>3352</v>
      </c>
      <c r="B1683" s="24" t="s">
        <v>3353</v>
      </c>
      <c r="C1683" s="530">
        <v>4900</v>
      </c>
      <c r="D1683" s="852">
        <v>3670</v>
      </c>
      <c r="E1683" s="358"/>
      <c r="F1683" s="854" t="s">
        <v>110</v>
      </c>
    </row>
    <row r="1684" spans="1:6" ht="15">
      <c r="A1684" s="846"/>
      <c r="B1684" s="847" t="s">
        <v>3354</v>
      </c>
      <c r="C1684" s="540"/>
      <c r="D1684" s="852"/>
      <c r="E1684" s="358"/>
      <c r="F1684" s="358"/>
    </row>
    <row r="1685" spans="1:6" ht="45">
      <c r="A1685" s="846" t="s">
        <v>3355</v>
      </c>
      <c r="B1685" s="65" t="s">
        <v>3356</v>
      </c>
      <c r="C1685" s="540">
        <v>48000</v>
      </c>
      <c r="D1685" s="852">
        <v>35880</v>
      </c>
      <c r="E1685" s="358"/>
      <c r="F1685" s="854" t="s">
        <v>110</v>
      </c>
    </row>
    <row r="1686" spans="1:6" ht="30">
      <c r="A1686" s="846" t="s">
        <v>3357</v>
      </c>
      <c r="B1686" s="65" t="s">
        <v>3358</v>
      </c>
      <c r="C1686" s="540">
        <v>9600</v>
      </c>
      <c r="D1686" s="852">
        <v>7180</v>
      </c>
      <c r="E1686" s="358"/>
      <c r="F1686" s="854" t="s">
        <v>110</v>
      </c>
    </row>
    <row r="1687" spans="1:6" ht="45">
      <c r="A1687" s="846" t="s">
        <v>3359</v>
      </c>
      <c r="B1687" s="65" t="s">
        <v>3360</v>
      </c>
      <c r="C1687" s="540">
        <v>24300</v>
      </c>
      <c r="D1687" s="852">
        <v>18170</v>
      </c>
      <c r="E1687" s="358"/>
      <c r="F1687" s="854" t="s">
        <v>110</v>
      </c>
    </row>
    <row r="1688" spans="1:6" ht="15">
      <c r="A1688" s="850"/>
      <c r="B1688" s="847" t="s">
        <v>3361</v>
      </c>
      <c r="C1688" s="530"/>
      <c r="D1688" s="852"/>
      <c r="E1688" s="358"/>
      <c r="F1688" s="358"/>
    </row>
    <row r="1689" spans="1:6" ht="60">
      <c r="A1689" s="850" t="s">
        <v>3362</v>
      </c>
      <c r="B1689" s="24" t="s">
        <v>3363</v>
      </c>
      <c r="C1689" s="530">
        <v>39900</v>
      </c>
      <c r="D1689" s="852">
        <v>29900</v>
      </c>
      <c r="E1689" s="358"/>
      <c r="F1689" s="854" t="s">
        <v>110</v>
      </c>
    </row>
    <row r="1690" spans="1:6" ht="30">
      <c r="A1690" s="850" t="s">
        <v>3364</v>
      </c>
      <c r="B1690" s="24" t="s">
        <v>3365</v>
      </c>
      <c r="C1690" s="530">
        <v>700</v>
      </c>
      <c r="D1690" s="852">
        <v>530</v>
      </c>
      <c r="E1690" s="358"/>
      <c r="F1690" s="854" t="s">
        <v>110</v>
      </c>
    </row>
    <row r="1691" spans="1:6" ht="15.75" thickBot="1">
      <c r="A1691" s="846"/>
      <c r="B1691" s="856"/>
      <c r="C1691" s="540"/>
      <c r="D1691" s="857"/>
      <c r="E1691" s="629"/>
      <c r="F1691" s="628"/>
    </row>
    <row r="1692" spans="1:6" ht="18.75" thickBot="1">
      <c r="A1692" s="840"/>
      <c r="B1692" s="841" t="s">
        <v>1451</v>
      </c>
      <c r="C1692" s="842"/>
      <c r="D1692" s="843"/>
      <c r="E1692" s="1096"/>
      <c r="F1692" s="845"/>
    </row>
    <row r="1693" spans="1:6" ht="15">
      <c r="A1693" s="850">
        <v>44037</v>
      </c>
      <c r="B1693" s="24" t="s">
        <v>3366</v>
      </c>
      <c r="C1693" s="394">
        <v>9000</v>
      </c>
      <c r="D1693" s="858">
        <v>6900</v>
      </c>
      <c r="E1693" s="358"/>
      <c r="F1693" s="854" t="s">
        <v>110</v>
      </c>
    </row>
    <row r="1694" spans="1:6" ht="15.75" thickBot="1">
      <c r="A1694" s="855"/>
      <c r="B1694" s="676"/>
      <c r="C1694" s="848"/>
      <c r="D1694" s="857"/>
      <c r="E1694" s="859"/>
      <c r="F1694" s="859"/>
    </row>
    <row r="1695" spans="1:6" ht="18.75" thickBot="1">
      <c r="A1695" s="840"/>
      <c r="B1695" s="841" t="s">
        <v>3367</v>
      </c>
      <c r="C1695" s="842"/>
      <c r="D1695" s="843"/>
      <c r="E1695" s="1096"/>
      <c r="F1695" s="845"/>
    </row>
    <row r="1696" spans="1:6" ht="15">
      <c r="A1696" s="850" t="s">
        <v>3368</v>
      </c>
      <c r="B1696" s="24" t="s">
        <v>3369</v>
      </c>
      <c r="C1696" s="394">
        <v>3100</v>
      </c>
      <c r="D1696" s="860" t="s">
        <v>2974</v>
      </c>
      <c r="E1696" s="358"/>
      <c r="F1696" s="854" t="s">
        <v>110</v>
      </c>
    </row>
    <row r="1697" spans="1:6" ht="15">
      <c r="A1697" s="850" t="s">
        <v>3370</v>
      </c>
      <c r="B1697" s="24" t="s">
        <v>3371</v>
      </c>
      <c r="C1697" s="394">
        <v>3100</v>
      </c>
      <c r="D1697" s="861" t="s">
        <v>2974</v>
      </c>
      <c r="E1697" s="358"/>
      <c r="F1697" s="854" t="s">
        <v>110</v>
      </c>
    </row>
    <row r="1698" spans="1:6" ht="15">
      <c r="A1698" s="850" t="s">
        <v>3372</v>
      </c>
      <c r="B1698" s="24" t="s">
        <v>3373</v>
      </c>
      <c r="C1698" s="394">
        <v>9400</v>
      </c>
      <c r="D1698" s="861" t="s">
        <v>2974</v>
      </c>
      <c r="E1698" s="358"/>
      <c r="F1698" s="854" t="s">
        <v>110</v>
      </c>
    </row>
    <row r="1699" spans="1:6" ht="15">
      <c r="A1699" s="850" t="s">
        <v>3374</v>
      </c>
      <c r="B1699" s="24" t="s">
        <v>3375</v>
      </c>
      <c r="C1699" s="394">
        <v>9400</v>
      </c>
      <c r="D1699" s="861" t="s">
        <v>2974</v>
      </c>
      <c r="E1699" s="358"/>
      <c r="F1699" s="854" t="s">
        <v>110</v>
      </c>
    </row>
    <row r="1700" spans="1:6" ht="15">
      <c r="A1700" s="850" t="s">
        <v>3376</v>
      </c>
      <c r="B1700" s="24" t="s">
        <v>3377</v>
      </c>
      <c r="C1700" s="394">
        <v>11900</v>
      </c>
      <c r="D1700" s="861" t="s">
        <v>2974</v>
      </c>
      <c r="E1700" s="358"/>
      <c r="F1700" s="854" t="s">
        <v>110</v>
      </c>
    </row>
    <row r="1701" spans="1:6" ht="15">
      <c r="A1701" s="850" t="s">
        <v>3378</v>
      </c>
      <c r="B1701" s="24" t="s">
        <v>3379</v>
      </c>
      <c r="C1701" s="394">
        <v>11900</v>
      </c>
      <c r="D1701" s="861" t="s">
        <v>2974</v>
      </c>
      <c r="E1701" s="358"/>
      <c r="F1701" s="854" t="s">
        <v>110</v>
      </c>
    </row>
    <row r="1702" spans="1:6" ht="15">
      <c r="A1702" s="850" t="s">
        <v>3380</v>
      </c>
      <c r="B1702" s="24" t="s">
        <v>3381</v>
      </c>
      <c r="C1702" s="394">
        <v>18700</v>
      </c>
      <c r="D1702" s="861" t="s">
        <v>2974</v>
      </c>
      <c r="E1702" s="358"/>
      <c r="F1702" s="854" t="s">
        <v>110</v>
      </c>
    </row>
    <row r="1703" spans="1:6" ht="15">
      <c r="A1703" s="850" t="s">
        <v>3382</v>
      </c>
      <c r="B1703" s="24" t="s">
        <v>3383</v>
      </c>
      <c r="C1703" s="394">
        <v>18700</v>
      </c>
      <c r="D1703" s="861" t="s">
        <v>2974</v>
      </c>
      <c r="E1703" s="358"/>
      <c r="F1703" s="854" t="s">
        <v>110</v>
      </c>
    </row>
    <row r="1704" spans="1:6" ht="15">
      <c r="A1704" s="850" t="s">
        <v>3384</v>
      </c>
      <c r="B1704" s="24" t="s">
        <v>3385</v>
      </c>
      <c r="C1704" s="394">
        <v>14400</v>
      </c>
      <c r="D1704" s="861" t="s">
        <v>2974</v>
      </c>
      <c r="E1704" s="358"/>
      <c r="F1704" s="854" t="s">
        <v>110</v>
      </c>
    </row>
    <row r="1705" spans="1:6" ht="15">
      <c r="A1705" s="850" t="s">
        <v>3386</v>
      </c>
      <c r="B1705" s="24" t="s">
        <v>3387</v>
      </c>
      <c r="C1705" s="394">
        <v>14400</v>
      </c>
      <c r="D1705" s="861" t="s">
        <v>2974</v>
      </c>
      <c r="E1705" s="358"/>
      <c r="F1705" s="854" t="s">
        <v>110</v>
      </c>
    </row>
    <row r="1706" spans="1:6" ht="15">
      <c r="A1706" s="850" t="s">
        <v>3388</v>
      </c>
      <c r="B1706" s="24" t="s">
        <v>3389</v>
      </c>
      <c r="C1706" s="394">
        <v>16900</v>
      </c>
      <c r="D1706" s="861" t="s">
        <v>2974</v>
      </c>
      <c r="E1706" s="358"/>
      <c r="F1706" s="854" t="s">
        <v>110</v>
      </c>
    </row>
    <row r="1707" spans="1:6" ht="15">
      <c r="A1707" s="850" t="s">
        <v>3390</v>
      </c>
      <c r="B1707" s="24" t="s">
        <v>3391</v>
      </c>
      <c r="C1707" s="394">
        <v>16900</v>
      </c>
      <c r="D1707" s="861" t="s">
        <v>2974</v>
      </c>
      <c r="E1707" s="358"/>
      <c r="F1707" s="854" t="s">
        <v>110</v>
      </c>
    </row>
    <row r="1708" spans="1:6" ht="15">
      <c r="A1708" s="850" t="s">
        <v>3392</v>
      </c>
      <c r="B1708" s="24" t="s">
        <v>3393</v>
      </c>
      <c r="C1708" s="394">
        <v>23700</v>
      </c>
      <c r="D1708" s="861" t="s">
        <v>2974</v>
      </c>
      <c r="E1708" s="358"/>
      <c r="F1708" s="854" t="s">
        <v>110</v>
      </c>
    </row>
    <row r="1709" spans="1:6" ht="15">
      <c r="A1709" s="850" t="s">
        <v>3394</v>
      </c>
      <c r="B1709" s="24" t="s">
        <v>3395</v>
      </c>
      <c r="C1709" s="394">
        <v>23700</v>
      </c>
      <c r="D1709" s="861" t="s">
        <v>2974</v>
      </c>
      <c r="E1709" s="358"/>
      <c r="F1709" s="854" t="s">
        <v>110</v>
      </c>
    </row>
    <row r="1710" spans="1:6" ht="15">
      <c r="A1710" s="850" t="s">
        <v>3396</v>
      </c>
      <c r="B1710" s="24" t="s">
        <v>3397</v>
      </c>
      <c r="C1710" s="394">
        <v>5000</v>
      </c>
      <c r="D1710" s="861" t="s">
        <v>2974</v>
      </c>
      <c r="E1710" s="358"/>
      <c r="F1710" s="854" t="s">
        <v>110</v>
      </c>
    </row>
    <row r="1711" spans="1:6" ht="15">
      <c r="A1711" s="850" t="s">
        <v>3398</v>
      </c>
      <c r="B1711" s="24" t="s">
        <v>3399</v>
      </c>
      <c r="C1711" s="394">
        <v>5000</v>
      </c>
      <c r="D1711" s="861" t="s">
        <v>2974</v>
      </c>
      <c r="E1711" s="358"/>
      <c r="F1711" s="854" t="s">
        <v>110</v>
      </c>
    </row>
    <row r="1712" spans="1:6" ht="15">
      <c r="A1712" s="850" t="s">
        <v>3400</v>
      </c>
      <c r="B1712" s="24" t="s">
        <v>3401</v>
      </c>
      <c r="C1712" s="394">
        <v>14400</v>
      </c>
      <c r="D1712" s="861" t="s">
        <v>2974</v>
      </c>
      <c r="E1712" s="358"/>
      <c r="F1712" s="854" t="s">
        <v>110</v>
      </c>
    </row>
    <row r="1713" spans="1:6" ht="15">
      <c r="A1713" s="850" t="s">
        <v>3402</v>
      </c>
      <c r="B1713" s="24" t="s">
        <v>3403</v>
      </c>
      <c r="C1713" s="394">
        <v>16900</v>
      </c>
      <c r="D1713" s="861" t="s">
        <v>2974</v>
      </c>
      <c r="E1713" s="358"/>
      <c r="F1713" s="854" t="s">
        <v>110</v>
      </c>
    </row>
    <row r="1714" spans="1:6" ht="15">
      <c r="A1714" s="850" t="s">
        <v>3404</v>
      </c>
      <c r="B1714" s="24" t="s">
        <v>3405</v>
      </c>
      <c r="C1714" s="394">
        <v>23700</v>
      </c>
      <c r="D1714" s="861" t="s">
        <v>2974</v>
      </c>
      <c r="E1714" s="358"/>
      <c r="F1714" s="854" t="s">
        <v>110</v>
      </c>
    </row>
    <row r="1715" spans="1:6" ht="15">
      <c r="A1715" s="846" t="s">
        <v>3406</v>
      </c>
      <c r="B1715" s="65" t="s">
        <v>3407</v>
      </c>
      <c r="C1715" s="516">
        <v>5000</v>
      </c>
      <c r="D1715" s="862" t="s">
        <v>2974</v>
      </c>
      <c r="E1715" s="358"/>
      <c r="F1715" s="863" t="s">
        <v>110</v>
      </c>
    </row>
    <row r="1716" spans="1:6" ht="15">
      <c r="A1716" s="864" t="s">
        <v>3408</v>
      </c>
      <c r="B1716" s="102" t="s">
        <v>3409</v>
      </c>
      <c r="C1716" s="865">
        <v>9400</v>
      </c>
      <c r="D1716" s="862" t="s">
        <v>2974</v>
      </c>
      <c r="E1716" s="358"/>
      <c r="F1716" s="863" t="s">
        <v>110</v>
      </c>
    </row>
    <row r="1717" spans="1:6" ht="15">
      <c r="A1717" s="866" t="s">
        <v>3410</v>
      </c>
      <c r="B1717" s="99" t="s">
        <v>3411</v>
      </c>
      <c r="C1717" s="867">
        <v>29400</v>
      </c>
      <c r="D1717" s="862" t="s">
        <v>2974</v>
      </c>
      <c r="E1717" s="358"/>
      <c r="F1717" s="863" t="s">
        <v>110</v>
      </c>
    </row>
    <row r="1718" spans="1:6" ht="15">
      <c r="A1718" s="864" t="s">
        <v>3412</v>
      </c>
      <c r="B1718" s="102" t="s">
        <v>3413</v>
      </c>
      <c r="C1718" s="865">
        <v>3000</v>
      </c>
      <c r="D1718" s="861" t="s">
        <v>2974</v>
      </c>
      <c r="E1718" s="358"/>
      <c r="F1718" s="868" t="s">
        <v>110</v>
      </c>
    </row>
    <row r="1719" spans="1:6" ht="15.75" thickBot="1">
      <c r="A1719" s="855"/>
      <c r="B1719" s="676"/>
      <c r="C1719" s="394"/>
      <c r="D1719" s="869"/>
      <c r="E1719" s="358"/>
      <c r="F1719" s="859"/>
    </row>
    <row r="1720" spans="1:6" ht="18.75" thickBot="1">
      <c r="A1720" s="840"/>
      <c r="B1720" s="841" t="s">
        <v>54</v>
      </c>
      <c r="C1720" s="870"/>
      <c r="D1720" s="871"/>
      <c r="E1720" s="358"/>
      <c r="F1720" s="872"/>
    </row>
    <row r="1721" spans="1:6" ht="15.75" thickBot="1">
      <c r="A1721" s="873"/>
      <c r="B1721" s="874" t="s">
        <v>3414</v>
      </c>
      <c r="C1721" s="875"/>
      <c r="D1721" s="876"/>
      <c r="E1721" s="358"/>
      <c r="F1721" s="877"/>
    </row>
    <row r="1722" spans="1:6" ht="15">
      <c r="A1722" s="878"/>
      <c r="B1722" s="879" t="s">
        <v>3415</v>
      </c>
      <c r="C1722" s="880"/>
      <c r="D1722" s="881"/>
      <c r="E1722" s="358"/>
      <c r="F1722" s="358"/>
    </row>
    <row r="1723" spans="1:6" ht="15">
      <c r="A1723" s="882">
        <v>50973</v>
      </c>
      <c r="B1723" s="883" t="s">
        <v>3416</v>
      </c>
      <c r="C1723" s="346">
        <v>2500</v>
      </c>
      <c r="D1723" s="884">
        <v>1780</v>
      </c>
      <c r="E1723" s="358"/>
      <c r="F1723" s="854" t="s">
        <v>110</v>
      </c>
    </row>
    <row r="1724" spans="1:6" ht="15">
      <c r="A1724" s="882">
        <v>50974</v>
      </c>
      <c r="B1724" s="885" t="s">
        <v>3417</v>
      </c>
      <c r="C1724" s="346">
        <v>4000</v>
      </c>
      <c r="D1724" s="884">
        <v>2850</v>
      </c>
      <c r="E1724" s="358"/>
      <c r="F1724" s="854" t="s">
        <v>110</v>
      </c>
    </row>
    <row r="1725" spans="1:6" ht="15">
      <c r="A1725" s="882">
        <v>50977</v>
      </c>
      <c r="B1725" s="885" t="s">
        <v>3418</v>
      </c>
      <c r="C1725" s="346">
        <v>1500</v>
      </c>
      <c r="D1725" s="884">
        <v>1070</v>
      </c>
      <c r="E1725" s="358"/>
      <c r="F1725" s="854" t="s">
        <v>110</v>
      </c>
    </row>
    <row r="1726" spans="1:6" ht="15">
      <c r="A1726" s="882">
        <v>50979</v>
      </c>
      <c r="B1726" s="885" t="s">
        <v>3419</v>
      </c>
      <c r="C1726" s="346">
        <v>4000</v>
      </c>
      <c r="D1726" s="884">
        <v>2850</v>
      </c>
      <c r="E1726" s="358"/>
      <c r="F1726" s="854" t="s">
        <v>110</v>
      </c>
    </row>
    <row r="1727" spans="1:6" ht="15.75" thickBot="1">
      <c r="A1727" s="886">
        <v>50980</v>
      </c>
      <c r="B1727" s="887" t="s">
        <v>3420</v>
      </c>
      <c r="C1727" s="314">
        <v>6700</v>
      </c>
      <c r="D1727" s="888">
        <v>4750</v>
      </c>
      <c r="E1727" s="358"/>
      <c r="F1727" s="863" t="s">
        <v>110</v>
      </c>
    </row>
    <row r="1728" spans="1:6" ht="15.75" thickBot="1">
      <c r="A1728" s="873"/>
      <c r="B1728" s="889" t="s">
        <v>3421</v>
      </c>
      <c r="C1728" s="875"/>
      <c r="D1728" s="876"/>
      <c r="E1728" s="358"/>
      <c r="F1728" s="890"/>
    </row>
    <row r="1729" spans="1:6" ht="15">
      <c r="A1729" s="891"/>
      <c r="B1729" s="892" t="s">
        <v>3422</v>
      </c>
      <c r="C1729" s="893"/>
      <c r="D1729" s="894"/>
      <c r="E1729" s="358"/>
      <c r="F1729" s="335"/>
    </row>
    <row r="1730" spans="1:6" ht="15">
      <c r="A1730" s="882" t="s">
        <v>3423</v>
      </c>
      <c r="B1730" s="887" t="s">
        <v>3424</v>
      </c>
      <c r="C1730" s="895">
        <v>3000</v>
      </c>
      <c r="D1730" s="884">
        <v>1650</v>
      </c>
      <c r="E1730" s="358"/>
      <c r="F1730" s="854" t="s">
        <v>110</v>
      </c>
    </row>
    <row r="1731" spans="1:6" ht="15">
      <c r="A1731" s="882" t="s">
        <v>3425</v>
      </c>
      <c r="B1731" s="887" t="s">
        <v>3426</v>
      </c>
      <c r="C1731" s="895">
        <v>9000</v>
      </c>
      <c r="D1731" s="896">
        <v>4950</v>
      </c>
      <c r="E1731" s="358"/>
      <c r="F1731" s="854" t="s">
        <v>110</v>
      </c>
    </row>
    <row r="1732" spans="1:6" ht="15">
      <c r="A1732" s="882" t="s">
        <v>3427</v>
      </c>
      <c r="B1732" s="885" t="s">
        <v>3428</v>
      </c>
      <c r="C1732" s="895">
        <v>1100</v>
      </c>
      <c r="D1732" s="896">
        <v>950</v>
      </c>
      <c r="E1732" s="358"/>
      <c r="F1732" s="854" t="s">
        <v>110</v>
      </c>
    </row>
    <row r="1733" spans="1:6" ht="15.75" thickBot="1">
      <c r="A1733" s="897"/>
      <c r="B1733" s="898"/>
      <c r="C1733" s="899"/>
      <c r="D1733" s="900"/>
      <c r="E1733" s="902"/>
      <c r="F1733" s="901"/>
    </row>
    <row r="1734" spans="1:6" ht="30" customHeight="1" thickBot="1">
      <c r="A1734" s="1001" t="s">
        <v>3630</v>
      </c>
      <c r="B1734" s="1167" t="str">
        <f>B16</f>
        <v>Системы защиты от краж, системы контроля доступа</v>
      </c>
      <c r="C1734" s="1167"/>
      <c r="D1734" s="1167"/>
      <c r="E1734" s="1167"/>
      <c r="F1734" s="1168"/>
    </row>
    <row r="1735" spans="1:6" ht="18.75" thickBot="1">
      <c r="A1735" s="903"/>
      <c r="B1735" s="904" t="s">
        <v>3430</v>
      </c>
      <c r="C1735" s="905"/>
      <c r="D1735" s="906"/>
      <c r="E1735" s="1097"/>
      <c r="F1735" s="907"/>
    </row>
    <row r="1736" spans="1:6" ht="36">
      <c r="A1736" s="908" t="s">
        <v>3431</v>
      </c>
      <c r="B1736" s="909" t="s">
        <v>3432</v>
      </c>
      <c r="C1736" s="910">
        <v>79330</v>
      </c>
      <c r="D1736" s="911">
        <v>72230</v>
      </c>
      <c r="E1736" s="918"/>
      <c r="F1736" s="912" t="s">
        <v>110</v>
      </c>
    </row>
    <row r="1737" spans="1:6" ht="18">
      <c r="A1737" s="913" t="s">
        <v>3433</v>
      </c>
      <c r="B1737" s="914" t="s">
        <v>3434</v>
      </c>
      <c r="C1737" s="910">
        <v>113520</v>
      </c>
      <c r="D1737" s="911">
        <v>103370</v>
      </c>
      <c r="E1737" s="918"/>
      <c r="F1737" s="912" t="s">
        <v>110</v>
      </c>
    </row>
    <row r="1738" spans="1:6" ht="18">
      <c r="A1738" s="908" t="s">
        <v>3435</v>
      </c>
      <c r="B1738" s="909" t="s">
        <v>3436</v>
      </c>
      <c r="C1738" s="910">
        <v>214420</v>
      </c>
      <c r="D1738" s="911">
        <v>195240</v>
      </c>
      <c r="E1738" s="918"/>
      <c r="F1738" s="912" t="s">
        <v>110</v>
      </c>
    </row>
    <row r="1739" spans="1:6" ht="36">
      <c r="A1739" s="908" t="s">
        <v>3437</v>
      </c>
      <c r="B1739" s="909" t="s">
        <v>3438</v>
      </c>
      <c r="C1739" s="910">
        <v>282460</v>
      </c>
      <c r="D1739" s="911">
        <v>257200</v>
      </c>
      <c r="E1739" s="918"/>
      <c r="F1739" s="912" t="s">
        <v>110</v>
      </c>
    </row>
    <row r="1740" spans="1:6" ht="36">
      <c r="A1740" s="908" t="s">
        <v>3439</v>
      </c>
      <c r="B1740" s="909" t="s">
        <v>3440</v>
      </c>
      <c r="C1740" s="910">
        <v>303320</v>
      </c>
      <c r="D1740" s="911">
        <v>276200</v>
      </c>
      <c r="E1740" s="918"/>
      <c r="F1740" s="912" t="s">
        <v>110</v>
      </c>
    </row>
    <row r="1741" spans="1:6" ht="36">
      <c r="A1741" s="908" t="s">
        <v>3441</v>
      </c>
      <c r="B1741" s="909" t="s">
        <v>3442</v>
      </c>
      <c r="C1741" s="910">
        <v>377190</v>
      </c>
      <c r="D1741" s="911">
        <v>343460</v>
      </c>
      <c r="E1741" s="918"/>
      <c r="F1741" s="912" t="s">
        <v>110</v>
      </c>
    </row>
    <row r="1742" spans="1:6" ht="54">
      <c r="A1742" s="908" t="s">
        <v>3443</v>
      </c>
      <c r="B1742" s="909" t="s">
        <v>3444</v>
      </c>
      <c r="C1742" s="910">
        <v>569540</v>
      </c>
      <c r="D1742" s="911">
        <v>518600</v>
      </c>
      <c r="E1742" s="918"/>
      <c r="F1742" s="912" t="s">
        <v>110</v>
      </c>
    </row>
    <row r="1743" spans="1:6" ht="18">
      <c r="A1743" s="908"/>
      <c r="B1743" s="915" t="s">
        <v>3445</v>
      </c>
      <c r="C1743" s="916"/>
      <c r="D1743" s="917"/>
      <c r="E1743" s="918"/>
      <c r="F1743" s="918"/>
    </row>
    <row r="1744" spans="1:6" ht="15">
      <c r="A1744" s="919" t="s">
        <v>3446</v>
      </c>
      <c r="B1744" s="920" t="s">
        <v>3447</v>
      </c>
      <c r="C1744" s="910">
        <v>4940</v>
      </c>
      <c r="D1744" s="911">
        <v>4490</v>
      </c>
      <c r="E1744" s="918"/>
      <c r="F1744" s="912" t="s">
        <v>110</v>
      </c>
    </row>
    <row r="1745" spans="1:6" ht="15">
      <c r="A1745" s="919" t="s">
        <v>3448</v>
      </c>
      <c r="B1745" s="920" t="s">
        <v>3449</v>
      </c>
      <c r="C1745" s="910">
        <v>41230</v>
      </c>
      <c r="D1745" s="911">
        <v>37540</v>
      </c>
      <c r="E1745" s="918"/>
      <c r="F1745" s="912" t="s">
        <v>110</v>
      </c>
    </row>
    <row r="1746" spans="1:6" ht="15">
      <c r="A1746" s="919" t="s">
        <v>3450</v>
      </c>
      <c r="B1746" s="920" t="s">
        <v>3451</v>
      </c>
      <c r="C1746" s="910">
        <v>56830</v>
      </c>
      <c r="D1746" s="911">
        <v>51750</v>
      </c>
      <c r="E1746" s="918"/>
      <c r="F1746" s="912" t="s">
        <v>110</v>
      </c>
    </row>
    <row r="1747" spans="1:6" ht="15">
      <c r="A1747" s="919" t="s">
        <v>3452</v>
      </c>
      <c r="B1747" s="920" t="s">
        <v>3453</v>
      </c>
      <c r="C1747" s="910">
        <v>12050</v>
      </c>
      <c r="D1747" s="911">
        <v>10970</v>
      </c>
      <c r="E1747" s="918"/>
      <c r="F1747" s="912" t="s">
        <v>110</v>
      </c>
    </row>
    <row r="1748" spans="1:6" ht="15">
      <c r="A1748" s="919" t="s">
        <v>3454</v>
      </c>
      <c r="B1748" s="920" t="s">
        <v>3455</v>
      </c>
      <c r="C1748" s="910">
        <v>7580</v>
      </c>
      <c r="D1748" s="911">
        <v>6900</v>
      </c>
      <c r="E1748" s="918"/>
      <c r="F1748" s="912" t="s">
        <v>110</v>
      </c>
    </row>
    <row r="1749" spans="1:6" ht="15">
      <c r="A1749" s="919" t="s">
        <v>3456</v>
      </c>
      <c r="B1749" s="920" t="s">
        <v>3457</v>
      </c>
      <c r="C1749" s="910">
        <v>19170</v>
      </c>
      <c r="D1749" s="911">
        <v>17450</v>
      </c>
      <c r="E1749" s="918"/>
      <c r="F1749" s="912" t="s">
        <v>110</v>
      </c>
    </row>
    <row r="1750" spans="1:6" ht="15">
      <c r="A1750" s="919" t="s">
        <v>3458</v>
      </c>
      <c r="B1750" s="920" t="s">
        <v>3459</v>
      </c>
      <c r="C1750" s="910">
        <v>77630</v>
      </c>
      <c r="D1750" s="911">
        <v>70680</v>
      </c>
      <c r="E1750" s="918"/>
      <c r="F1750" s="912" t="s">
        <v>110</v>
      </c>
    </row>
    <row r="1751" spans="1:6" ht="18">
      <c r="A1751" s="908"/>
      <c r="B1751" s="915" t="s">
        <v>3460</v>
      </c>
      <c r="C1751" s="916"/>
      <c r="D1751" s="917"/>
      <c r="E1751" s="918"/>
      <c r="F1751" s="918"/>
    </row>
    <row r="1752" spans="1:6" ht="15">
      <c r="A1752" s="919" t="s">
        <v>3461</v>
      </c>
      <c r="B1752" s="921" t="s">
        <v>3462</v>
      </c>
      <c r="C1752" s="922">
        <v>44.69820000000001</v>
      </c>
      <c r="D1752" s="923">
        <v>40.70080000000001</v>
      </c>
      <c r="E1752" s="918"/>
      <c r="F1752" s="912" t="s">
        <v>110</v>
      </c>
    </row>
    <row r="1753" spans="1:6" ht="15">
      <c r="A1753" s="919" t="s">
        <v>3463</v>
      </c>
      <c r="B1753" s="921" t="s">
        <v>3464</v>
      </c>
      <c r="C1753" s="922">
        <v>115.53513</v>
      </c>
      <c r="D1753" s="923">
        <v>105.20272000000001</v>
      </c>
      <c r="E1753" s="918"/>
      <c r="F1753" s="912" t="s">
        <v>110</v>
      </c>
    </row>
    <row r="1754" spans="1:6" ht="15">
      <c r="A1754" s="919" t="s">
        <v>3465</v>
      </c>
      <c r="B1754" s="921" t="s">
        <v>3466</v>
      </c>
      <c r="C1754" s="922">
        <v>53.783595</v>
      </c>
      <c r="D1754" s="923">
        <v>48.97368000000001</v>
      </c>
      <c r="E1754" s="918"/>
      <c r="F1754" s="912" t="s">
        <v>110</v>
      </c>
    </row>
    <row r="1755" spans="1:6" ht="15">
      <c r="A1755" s="919" t="s">
        <v>3467</v>
      </c>
      <c r="B1755" s="921" t="s">
        <v>3468</v>
      </c>
      <c r="C1755" s="922">
        <v>67.72749</v>
      </c>
      <c r="D1755" s="923">
        <v>61.67056000000001</v>
      </c>
      <c r="E1755" s="918"/>
      <c r="F1755" s="912" t="s">
        <v>110</v>
      </c>
    </row>
    <row r="1756" spans="1:6" ht="15">
      <c r="A1756" s="919" t="s">
        <v>3469</v>
      </c>
      <c r="B1756" s="921" t="s">
        <v>3470</v>
      </c>
      <c r="C1756" s="922">
        <v>85.65535499999999</v>
      </c>
      <c r="D1756" s="923">
        <v>77.99512</v>
      </c>
      <c r="E1756" s="918"/>
      <c r="F1756" s="912" t="s">
        <v>110</v>
      </c>
    </row>
    <row r="1757" spans="1:6" ht="15">
      <c r="A1757" s="919" t="s">
        <v>3471</v>
      </c>
      <c r="B1757" s="921" t="s">
        <v>3472</v>
      </c>
      <c r="C1757" s="922">
        <v>6.9719475</v>
      </c>
      <c r="D1757" s="923">
        <v>6.34844</v>
      </c>
      <c r="E1757" s="918"/>
      <c r="F1757" s="912" t="s">
        <v>110</v>
      </c>
    </row>
    <row r="1758" spans="1:6" ht="15">
      <c r="A1758" s="919" t="s">
        <v>3473</v>
      </c>
      <c r="B1758" s="921" t="s">
        <v>3474</v>
      </c>
      <c r="C1758" s="922">
        <v>6.9719475</v>
      </c>
      <c r="D1758" s="923">
        <v>6.34844</v>
      </c>
      <c r="E1758" s="918"/>
      <c r="F1758" s="912" t="s">
        <v>110</v>
      </c>
    </row>
    <row r="1759" spans="1:6" ht="15">
      <c r="A1759" s="908" t="s">
        <v>3475</v>
      </c>
      <c r="B1759" s="921" t="s">
        <v>3476</v>
      </c>
      <c r="C1759" s="910">
        <v>7500</v>
      </c>
      <c r="D1759" s="911">
        <v>6830</v>
      </c>
      <c r="E1759" s="918"/>
      <c r="F1759" s="912" t="s">
        <v>110</v>
      </c>
    </row>
    <row r="1760" spans="1:6" ht="15">
      <c r="A1760" s="919" t="s">
        <v>3477</v>
      </c>
      <c r="B1760" s="921" t="s">
        <v>3478</v>
      </c>
      <c r="C1760" s="910">
        <v>45850</v>
      </c>
      <c r="D1760" s="911">
        <v>41750</v>
      </c>
      <c r="E1760" s="918"/>
      <c r="F1760" s="912" t="s">
        <v>110</v>
      </c>
    </row>
    <row r="1761" spans="1:6" ht="15">
      <c r="A1761" s="919" t="s">
        <v>3479</v>
      </c>
      <c r="B1761" s="921" t="s">
        <v>3480</v>
      </c>
      <c r="C1761" s="910">
        <v>8190</v>
      </c>
      <c r="D1761" s="911">
        <v>7460</v>
      </c>
      <c r="E1761" s="918"/>
      <c r="F1761" s="912" t="s">
        <v>110</v>
      </c>
    </row>
    <row r="1762" spans="1:6" ht="15.75" thickBot="1">
      <c r="A1762" s="924"/>
      <c r="B1762" s="925"/>
      <c r="C1762" s="926"/>
      <c r="D1762" s="927"/>
      <c r="E1762" s="1098"/>
      <c r="F1762" s="928"/>
    </row>
    <row r="1763" spans="1:6" ht="18.75" thickBot="1">
      <c r="A1763" s="929"/>
      <c r="B1763" s="904" t="s">
        <v>3481</v>
      </c>
      <c r="C1763" s="930"/>
      <c r="D1763" s="931"/>
      <c r="E1763" s="1099"/>
      <c r="F1763" s="932"/>
    </row>
    <row r="1764" spans="1:6" ht="15">
      <c r="A1764" s="933" t="s">
        <v>3482</v>
      </c>
      <c r="B1764" s="934" t="s">
        <v>3483</v>
      </c>
      <c r="C1764" s="346">
        <v>5400</v>
      </c>
      <c r="D1764" s="347">
        <v>5040</v>
      </c>
      <c r="E1764" s="1100"/>
      <c r="F1764" s="935" t="s">
        <v>110</v>
      </c>
    </row>
    <row r="1765" spans="1:6" ht="15">
      <c r="A1765" s="908">
        <v>1564</v>
      </c>
      <c r="B1765" s="920" t="s">
        <v>3484</v>
      </c>
      <c r="C1765" s="775" t="s">
        <v>2974</v>
      </c>
      <c r="D1765" s="776" t="s">
        <v>2974</v>
      </c>
      <c r="E1765" s="918"/>
      <c r="F1765" s="912" t="s">
        <v>110</v>
      </c>
    </row>
    <row r="1766" spans="1:6" ht="15">
      <c r="A1766" s="936">
        <v>15400</v>
      </c>
      <c r="B1766" s="937" t="s">
        <v>3485</v>
      </c>
      <c r="C1766" s="775" t="s">
        <v>2974</v>
      </c>
      <c r="D1766" s="776" t="s">
        <v>2974</v>
      </c>
      <c r="E1766" s="918"/>
      <c r="F1766" s="912" t="s">
        <v>110</v>
      </c>
    </row>
    <row r="1767" spans="1:6" ht="15.75" thickBot="1">
      <c r="A1767" s="938"/>
      <c r="B1767" s="939"/>
      <c r="C1767" s="940"/>
      <c r="D1767" s="927"/>
      <c r="E1767" s="1098"/>
      <c r="F1767" s="928"/>
    </row>
    <row r="1768" spans="1:6" ht="18.75" thickBot="1">
      <c r="A1768" s="929"/>
      <c r="B1768" s="904" t="s">
        <v>3486</v>
      </c>
      <c r="C1768" s="930"/>
      <c r="D1768" s="931"/>
      <c r="E1768" s="1099"/>
      <c r="F1768" s="932"/>
    </row>
    <row r="1769" spans="1:6" ht="30">
      <c r="A1769" s="933" t="s">
        <v>3487</v>
      </c>
      <c r="B1769" s="934" t="s">
        <v>3488</v>
      </c>
      <c r="C1769" s="687">
        <v>7070</v>
      </c>
      <c r="D1769" s="617">
        <v>6260</v>
      </c>
      <c r="E1769" s="918"/>
      <c r="F1769" s="912" t="s">
        <v>110</v>
      </c>
    </row>
    <row r="1770" spans="1:6" ht="30">
      <c r="A1770" s="908" t="s">
        <v>3489</v>
      </c>
      <c r="B1770" s="920" t="s">
        <v>3490</v>
      </c>
      <c r="C1770" s="687">
        <v>7070</v>
      </c>
      <c r="D1770" s="617">
        <v>6260</v>
      </c>
      <c r="E1770" s="918"/>
      <c r="F1770" s="912" t="s">
        <v>110</v>
      </c>
    </row>
    <row r="1771" spans="1:6" ht="60">
      <c r="A1771" s="908" t="s">
        <v>3491</v>
      </c>
      <c r="B1771" s="920" t="s">
        <v>3492</v>
      </c>
      <c r="C1771" s="687">
        <v>9490</v>
      </c>
      <c r="D1771" s="617">
        <v>8400</v>
      </c>
      <c r="E1771" s="918"/>
      <c r="F1771" s="912" t="s">
        <v>110</v>
      </c>
    </row>
    <row r="1772" spans="1:6" ht="30">
      <c r="A1772" s="919" t="s">
        <v>3493</v>
      </c>
      <c r="B1772" s="920" t="s">
        <v>3494</v>
      </c>
      <c r="C1772" s="687">
        <v>8840</v>
      </c>
      <c r="D1772" s="617">
        <v>7820</v>
      </c>
      <c r="E1772" s="918"/>
      <c r="F1772" s="912" t="s">
        <v>110</v>
      </c>
    </row>
    <row r="1773" spans="1:6" ht="15">
      <c r="A1773" s="941" t="s">
        <v>3495</v>
      </c>
      <c r="B1773" s="937" t="s">
        <v>3496</v>
      </c>
      <c r="C1773" s="942" t="s">
        <v>2974</v>
      </c>
      <c r="D1773" s="943" t="s">
        <v>2974</v>
      </c>
      <c r="E1773" s="1101"/>
      <c r="F1773" s="944" t="s">
        <v>110</v>
      </c>
    </row>
    <row r="1774" spans="1:6" ht="15">
      <c r="A1774" s="945" t="s">
        <v>3497</v>
      </c>
      <c r="B1774" s="946" t="s">
        <v>3498</v>
      </c>
      <c r="C1774" s="100">
        <v>7010</v>
      </c>
      <c r="D1774" s="101">
        <v>6820</v>
      </c>
      <c r="E1774" s="1102"/>
      <c r="F1774" s="947" t="s">
        <v>967</v>
      </c>
    </row>
    <row r="1775" spans="1:6" ht="15.75" thickBot="1">
      <c r="A1775" s="948"/>
      <c r="B1775" s="949"/>
      <c r="C1775" s="950"/>
      <c r="D1775" s="951"/>
      <c r="E1775" s="952"/>
      <c r="F1775" s="952"/>
    </row>
    <row r="1776" spans="1:6" ht="30" customHeight="1" thickBot="1">
      <c r="A1776" s="1001" t="s">
        <v>3631</v>
      </c>
      <c r="B1776" s="1167" t="str">
        <f>B17</f>
        <v>Прочее. Переходники. Этикет-пистолеты и аппликаторы этикеток</v>
      </c>
      <c r="C1776" s="1167"/>
      <c r="D1776" s="1167"/>
      <c r="E1776" s="1167"/>
      <c r="F1776" s="1168"/>
    </row>
    <row r="1777" spans="1:6" ht="18.75" thickBot="1">
      <c r="A1777" s="363"/>
      <c r="B1777" s="364" t="s">
        <v>3500</v>
      </c>
      <c r="C1777" s="953"/>
      <c r="D1777" s="954"/>
      <c r="E1777" s="955"/>
      <c r="F1777" s="956"/>
    </row>
    <row r="1778" spans="1:6" ht="15">
      <c r="A1778" s="113" t="s">
        <v>3501</v>
      </c>
      <c r="B1778" s="957" t="s">
        <v>3502</v>
      </c>
      <c r="C1778" s="346">
        <v>2850</v>
      </c>
      <c r="D1778" s="347">
        <v>2520</v>
      </c>
      <c r="E1778" s="348" t="s">
        <v>117</v>
      </c>
      <c r="F1778" s="912" t="s">
        <v>110</v>
      </c>
    </row>
    <row r="1779" spans="1:6" ht="18.75">
      <c r="A1779" s="113" t="s">
        <v>3503</v>
      </c>
      <c r="B1779" s="958" t="s">
        <v>3504</v>
      </c>
      <c r="C1779" s="346">
        <v>3500</v>
      </c>
      <c r="D1779" s="347">
        <v>3100</v>
      </c>
      <c r="E1779" s="348" t="s">
        <v>117</v>
      </c>
      <c r="F1779" s="912" t="s">
        <v>110</v>
      </c>
    </row>
    <row r="1780" spans="1:6" ht="18.75">
      <c r="A1780" s="113" t="s">
        <v>3505</v>
      </c>
      <c r="B1780" s="958" t="s">
        <v>3506</v>
      </c>
      <c r="C1780" s="346">
        <v>3850</v>
      </c>
      <c r="D1780" s="347">
        <v>3410</v>
      </c>
      <c r="E1780" s="348" t="s">
        <v>117</v>
      </c>
      <c r="F1780" s="912" t="s">
        <v>110</v>
      </c>
    </row>
    <row r="1781" spans="1:6" ht="18.75">
      <c r="A1781" s="113" t="s">
        <v>3507</v>
      </c>
      <c r="B1781" s="958" t="s">
        <v>3508</v>
      </c>
      <c r="C1781" s="346">
        <v>4780</v>
      </c>
      <c r="D1781" s="347">
        <v>4230</v>
      </c>
      <c r="E1781" s="348" t="s">
        <v>117</v>
      </c>
      <c r="F1781" s="912" t="s">
        <v>110</v>
      </c>
    </row>
    <row r="1782" spans="1:6" ht="18.75">
      <c r="A1782" s="113" t="s">
        <v>3509</v>
      </c>
      <c r="B1782" s="958" t="s">
        <v>3510</v>
      </c>
      <c r="C1782" s="346">
        <v>6080</v>
      </c>
      <c r="D1782" s="347">
        <v>5380</v>
      </c>
      <c r="E1782" s="348" t="s">
        <v>117</v>
      </c>
      <c r="F1782" s="912" t="s">
        <v>110</v>
      </c>
    </row>
    <row r="1783" spans="1:6" ht="18.75">
      <c r="A1783" s="113" t="s">
        <v>3511</v>
      </c>
      <c r="B1783" s="958" t="s">
        <v>3512</v>
      </c>
      <c r="C1783" s="346">
        <v>6930</v>
      </c>
      <c r="D1783" s="347">
        <v>6130</v>
      </c>
      <c r="E1783" s="348" t="s">
        <v>117</v>
      </c>
      <c r="F1783" s="912" t="s">
        <v>110</v>
      </c>
    </row>
    <row r="1784" spans="1:6" ht="18.75">
      <c r="A1784" s="113" t="s">
        <v>3513</v>
      </c>
      <c r="B1784" s="958" t="s">
        <v>3514</v>
      </c>
      <c r="C1784" s="346">
        <v>4920</v>
      </c>
      <c r="D1784" s="347">
        <v>4350</v>
      </c>
      <c r="E1784" s="348" t="s">
        <v>117</v>
      </c>
      <c r="F1784" s="912" t="s">
        <v>110</v>
      </c>
    </row>
    <row r="1785" spans="1:6" ht="18.75">
      <c r="A1785" s="113" t="s">
        <v>3515</v>
      </c>
      <c r="B1785" s="958" t="s">
        <v>3516</v>
      </c>
      <c r="C1785" s="346">
        <v>6010</v>
      </c>
      <c r="D1785" s="347">
        <v>5320</v>
      </c>
      <c r="E1785" s="348" t="s">
        <v>117</v>
      </c>
      <c r="F1785" s="912" t="s">
        <v>110</v>
      </c>
    </row>
    <row r="1786" spans="1:6" ht="18.75">
      <c r="A1786" s="113" t="s">
        <v>3517</v>
      </c>
      <c r="B1786" s="958" t="s">
        <v>3518</v>
      </c>
      <c r="C1786" s="346">
        <v>480</v>
      </c>
      <c r="D1786" s="347">
        <v>430</v>
      </c>
      <c r="E1786" s="348" t="s">
        <v>117</v>
      </c>
      <c r="F1786" s="912" t="s">
        <v>110</v>
      </c>
    </row>
    <row r="1787" spans="1:6" ht="18.75">
      <c r="A1787" s="113" t="s">
        <v>3519</v>
      </c>
      <c r="B1787" s="958" t="s">
        <v>3520</v>
      </c>
      <c r="C1787" s="346">
        <v>2430</v>
      </c>
      <c r="D1787" s="347">
        <v>2150</v>
      </c>
      <c r="E1787" s="348" t="s">
        <v>117</v>
      </c>
      <c r="F1787" s="912" t="s">
        <v>110</v>
      </c>
    </row>
    <row r="1788" spans="1:6" ht="18.75">
      <c r="A1788" s="113" t="s">
        <v>3521</v>
      </c>
      <c r="B1788" s="958" t="s">
        <v>3522</v>
      </c>
      <c r="C1788" s="346">
        <v>5190</v>
      </c>
      <c r="D1788" s="347">
        <v>4590</v>
      </c>
      <c r="E1788" s="348" t="s">
        <v>117</v>
      </c>
      <c r="F1788" s="912" t="s">
        <v>110</v>
      </c>
    </row>
    <row r="1789" spans="1:6" ht="18.75">
      <c r="A1789" s="113" t="s">
        <v>3523</v>
      </c>
      <c r="B1789" s="958" t="s">
        <v>3524</v>
      </c>
      <c r="C1789" s="346">
        <v>5260</v>
      </c>
      <c r="D1789" s="347">
        <v>4650</v>
      </c>
      <c r="E1789" s="348" t="s">
        <v>117</v>
      </c>
      <c r="F1789" s="912" t="s">
        <v>110</v>
      </c>
    </row>
    <row r="1790" spans="1:6" ht="18.75">
      <c r="A1790" s="113" t="s">
        <v>3525</v>
      </c>
      <c r="B1790" s="958" t="s">
        <v>3526</v>
      </c>
      <c r="C1790" s="346">
        <v>6080</v>
      </c>
      <c r="D1790" s="347">
        <v>5380</v>
      </c>
      <c r="E1790" s="348" t="s">
        <v>117</v>
      </c>
      <c r="F1790" s="912" t="s">
        <v>110</v>
      </c>
    </row>
    <row r="1791" spans="1:6" ht="15">
      <c r="A1791" s="113"/>
      <c r="B1791" s="957"/>
      <c r="C1791" s="346"/>
      <c r="D1791" s="347"/>
      <c r="E1791" s="959"/>
      <c r="F1791" s="918"/>
    </row>
    <row r="1792" spans="1:6" ht="18.75" thickBot="1">
      <c r="A1792" s="363"/>
      <c r="B1792" s="364" t="s">
        <v>3527</v>
      </c>
      <c r="C1792" s="953"/>
      <c r="D1792" s="954"/>
      <c r="E1792" s="955"/>
      <c r="F1792" s="956"/>
    </row>
    <row r="1793" spans="1:6" ht="15">
      <c r="A1793" s="113" t="s">
        <v>3528</v>
      </c>
      <c r="B1793" s="957" t="s">
        <v>3529</v>
      </c>
      <c r="C1793" s="382">
        <v>1500</v>
      </c>
      <c r="D1793" s="383">
        <v>1240</v>
      </c>
      <c r="E1793" s="959" t="s">
        <v>117</v>
      </c>
      <c r="F1793" s="912" t="s">
        <v>110</v>
      </c>
    </row>
    <row r="1794" spans="1:6" ht="15">
      <c r="A1794" s="122" t="s">
        <v>3530</v>
      </c>
      <c r="B1794" s="957" t="s">
        <v>3531</v>
      </c>
      <c r="C1794" s="382">
        <v>2620</v>
      </c>
      <c r="D1794" s="383">
        <v>2170</v>
      </c>
      <c r="E1794" s="959" t="s">
        <v>117</v>
      </c>
      <c r="F1794" s="912" t="s">
        <v>110</v>
      </c>
    </row>
    <row r="1795" spans="1:6" ht="15">
      <c r="A1795" s="113" t="s">
        <v>3532</v>
      </c>
      <c r="B1795" s="33" t="s">
        <v>3533</v>
      </c>
      <c r="C1795" s="382">
        <v>1690</v>
      </c>
      <c r="D1795" s="383">
        <v>1400</v>
      </c>
      <c r="E1795" s="959" t="s">
        <v>117</v>
      </c>
      <c r="F1795" s="912" t="s">
        <v>110</v>
      </c>
    </row>
    <row r="1796" spans="1:6" ht="15">
      <c r="A1796" s="113" t="s">
        <v>3534</v>
      </c>
      <c r="B1796" s="33" t="s">
        <v>3535</v>
      </c>
      <c r="C1796" s="382">
        <v>4210</v>
      </c>
      <c r="D1796" s="383">
        <v>3500</v>
      </c>
      <c r="E1796" s="959" t="s">
        <v>117</v>
      </c>
      <c r="F1796" s="912" t="s">
        <v>110</v>
      </c>
    </row>
    <row r="1797" spans="1:6" ht="15">
      <c r="A1797" s="113" t="s">
        <v>3536</v>
      </c>
      <c r="B1797" s="25" t="s">
        <v>3537</v>
      </c>
      <c r="C1797" s="382">
        <v>670</v>
      </c>
      <c r="D1797" s="383">
        <v>550</v>
      </c>
      <c r="E1797" s="959" t="s">
        <v>117</v>
      </c>
      <c r="F1797" s="912" t="s">
        <v>110</v>
      </c>
    </row>
    <row r="1798" spans="1:6" ht="15">
      <c r="A1798" s="113" t="s">
        <v>3538</v>
      </c>
      <c r="B1798" s="25" t="s">
        <v>3539</v>
      </c>
      <c r="C1798" s="382">
        <v>2440</v>
      </c>
      <c r="D1798" s="383">
        <v>2020</v>
      </c>
      <c r="E1798" s="959" t="s">
        <v>117</v>
      </c>
      <c r="F1798" s="912" t="s">
        <v>110</v>
      </c>
    </row>
    <row r="1799" spans="1:6" ht="15">
      <c r="A1799" s="122" t="s">
        <v>3540</v>
      </c>
      <c r="B1799" s="33" t="s">
        <v>3541</v>
      </c>
      <c r="C1799" s="382">
        <v>240</v>
      </c>
      <c r="D1799" s="383">
        <v>200</v>
      </c>
      <c r="E1799" s="959" t="s">
        <v>117</v>
      </c>
      <c r="F1799" s="912" t="s">
        <v>110</v>
      </c>
    </row>
    <row r="1800" spans="1:6" ht="15">
      <c r="A1800" s="122" t="s">
        <v>3542</v>
      </c>
      <c r="B1800" s="33" t="s">
        <v>3543</v>
      </c>
      <c r="C1800" s="382">
        <v>240</v>
      </c>
      <c r="D1800" s="383">
        <v>200</v>
      </c>
      <c r="E1800" s="959" t="s">
        <v>117</v>
      </c>
      <c r="F1800" s="912" t="s">
        <v>110</v>
      </c>
    </row>
    <row r="1801" spans="1:6" ht="15">
      <c r="A1801" s="122" t="s">
        <v>3544</v>
      </c>
      <c r="B1801" s="33" t="s">
        <v>3545</v>
      </c>
      <c r="C1801" s="382">
        <v>70</v>
      </c>
      <c r="D1801" s="383">
        <v>60</v>
      </c>
      <c r="E1801" s="959" t="s">
        <v>117</v>
      </c>
      <c r="F1801" s="912" t="s">
        <v>110</v>
      </c>
    </row>
    <row r="1802" spans="1:6" ht="15">
      <c r="A1802" s="122" t="s">
        <v>3546</v>
      </c>
      <c r="B1802" s="33" t="s">
        <v>3547</v>
      </c>
      <c r="C1802" s="382">
        <v>100</v>
      </c>
      <c r="D1802" s="383">
        <v>80</v>
      </c>
      <c r="E1802" s="959" t="s">
        <v>117</v>
      </c>
      <c r="F1802" s="912" t="s">
        <v>110</v>
      </c>
    </row>
    <row r="1803" spans="1:6" ht="15">
      <c r="A1803" s="113" t="s">
        <v>3548</v>
      </c>
      <c r="B1803" s="33" t="s">
        <v>3549</v>
      </c>
      <c r="C1803" s="382">
        <v>6930</v>
      </c>
      <c r="D1803" s="383">
        <v>5750</v>
      </c>
      <c r="E1803" s="959" t="s">
        <v>117</v>
      </c>
      <c r="F1803" s="912" t="s">
        <v>110</v>
      </c>
    </row>
    <row r="1804" spans="1:6" ht="15">
      <c r="A1804" s="113" t="s">
        <v>3550</v>
      </c>
      <c r="B1804" s="33" t="s">
        <v>3551</v>
      </c>
      <c r="C1804" s="382">
        <v>8450</v>
      </c>
      <c r="D1804" s="383">
        <v>7010</v>
      </c>
      <c r="E1804" s="959" t="s">
        <v>117</v>
      </c>
      <c r="F1804" s="912" t="s">
        <v>110</v>
      </c>
    </row>
    <row r="1805" spans="1:6" ht="15">
      <c r="A1805" s="113" t="s">
        <v>3552</v>
      </c>
      <c r="B1805" s="33" t="s">
        <v>3553</v>
      </c>
      <c r="C1805" s="382">
        <v>8450</v>
      </c>
      <c r="D1805" s="383">
        <v>7010</v>
      </c>
      <c r="E1805" s="959" t="s">
        <v>117</v>
      </c>
      <c r="F1805" s="912" t="s">
        <v>110</v>
      </c>
    </row>
    <row r="1806" spans="1:6" ht="15.75" thickBot="1">
      <c r="A1806" s="960"/>
      <c r="B1806" s="961"/>
      <c r="C1806" s="962"/>
      <c r="D1806" s="963"/>
      <c r="E1806" s="964"/>
      <c r="F1806" s="965"/>
    </row>
    <row r="1807" spans="1:6" ht="18.75" thickBot="1">
      <c r="A1807" s="317"/>
      <c r="B1807" s="318" t="s">
        <v>3554</v>
      </c>
      <c r="C1807" s="966"/>
      <c r="D1807" s="967"/>
      <c r="E1807" s="968"/>
      <c r="F1807" s="969"/>
    </row>
    <row r="1808" spans="1:6" ht="15">
      <c r="A1808" s="591" t="s">
        <v>3555</v>
      </c>
      <c r="B1808" s="970" t="s">
        <v>3556</v>
      </c>
      <c r="C1808" s="775" t="s">
        <v>2974</v>
      </c>
      <c r="D1808" s="776" t="s">
        <v>2974</v>
      </c>
      <c r="E1808" s="971" t="s">
        <v>117</v>
      </c>
      <c r="F1808" s="912" t="s">
        <v>110</v>
      </c>
    </row>
    <row r="1809" spans="1:6" ht="15">
      <c r="A1809" s="591" t="s">
        <v>3557</v>
      </c>
      <c r="B1809" s="970" t="s">
        <v>3558</v>
      </c>
      <c r="C1809" s="775" t="s">
        <v>2974</v>
      </c>
      <c r="D1809" s="776" t="s">
        <v>2974</v>
      </c>
      <c r="E1809" s="971" t="s">
        <v>117</v>
      </c>
      <c r="F1809" s="912" t="s">
        <v>110</v>
      </c>
    </row>
    <row r="1810" spans="1:6" ht="15">
      <c r="A1810" s="591" t="s">
        <v>3559</v>
      </c>
      <c r="B1810" s="970" t="s">
        <v>3560</v>
      </c>
      <c r="C1810" s="775" t="s">
        <v>2974</v>
      </c>
      <c r="D1810" s="776" t="s">
        <v>2974</v>
      </c>
      <c r="E1810" s="971" t="s">
        <v>117</v>
      </c>
      <c r="F1810" s="912" t="s">
        <v>110</v>
      </c>
    </row>
    <row r="1811" spans="1:6" ht="15">
      <c r="A1811" s="591" t="s">
        <v>3561</v>
      </c>
      <c r="B1811" s="970" t="s">
        <v>3562</v>
      </c>
      <c r="C1811" s="775" t="s">
        <v>2974</v>
      </c>
      <c r="D1811" s="776" t="s">
        <v>2974</v>
      </c>
      <c r="E1811" s="971" t="s">
        <v>117</v>
      </c>
      <c r="F1811" s="912" t="s">
        <v>110</v>
      </c>
    </row>
    <row r="1812" spans="1:6" ht="15">
      <c r="A1812" s="591" t="s">
        <v>3563</v>
      </c>
      <c r="B1812" s="33" t="s">
        <v>3564</v>
      </c>
      <c r="C1812" s="775" t="s">
        <v>2974</v>
      </c>
      <c r="D1812" s="776" t="s">
        <v>2974</v>
      </c>
      <c r="E1812" s="971" t="s">
        <v>117</v>
      </c>
      <c r="F1812" s="912" t="s">
        <v>110</v>
      </c>
    </row>
    <row r="1813" spans="1:6" ht="15">
      <c r="A1813" s="591" t="s">
        <v>3565</v>
      </c>
      <c r="B1813" s="970" t="s">
        <v>3566</v>
      </c>
      <c r="C1813" s="775" t="s">
        <v>2974</v>
      </c>
      <c r="D1813" s="776" t="s">
        <v>2974</v>
      </c>
      <c r="E1813" s="971" t="s">
        <v>117</v>
      </c>
      <c r="F1813" s="912" t="s">
        <v>110</v>
      </c>
    </row>
    <row r="1814" spans="1:6" ht="15">
      <c r="A1814" s="591" t="s">
        <v>3567</v>
      </c>
      <c r="B1814" s="970" t="s">
        <v>3568</v>
      </c>
      <c r="C1814" s="775" t="s">
        <v>2974</v>
      </c>
      <c r="D1814" s="776" t="s">
        <v>2974</v>
      </c>
      <c r="E1814" s="971" t="s">
        <v>117</v>
      </c>
      <c r="F1814" s="912" t="s">
        <v>110</v>
      </c>
    </row>
    <row r="1815" spans="1:6" ht="15">
      <c r="A1815" s="591" t="s">
        <v>3569</v>
      </c>
      <c r="B1815" s="33" t="s">
        <v>3570</v>
      </c>
      <c r="C1815" s="775" t="s">
        <v>2974</v>
      </c>
      <c r="D1815" s="776" t="s">
        <v>2974</v>
      </c>
      <c r="E1815" s="971" t="s">
        <v>117</v>
      </c>
      <c r="F1815" s="912" t="s">
        <v>110</v>
      </c>
    </row>
    <row r="1816" spans="1:6" ht="15">
      <c r="A1816" s="591" t="s">
        <v>3571</v>
      </c>
      <c r="B1816" s="33" t="s">
        <v>3572</v>
      </c>
      <c r="C1816" s="775" t="s">
        <v>2974</v>
      </c>
      <c r="D1816" s="776" t="s">
        <v>2974</v>
      </c>
      <c r="E1816" s="971" t="s">
        <v>117</v>
      </c>
      <c r="F1816" s="912" t="s">
        <v>110</v>
      </c>
    </row>
    <row r="1817" spans="1:6" ht="15">
      <c r="A1817" s="591" t="s">
        <v>3573</v>
      </c>
      <c r="B1817" s="33" t="s">
        <v>3574</v>
      </c>
      <c r="C1817" s="775" t="s">
        <v>2974</v>
      </c>
      <c r="D1817" s="776" t="s">
        <v>2974</v>
      </c>
      <c r="E1817" s="972" t="s">
        <v>117</v>
      </c>
      <c r="F1817" s="912" t="s">
        <v>110</v>
      </c>
    </row>
    <row r="1818" spans="1:6" ht="15">
      <c r="A1818" s="591" t="s">
        <v>3575</v>
      </c>
      <c r="B1818" s="33" t="s">
        <v>3576</v>
      </c>
      <c r="C1818" s="775" t="s">
        <v>2974</v>
      </c>
      <c r="D1818" s="776" t="s">
        <v>2974</v>
      </c>
      <c r="E1818" s="972" t="s">
        <v>117</v>
      </c>
      <c r="F1818" s="912" t="s">
        <v>110</v>
      </c>
    </row>
    <row r="1819" spans="1:6" ht="15">
      <c r="A1819" s="122" t="s">
        <v>3577</v>
      </c>
      <c r="B1819" s="33" t="s">
        <v>3578</v>
      </c>
      <c r="C1819" s="775" t="s">
        <v>2974</v>
      </c>
      <c r="D1819" s="776" t="s">
        <v>2974</v>
      </c>
      <c r="E1819" s="972" t="s">
        <v>117</v>
      </c>
      <c r="F1819" s="912" t="s">
        <v>110</v>
      </c>
    </row>
    <row r="1820" spans="1:6" ht="15.75" thickBot="1">
      <c r="A1820" s="748"/>
      <c r="B1820" s="973"/>
      <c r="C1820" s="750"/>
      <c r="D1820" s="751"/>
      <c r="E1820" s="974"/>
      <c r="F1820" s="975"/>
    </row>
  </sheetData>
  <sheetProtection/>
  <mergeCells count="14">
    <mergeCell ref="A2:B2"/>
    <mergeCell ref="B114:F114"/>
    <mergeCell ref="B19:F19"/>
    <mergeCell ref="B275:F275"/>
    <mergeCell ref="B488:F488"/>
    <mergeCell ref="B618:F618"/>
    <mergeCell ref="B1734:F1734"/>
    <mergeCell ref="B1776:F1776"/>
    <mergeCell ref="B856:F856"/>
    <mergeCell ref="B1093:F1093"/>
    <mergeCell ref="B1240:F1240"/>
    <mergeCell ref="B1419:F1419"/>
    <mergeCell ref="B1572:F1572"/>
    <mergeCell ref="B1668:F1668"/>
  </mergeCells>
  <hyperlinks>
    <hyperlink ref="E1" location="Оглавление!R1C1" display="Назад"/>
    <hyperlink ref="B5" location="Сервера_1" display="Сервера, ПК, Системные блоки, Периферия"/>
    <hyperlink ref="B6" location="ПОССистемы_2" display="ПОС-системы для магазинов, ресторанов. Сенсорные ПОС-Системы. Информационные киоски"/>
    <hyperlink ref="B7" location="ККТ_3" display="Фискальные регистраторы, ПТК, АСПД, ККМ. Чековые принтеры. Киоск-принтеры"/>
    <hyperlink ref="B8" location="ПОСПериферия_4" display="ПОС-Периферия"/>
    <hyperlink ref="B9" location="Сканеры_5" display="Сканеры ШК. Считыватели ШК и МК"/>
    <hyperlink ref="B10" location="ТСД_6" display="Терминалы сбора данных"/>
    <hyperlink ref="B11" location="Принтеры_ШК_7" display="ПРИНТЕРЫ ШТРИХ-КОДА"/>
    <hyperlink ref="B12" location="Весы_8" display="Электронные весы"/>
    <hyperlink ref="B13" location="Расх.материалы_9" display="Расходные материалы для принтеров ШК. Расходные материалы для ККМ"/>
    <hyperlink ref="B14" location="Счетчики_10" display="Счетчики банкнот. Детекторы валют. Темпокассы, Сортировщики, Упаковщики, Ламинаторы"/>
    <hyperlink ref="B15" location="Драйверы_и_ПО_11" display="ДРАЙВЕРЫ И ПП ДРУГИХ ФИРМ"/>
    <hyperlink ref="B16" location="Системы_защиты_12" display="Системы защиты от краж, системы контроля доступа"/>
    <hyperlink ref="B17" location="Прочее_13" display="Прочее. Переходники. Этикет-пистолеты и аппликаторы этикеток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13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18.2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5" ht="20.25">
      <c r="A1" s="53"/>
      <c r="B1" s="54" t="str">
        <f>Оглавление!C2</f>
        <v>ПРАЙС-ЛИСТ НА ТОРГОВОЕ ОБОРУДОВАНИЕ действителен с 03.04.2020</v>
      </c>
      <c r="C1" s="55"/>
      <c r="D1" s="56"/>
      <c r="E1" s="68" t="s">
        <v>311</v>
      </c>
    </row>
    <row r="2" spans="1:5" ht="31.5">
      <c r="A2" s="1153" t="str">
        <f>Оглавление!C34</f>
        <v>РАСПРОДАЖА</v>
      </c>
      <c r="B2" s="1154"/>
      <c r="C2" s="57"/>
      <c r="D2" s="57"/>
      <c r="E2" s="58"/>
    </row>
    <row r="3" spans="1:5" ht="16.5" thickBot="1">
      <c r="A3" s="59"/>
      <c r="B3" s="60" t="s">
        <v>310</v>
      </c>
      <c r="C3" s="61"/>
      <c r="D3" s="61"/>
      <c r="E3" s="62"/>
    </row>
    <row r="4" spans="1:5" ht="33" customHeight="1" thickBot="1">
      <c r="A4" s="15" t="s">
        <v>64</v>
      </c>
      <c r="B4" s="51" t="s">
        <v>94</v>
      </c>
      <c r="C4" s="52" t="s">
        <v>274</v>
      </c>
      <c r="D4" s="15" t="s">
        <v>275</v>
      </c>
      <c r="E4" s="15" t="s">
        <v>382</v>
      </c>
    </row>
    <row r="5" spans="1:5" ht="18.75" thickBot="1">
      <c r="A5" s="104"/>
      <c r="B5" s="108" t="s">
        <v>407</v>
      </c>
      <c r="C5" s="109"/>
      <c r="D5" s="110"/>
      <c r="E5" s="159"/>
    </row>
    <row r="6" spans="1:5" ht="30">
      <c r="A6" s="105" t="s">
        <v>293</v>
      </c>
      <c r="B6" s="28" t="s">
        <v>294</v>
      </c>
      <c r="C6" s="87">
        <v>36080</v>
      </c>
      <c r="D6" s="38">
        <v>35070</v>
      </c>
      <c r="E6" s="167" t="s">
        <v>38</v>
      </c>
    </row>
    <row r="7" spans="1:5" ht="30">
      <c r="A7" s="105" t="s">
        <v>736</v>
      </c>
      <c r="B7" s="28" t="s">
        <v>737</v>
      </c>
      <c r="C7" s="87">
        <v>42140</v>
      </c>
      <c r="D7" s="38">
        <v>40970</v>
      </c>
      <c r="E7" s="167" t="s">
        <v>38</v>
      </c>
    </row>
    <row r="8" spans="1:5" ht="15">
      <c r="A8" s="105" t="s">
        <v>295</v>
      </c>
      <c r="B8" s="28" t="s">
        <v>296</v>
      </c>
      <c r="C8" s="87">
        <v>5470</v>
      </c>
      <c r="D8" s="38">
        <v>5320</v>
      </c>
      <c r="E8" s="167" t="s">
        <v>38</v>
      </c>
    </row>
    <row r="9" spans="1:5" ht="30">
      <c r="A9" s="105" t="s">
        <v>297</v>
      </c>
      <c r="B9" s="28" t="s">
        <v>298</v>
      </c>
      <c r="C9" s="87">
        <v>38240</v>
      </c>
      <c r="D9" s="38">
        <v>37170</v>
      </c>
      <c r="E9" s="167" t="s">
        <v>39</v>
      </c>
    </row>
    <row r="10" spans="1:5" ht="30">
      <c r="A10" s="105" t="s">
        <v>738</v>
      </c>
      <c r="B10" s="28" t="s">
        <v>739</v>
      </c>
      <c r="C10" s="87">
        <v>47990</v>
      </c>
      <c r="D10" s="38">
        <v>46660</v>
      </c>
      <c r="E10" s="167" t="s">
        <v>38</v>
      </c>
    </row>
    <row r="11" spans="1:5" ht="30">
      <c r="A11" s="105" t="s">
        <v>740</v>
      </c>
      <c r="B11" s="28" t="s">
        <v>741</v>
      </c>
      <c r="C11" s="87">
        <v>45580</v>
      </c>
      <c r="D11" s="38">
        <v>44310</v>
      </c>
      <c r="E11" s="167" t="s">
        <v>38</v>
      </c>
    </row>
    <row r="12" spans="1:5" ht="30">
      <c r="A12" s="105">
        <v>51282</v>
      </c>
      <c r="B12" s="28" t="s">
        <v>742</v>
      </c>
      <c r="C12" s="87">
        <v>38310</v>
      </c>
      <c r="D12" s="38">
        <v>37250</v>
      </c>
      <c r="E12" s="167" t="s">
        <v>38</v>
      </c>
    </row>
    <row r="13" spans="1:5" ht="15.75" thickBot="1">
      <c r="A13" s="105"/>
      <c r="B13" s="28"/>
      <c r="C13" s="87"/>
      <c r="D13" s="38"/>
      <c r="E13" s="149"/>
    </row>
    <row r="14" spans="1:5" ht="18.75" thickBot="1">
      <c r="A14" s="111"/>
      <c r="B14" s="19" t="s">
        <v>66</v>
      </c>
      <c r="C14" s="43"/>
      <c r="D14" s="42"/>
      <c r="E14" s="153"/>
    </row>
    <row r="15" spans="1:5" ht="15">
      <c r="A15" s="130">
        <v>35729</v>
      </c>
      <c r="B15" s="131" t="s">
        <v>448</v>
      </c>
      <c r="C15" s="132">
        <v>4950</v>
      </c>
      <c r="D15" s="133">
        <v>3600</v>
      </c>
      <c r="E15" s="155" t="s">
        <v>40</v>
      </c>
    </row>
    <row r="16" spans="1:5" ht="15">
      <c r="A16" s="137" t="s">
        <v>450</v>
      </c>
      <c r="B16" s="138" t="s">
        <v>452</v>
      </c>
      <c r="C16" s="139">
        <v>15500</v>
      </c>
      <c r="D16" s="140">
        <v>10900</v>
      </c>
      <c r="E16" s="155" t="s">
        <v>38</v>
      </c>
    </row>
    <row r="17" spans="1:5" ht="15">
      <c r="A17" s="137" t="s">
        <v>208</v>
      </c>
      <c r="B17" s="138" t="s">
        <v>209</v>
      </c>
      <c r="C17" s="139">
        <v>3500</v>
      </c>
      <c r="D17" s="140">
        <v>2900</v>
      </c>
      <c r="E17" s="155"/>
    </row>
    <row r="18" spans="1:5" ht="18">
      <c r="A18" s="113" t="s">
        <v>77</v>
      </c>
      <c r="B18" s="24" t="s">
        <v>164</v>
      </c>
      <c r="C18" s="87">
        <v>12500</v>
      </c>
      <c r="D18" s="38">
        <v>11000</v>
      </c>
      <c r="E18" s="168" t="s">
        <v>38</v>
      </c>
    </row>
    <row r="19" spans="1:5" ht="18">
      <c r="A19" s="113" t="s">
        <v>97</v>
      </c>
      <c r="B19" s="24" t="s">
        <v>165</v>
      </c>
      <c r="C19" s="87">
        <v>14000</v>
      </c>
      <c r="D19" s="38">
        <v>12500</v>
      </c>
      <c r="E19" s="168" t="s">
        <v>38</v>
      </c>
    </row>
    <row r="20" spans="1:5" ht="18">
      <c r="A20" s="113" t="s">
        <v>102</v>
      </c>
      <c r="B20" s="24" t="s">
        <v>166</v>
      </c>
      <c r="C20" s="87">
        <v>14000</v>
      </c>
      <c r="D20" s="38">
        <v>12500</v>
      </c>
      <c r="E20" s="168" t="s">
        <v>38</v>
      </c>
    </row>
    <row r="21" spans="1:5" ht="18">
      <c r="A21" s="113" t="s">
        <v>167</v>
      </c>
      <c r="B21" s="24" t="s">
        <v>168</v>
      </c>
      <c r="C21" s="87">
        <v>7000</v>
      </c>
      <c r="D21" s="38">
        <v>6500</v>
      </c>
      <c r="E21" s="168" t="s">
        <v>271</v>
      </c>
    </row>
    <row r="22" spans="1:5" ht="18">
      <c r="A22" s="113" t="s">
        <v>169</v>
      </c>
      <c r="B22" s="24" t="s">
        <v>170</v>
      </c>
      <c r="C22" s="87">
        <v>7000</v>
      </c>
      <c r="D22" s="38">
        <v>6500</v>
      </c>
      <c r="E22" s="168" t="s">
        <v>158</v>
      </c>
    </row>
    <row r="23" spans="1:5" ht="18">
      <c r="A23" s="113" t="s">
        <v>98</v>
      </c>
      <c r="B23" s="24" t="s">
        <v>171</v>
      </c>
      <c r="C23" s="87">
        <v>13000</v>
      </c>
      <c r="D23" s="38">
        <v>11500</v>
      </c>
      <c r="E23" s="168" t="s">
        <v>40</v>
      </c>
    </row>
    <row r="24" spans="1:5" ht="18">
      <c r="A24" s="113" t="s">
        <v>99</v>
      </c>
      <c r="B24" s="24" t="s">
        <v>172</v>
      </c>
      <c r="C24" s="87">
        <v>13000</v>
      </c>
      <c r="D24" s="38">
        <v>11500</v>
      </c>
      <c r="E24" s="168" t="s">
        <v>39</v>
      </c>
    </row>
    <row r="25" spans="1:5" ht="18">
      <c r="A25" s="113" t="s">
        <v>100</v>
      </c>
      <c r="B25" s="24" t="s">
        <v>173</v>
      </c>
      <c r="C25" s="87">
        <v>12000</v>
      </c>
      <c r="D25" s="38">
        <v>11000</v>
      </c>
      <c r="E25" s="168" t="s">
        <v>271</v>
      </c>
    </row>
    <row r="26" spans="1:5" ht="18">
      <c r="A26" s="114" t="s">
        <v>101</v>
      </c>
      <c r="B26" s="65" t="s">
        <v>174</v>
      </c>
      <c r="C26" s="87">
        <v>12000</v>
      </c>
      <c r="D26" s="38">
        <v>11000</v>
      </c>
      <c r="E26" s="169" t="s">
        <v>417</v>
      </c>
    </row>
    <row r="27" spans="1:5" ht="18">
      <c r="A27" s="170"/>
      <c r="B27" s="99" t="s">
        <v>371</v>
      </c>
      <c r="C27" s="100">
        <v>17000</v>
      </c>
      <c r="D27" s="101">
        <v>15500</v>
      </c>
      <c r="E27" s="171" t="s">
        <v>372</v>
      </c>
    </row>
    <row r="28" spans="1:5" ht="18">
      <c r="A28" s="172"/>
      <c r="B28" s="102" t="s">
        <v>373</v>
      </c>
      <c r="C28" s="97">
        <v>16500</v>
      </c>
      <c r="D28" s="98">
        <v>15300</v>
      </c>
      <c r="E28" s="173" t="s">
        <v>374</v>
      </c>
    </row>
    <row r="29" spans="1:5" ht="18">
      <c r="A29" s="122">
        <v>134391</v>
      </c>
      <c r="B29" s="24" t="s">
        <v>177</v>
      </c>
      <c r="C29" s="87">
        <v>15300</v>
      </c>
      <c r="D29" s="38">
        <v>14000</v>
      </c>
      <c r="E29" s="169"/>
    </row>
    <row r="30" spans="1:5" ht="18">
      <c r="A30" s="122">
        <v>134392</v>
      </c>
      <c r="B30" s="24" t="s">
        <v>178</v>
      </c>
      <c r="C30" s="87">
        <v>15300</v>
      </c>
      <c r="D30" s="38">
        <v>14000</v>
      </c>
      <c r="E30" s="173"/>
    </row>
    <row r="31" spans="1:5" ht="18">
      <c r="A31" s="122">
        <v>133944</v>
      </c>
      <c r="B31" s="24" t="s">
        <v>179</v>
      </c>
      <c r="C31" s="87">
        <v>9100</v>
      </c>
      <c r="D31" s="38">
        <v>8000</v>
      </c>
      <c r="E31" s="169"/>
    </row>
    <row r="32" spans="1:5" ht="18">
      <c r="A32" s="105">
        <v>134390</v>
      </c>
      <c r="B32" s="65" t="s">
        <v>180</v>
      </c>
      <c r="C32" s="88">
        <v>9100</v>
      </c>
      <c r="D32" s="39">
        <v>8000</v>
      </c>
      <c r="E32" s="171"/>
    </row>
    <row r="33" spans="1:5" ht="18">
      <c r="A33" s="172">
        <v>48044</v>
      </c>
      <c r="B33" s="102" t="s">
        <v>341</v>
      </c>
      <c r="C33" s="97">
        <v>16300</v>
      </c>
      <c r="D33" s="98">
        <v>14800</v>
      </c>
      <c r="E33" s="173"/>
    </row>
    <row r="34" spans="1:5" ht="15.75" thickBot="1">
      <c r="A34" s="113"/>
      <c r="B34" s="24"/>
      <c r="C34" s="87"/>
      <c r="D34" s="38"/>
      <c r="E34" s="179"/>
    </row>
    <row r="35" spans="1:5" ht="18.75" thickBot="1">
      <c r="A35" s="150"/>
      <c r="B35" s="19" t="s">
        <v>25</v>
      </c>
      <c r="C35" s="151"/>
      <c r="D35" s="152"/>
      <c r="E35" s="153"/>
    </row>
    <row r="36" spans="1:5" ht="18">
      <c r="A36" s="113"/>
      <c r="B36" s="23" t="s">
        <v>58</v>
      </c>
      <c r="C36" s="87"/>
      <c r="D36" s="38"/>
      <c r="E36" s="174"/>
    </row>
    <row r="37" spans="1:5" ht="18">
      <c r="A37" s="113">
        <v>134402</v>
      </c>
      <c r="B37" s="24" t="s">
        <v>27</v>
      </c>
      <c r="C37" s="87">
        <v>650</v>
      </c>
      <c r="D37" s="38">
        <v>630</v>
      </c>
      <c r="E37" s="168" t="s">
        <v>156</v>
      </c>
    </row>
    <row r="38" spans="1:5" ht="18">
      <c r="A38" s="122">
        <v>134403</v>
      </c>
      <c r="B38" s="25" t="s">
        <v>29</v>
      </c>
      <c r="C38" s="87">
        <v>650</v>
      </c>
      <c r="D38" s="38">
        <v>630</v>
      </c>
      <c r="E38" s="168" t="s">
        <v>63</v>
      </c>
    </row>
    <row r="39" spans="1:5" ht="18">
      <c r="A39" s="122">
        <v>134404</v>
      </c>
      <c r="B39" s="25" t="s">
        <v>30</v>
      </c>
      <c r="C39" s="87">
        <v>650</v>
      </c>
      <c r="D39" s="38">
        <v>630</v>
      </c>
      <c r="E39" s="168" t="s">
        <v>35</v>
      </c>
    </row>
    <row r="40" spans="1:5" ht="18">
      <c r="A40" s="114">
        <v>134405</v>
      </c>
      <c r="B40" s="9" t="s">
        <v>31</v>
      </c>
      <c r="C40" s="87">
        <v>650</v>
      </c>
      <c r="D40" s="38">
        <v>630</v>
      </c>
      <c r="E40" s="169" t="s">
        <v>157</v>
      </c>
    </row>
    <row r="41" spans="1:5" ht="18">
      <c r="A41" s="122">
        <v>134469</v>
      </c>
      <c r="B41" s="25" t="s">
        <v>32</v>
      </c>
      <c r="C41" s="87">
        <v>650</v>
      </c>
      <c r="D41" s="38">
        <v>630</v>
      </c>
      <c r="E41" s="175" t="s">
        <v>158</v>
      </c>
    </row>
    <row r="42" spans="1:5" ht="18">
      <c r="A42" s="113">
        <v>134468</v>
      </c>
      <c r="B42" s="24" t="s">
        <v>26</v>
      </c>
      <c r="C42" s="87">
        <v>650</v>
      </c>
      <c r="D42" s="38">
        <v>630</v>
      </c>
      <c r="E42" s="168" t="s">
        <v>22</v>
      </c>
    </row>
    <row r="43" spans="1:5" ht="18">
      <c r="A43" s="113">
        <v>125122</v>
      </c>
      <c r="B43" s="24" t="s">
        <v>34</v>
      </c>
      <c r="C43" s="87">
        <v>4200</v>
      </c>
      <c r="D43" s="38">
        <v>4100</v>
      </c>
      <c r="E43" s="168" t="s">
        <v>36</v>
      </c>
    </row>
    <row r="44" spans="1:5" ht="18">
      <c r="A44" s="113">
        <v>133599</v>
      </c>
      <c r="B44" s="24" t="s">
        <v>2</v>
      </c>
      <c r="C44" s="87">
        <v>10000</v>
      </c>
      <c r="D44" s="38">
        <v>9400</v>
      </c>
      <c r="E44" s="168" t="s">
        <v>38</v>
      </c>
    </row>
    <row r="45" spans="1:5" ht="18">
      <c r="A45" s="122">
        <v>134398</v>
      </c>
      <c r="B45" s="25" t="s">
        <v>28</v>
      </c>
      <c r="C45" s="87">
        <v>4000</v>
      </c>
      <c r="D45" s="38">
        <v>3400</v>
      </c>
      <c r="E45" s="175" t="s">
        <v>159</v>
      </c>
    </row>
    <row r="46" spans="1:5" ht="18">
      <c r="A46" s="122">
        <v>133697</v>
      </c>
      <c r="B46" s="25" t="s">
        <v>4</v>
      </c>
      <c r="C46" s="87">
        <v>6000</v>
      </c>
      <c r="D46" s="38">
        <v>5500</v>
      </c>
      <c r="E46" s="175" t="s">
        <v>37</v>
      </c>
    </row>
    <row r="47" spans="1:5" ht="18">
      <c r="A47" s="113"/>
      <c r="B47" s="23" t="s">
        <v>54</v>
      </c>
      <c r="C47" s="87"/>
      <c r="D47" s="38"/>
      <c r="E47" s="174"/>
    </row>
    <row r="48" spans="1:5" ht="18">
      <c r="A48" s="122">
        <v>40392</v>
      </c>
      <c r="B48" s="25" t="s">
        <v>89</v>
      </c>
      <c r="C48" s="87">
        <v>75.6</v>
      </c>
      <c r="D48" s="38">
        <v>73.5</v>
      </c>
      <c r="E48" s="168" t="s">
        <v>38</v>
      </c>
    </row>
    <row r="49" spans="1:5" ht="30">
      <c r="A49" s="114">
        <v>39060</v>
      </c>
      <c r="B49" s="9" t="s">
        <v>116</v>
      </c>
      <c r="C49" s="87">
        <v>2160</v>
      </c>
      <c r="D49" s="38">
        <v>2100</v>
      </c>
      <c r="E49" s="169" t="s">
        <v>40</v>
      </c>
    </row>
    <row r="50" spans="1:5" ht="30">
      <c r="A50" s="122">
        <v>39059</v>
      </c>
      <c r="B50" s="25" t="s">
        <v>33</v>
      </c>
      <c r="C50" s="87">
        <v>4320</v>
      </c>
      <c r="D50" s="38">
        <v>4200</v>
      </c>
      <c r="E50" s="175" t="s">
        <v>38</v>
      </c>
    </row>
    <row r="51" spans="1:5" ht="30">
      <c r="A51" s="122">
        <v>39066</v>
      </c>
      <c r="B51" s="25" t="s">
        <v>695</v>
      </c>
      <c r="C51" s="87">
        <v>2500</v>
      </c>
      <c r="D51" s="38">
        <v>2300</v>
      </c>
      <c r="E51" s="175" t="s">
        <v>696</v>
      </c>
    </row>
    <row r="52" spans="1:5" ht="18.75" thickBot="1">
      <c r="A52" s="114"/>
      <c r="B52" s="22"/>
      <c r="C52" s="89"/>
      <c r="D52" s="44"/>
      <c r="E52" s="176"/>
    </row>
    <row r="53" spans="1:5" ht="18.75" thickBot="1">
      <c r="A53" s="111"/>
      <c r="B53" s="19" t="s">
        <v>181</v>
      </c>
      <c r="C53" s="20"/>
      <c r="D53" s="18"/>
      <c r="E53" s="153"/>
    </row>
    <row r="54" spans="1:5" ht="30">
      <c r="A54" s="142" t="s">
        <v>182</v>
      </c>
      <c r="B54" s="138" t="s">
        <v>183</v>
      </c>
      <c r="C54" s="143">
        <v>6100</v>
      </c>
      <c r="D54" s="144">
        <v>4500</v>
      </c>
      <c r="E54" s="155" t="s">
        <v>35</v>
      </c>
    </row>
    <row r="55" spans="1:5" ht="15">
      <c r="A55" s="142" t="s">
        <v>455</v>
      </c>
      <c r="B55" s="138" t="s">
        <v>456</v>
      </c>
      <c r="C55" s="143">
        <v>10300</v>
      </c>
      <c r="D55" s="144">
        <v>7000</v>
      </c>
      <c r="E55" s="155" t="s">
        <v>38</v>
      </c>
    </row>
    <row r="56" spans="1:5" ht="15">
      <c r="A56" s="142" t="s">
        <v>457</v>
      </c>
      <c r="B56" s="138" t="s">
        <v>458</v>
      </c>
      <c r="C56" s="143">
        <v>490</v>
      </c>
      <c r="D56" s="144">
        <v>470</v>
      </c>
      <c r="E56" s="155" t="s">
        <v>38</v>
      </c>
    </row>
    <row r="57" spans="1:5" ht="30">
      <c r="A57" s="122" t="s">
        <v>87</v>
      </c>
      <c r="B57" s="310" t="s">
        <v>0</v>
      </c>
      <c r="C57" s="82">
        <v>42210</v>
      </c>
      <c r="D57" s="83">
        <v>40370</v>
      </c>
      <c r="E57" s="175" t="s">
        <v>38</v>
      </c>
    </row>
    <row r="58" spans="1:5" ht="18">
      <c r="A58" s="113" t="s">
        <v>755</v>
      </c>
      <c r="B58" s="311" t="s">
        <v>596</v>
      </c>
      <c r="C58" s="87">
        <v>5840</v>
      </c>
      <c r="D58" s="38">
        <v>5670</v>
      </c>
      <c r="E58" s="175" t="s">
        <v>38</v>
      </c>
    </row>
    <row r="59" spans="1:5" ht="15.75" thickBot="1">
      <c r="A59" s="114"/>
      <c r="B59" s="22"/>
      <c r="C59" s="36"/>
      <c r="D59" s="37"/>
      <c r="E59" s="124"/>
    </row>
    <row r="60" spans="1:5" ht="18.75" thickBot="1">
      <c r="A60" s="111"/>
      <c r="B60" s="19" t="s">
        <v>160</v>
      </c>
      <c r="C60" s="43"/>
      <c r="D60" s="42"/>
      <c r="E60" s="153"/>
    </row>
    <row r="61" spans="1:5" ht="18">
      <c r="A61" s="197"/>
      <c r="B61" s="198" t="s">
        <v>24</v>
      </c>
      <c r="C61" s="89"/>
      <c r="D61" s="44"/>
      <c r="E61" s="174"/>
    </row>
    <row r="62" spans="1:5" ht="18">
      <c r="A62" s="122" t="s">
        <v>84</v>
      </c>
      <c r="B62" s="28" t="s">
        <v>118</v>
      </c>
      <c r="C62" s="87">
        <v>2050</v>
      </c>
      <c r="D62" s="38">
        <v>1990</v>
      </c>
      <c r="E62" s="177" t="s">
        <v>38</v>
      </c>
    </row>
    <row r="63" spans="1:5" ht="30">
      <c r="A63" s="122" t="s">
        <v>697</v>
      </c>
      <c r="B63" s="28" t="s">
        <v>698</v>
      </c>
      <c r="C63" s="82">
        <v>2330</v>
      </c>
      <c r="D63" s="83">
        <v>2260</v>
      </c>
      <c r="E63" s="177" t="s">
        <v>743</v>
      </c>
    </row>
    <row r="64" spans="1:5" ht="18">
      <c r="A64" s="122" t="s">
        <v>699</v>
      </c>
      <c r="B64" s="28" t="s">
        <v>700</v>
      </c>
      <c r="C64" s="82">
        <v>2330</v>
      </c>
      <c r="D64" s="83">
        <v>2260</v>
      </c>
      <c r="E64" s="177" t="s">
        <v>38</v>
      </c>
    </row>
    <row r="65" spans="1:5" ht="18">
      <c r="A65" s="122" t="s">
        <v>744</v>
      </c>
      <c r="B65" s="28" t="s">
        <v>745</v>
      </c>
      <c r="C65" s="82">
        <v>2330</v>
      </c>
      <c r="D65" s="83">
        <v>2260</v>
      </c>
      <c r="E65" s="177" t="s">
        <v>38</v>
      </c>
    </row>
    <row r="66" spans="1:5" ht="18">
      <c r="A66" s="201"/>
      <c r="B66" s="202"/>
      <c r="C66" s="87"/>
      <c r="D66" s="38"/>
      <c r="E66" s="203"/>
    </row>
    <row r="67" spans="1:5" ht="18">
      <c r="A67" s="204"/>
      <c r="B67" s="26" t="s">
        <v>112</v>
      </c>
      <c r="C67" s="90"/>
      <c r="D67" s="91"/>
      <c r="E67" s="174"/>
    </row>
    <row r="68" spans="1:5" ht="18">
      <c r="A68" s="201" t="s">
        <v>85</v>
      </c>
      <c r="B68" s="202" t="s">
        <v>17</v>
      </c>
      <c r="C68" s="87">
        <v>310</v>
      </c>
      <c r="D68" s="38">
        <v>300</v>
      </c>
      <c r="E68" s="175" t="s">
        <v>113</v>
      </c>
    </row>
    <row r="69" spans="1:5" ht="18">
      <c r="A69" s="204">
        <v>33683</v>
      </c>
      <c r="B69" s="205" t="s">
        <v>299</v>
      </c>
      <c r="C69" s="87">
        <v>5840</v>
      </c>
      <c r="D69" s="38">
        <v>5670</v>
      </c>
      <c r="E69" s="168" t="s">
        <v>40</v>
      </c>
    </row>
    <row r="70" spans="1:5" ht="18">
      <c r="A70" s="122" t="s">
        <v>120</v>
      </c>
      <c r="B70" s="25" t="s">
        <v>45</v>
      </c>
      <c r="C70" s="87">
        <v>6900</v>
      </c>
      <c r="D70" s="38">
        <v>6710</v>
      </c>
      <c r="E70" s="168" t="s">
        <v>39</v>
      </c>
    </row>
    <row r="71" spans="1:5" ht="18">
      <c r="A71" s="122" t="s">
        <v>314</v>
      </c>
      <c r="B71" s="25" t="s">
        <v>55</v>
      </c>
      <c r="C71" s="87">
        <v>6880</v>
      </c>
      <c r="D71" s="38">
        <v>6690</v>
      </c>
      <c r="E71" s="168" t="s">
        <v>22</v>
      </c>
    </row>
    <row r="72" spans="1:5" ht="18">
      <c r="A72" s="122" t="s">
        <v>1</v>
      </c>
      <c r="B72" s="25" t="s">
        <v>21</v>
      </c>
      <c r="C72" s="87">
        <v>6660</v>
      </c>
      <c r="D72" s="38">
        <v>6470</v>
      </c>
      <c r="E72" s="168" t="s">
        <v>38</v>
      </c>
    </row>
    <row r="73" spans="1:5" ht="18">
      <c r="A73" s="204"/>
      <c r="B73" s="205"/>
      <c r="C73" s="90"/>
      <c r="D73" s="91"/>
      <c r="E73" s="168"/>
    </row>
    <row r="74" spans="1:5" ht="18">
      <c r="A74" s="204"/>
      <c r="B74" s="107" t="s">
        <v>111</v>
      </c>
      <c r="C74" s="90"/>
      <c r="D74" s="91"/>
      <c r="E74" s="168"/>
    </row>
    <row r="75" spans="1:5" ht="45">
      <c r="A75" s="113" t="s">
        <v>375</v>
      </c>
      <c r="B75" s="27" t="s">
        <v>376</v>
      </c>
      <c r="C75" s="87">
        <v>14210</v>
      </c>
      <c r="D75" s="38">
        <v>13810</v>
      </c>
      <c r="E75" s="168" t="s">
        <v>40</v>
      </c>
    </row>
    <row r="76" spans="1:5" ht="18">
      <c r="A76" s="204"/>
      <c r="B76" s="312"/>
      <c r="C76" s="90"/>
      <c r="D76" s="91"/>
      <c r="E76" s="174"/>
    </row>
    <row r="77" spans="1:5" ht="18">
      <c r="A77" s="204"/>
      <c r="B77" s="107" t="s">
        <v>300</v>
      </c>
      <c r="C77" s="90"/>
      <c r="D77" s="91"/>
      <c r="E77" s="174"/>
    </row>
    <row r="78" spans="1:5" ht="18">
      <c r="A78" s="122" t="s">
        <v>12</v>
      </c>
      <c r="B78" s="25" t="s">
        <v>119</v>
      </c>
      <c r="C78" s="87">
        <v>8050</v>
      </c>
      <c r="D78" s="38">
        <v>7830</v>
      </c>
      <c r="E78" s="168" t="s">
        <v>13</v>
      </c>
    </row>
    <row r="79" spans="1:5" ht="30">
      <c r="A79" s="113">
        <v>480831</v>
      </c>
      <c r="B79" s="27" t="s">
        <v>301</v>
      </c>
      <c r="C79" s="87">
        <v>23760</v>
      </c>
      <c r="D79" s="38">
        <v>23100</v>
      </c>
      <c r="E79" s="168" t="s">
        <v>302</v>
      </c>
    </row>
    <row r="80" spans="1:5" ht="18">
      <c r="A80" s="113" t="s">
        <v>701</v>
      </c>
      <c r="B80" s="27" t="s">
        <v>702</v>
      </c>
      <c r="C80" s="87">
        <v>11450</v>
      </c>
      <c r="D80" s="38">
        <v>11230</v>
      </c>
      <c r="E80" s="168">
        <v>1</v>
      </c>
    </row>
    <row r="81" spans="1:5" ht="18">
      <c r="A81" s="113" t="s">
        <v>746</v>
      </c>
      <c r="B81" s="27" t="s">
        <v>747</v>
      </c>
      <c r="C81" s="87">
        <v>810</v>
      </c>
      <c r="D81" s="38">
        <v>790</v>
      </c>
      <c r="E81" s="168">
        <v>1</v>
      </c>
    </row>
    <row r="82" spans="1:5" ht="18">
      <c r="A82" s="113"/>
      <c r="B82" s="27"/>
      <c r="C82" s="90"/>
      <c r="D82" s="91"/>
      <c r="E82" s="174"/>
    </row>
    <row r="83" spans="1:5" ht="18">
      <c r="A83" s="113"/>
      <c r="B83" s="107" t="s">
        <v>303</v>
      </c>
      <c r="C83" s="90"/>
      <c r="D83" s="91"/>
      <c r="E83" s="174"/>
    </row>
    <row r="84" spans="1:5" ht="18">
      <c r="A84" s="113" t="s">
        <v>304</v>
      </c>
      <c r="B84" s="27" t="s">
        <v>305</v>
      </c>
      <c r="C84" s="87">
        <v>5080</v>
      </c>
      <c r="D84" s="38">
        <v>4940</v>
      </c>
      <c r="E84" s="168" t="s">
        <v>39</v>
      </c>
    </row>
    <row r="85" spans="1:5" ht="15">
      <c r="A85" s="21"/>
      <c r="B85" s="27"/>
      <c r="C85" s="90"/>
      <c r="D85" s="91"/>
      <c r="E85" s="119"/>
    </row>
    <row r="86" spans="1:5" ht="15.75">
      <c r="A86" s="21"/>
      <c r="B86" s="116" t="s">
        <v>451</v>
      </c>
      <c r="C86" s="90"/>
      <c r="D86" s="91"/>
      <c r="E86" s="119"/>
    </row>
    <row r="87" spans="1:5" ht="18">
      <c r="A87" s="130">
        <v>35665</v>
      </c>
      <c r="B87" s="131" t="s">
        <v>449</v>
      </c>
      <c r="C87" s="132">
        <v>9800</v>
      </c>
      <c r="D87" s="133">
        <v>4800</v>
      </c>
      <c r="E87" s="118" t="s">
        <v>40</v>
      </c>
    </row>
    <row r="88" spans="1:5" ht="18.75" thickBot="1">
      <c r="A88" s="21"/>
      <c r="B88" s="27"/>
      <c r="C88" s="90"/>
      <c r="D88" s="91"/>
      <c r="E88" s="154"/>
    </row>
    <row r="89" spans="1:5" ht="18.75" thickBot="1">
      <c r="A89" s="111"/>
      <c r="B89" s="19" t="s">
        <v>115</v>
      </c>
      <c r="C89" s="43"/>
      <c r="D89" s="42"/>
      <c r="E89" s="153"/>
    </row>
    <row r="90" spans="1:5" ht="30">
      <c r="A90" s="113" t="s">
        <v>18</v>
      </c>
      <c r="B90" s="25" t="s">
        <v>104</v>
      </c>
      <c r="C90" s="87">
        <v>4250</v>
      </c>
      <c r="D90" s="38">
        <v>4130</v>
      </c>
      <c r="E90" s="175" t="s">
        <v>23</v>
      </c>
    </row>
    <row r="91" spans="1:5" ht="30">
      <c r="A91" s="122" t="s">
        <v>748</v>
      </c>
      <c r="B91" s="25" t="s">
        <v>749</v>
      </c>
      <c r="C91" s="87">
        <v>45900</v>
      </c>
      <c r="D91" s="38">
        <v>44630</v>
      </c>
      <c r="E91" s="168" t="s">
        <v>39</v>
      </c>
    </row>
    <row r="92" spans="1:5" ht="18.75" thickBot="1">
      <c r="A92" s="113"/>
      <c r="B92" s="25"/>
      <c r="C92" s="82"/>
      <c r="D92" s="83"/>
      <c r="E92" s="175"/>
    </row>
    <row r="93" spans="1:5" ht="18.75" thickBot="1">
      <c r="A93" s="111"/>
      <c r="B93" s="19" t="s">
        <v>750</v>
      </c>
      <c r="C93" s="151"/>
      <c r="D93" s="152"/>
      <c r="E93" s="112"/>
    </row>
    <row r="94" spans="1:5" ht="30">
      <c r="A94" s="122" t="s">
        <v>751</v>
      </c>
      <c r="B94" s="25" t="s">
        <v>752</v>
      </c>
      <c r="C94" s="87">
        <v>7070</v>
      </c>
      <c r="D94" s="38">
        <v>6870</v>
      </c>
      <c r="E94" s="175" t="s">
        <v>38</v>
      </c>
    </row>
    <row r="95" spans="1:5" ht="18.75" thickBot="1">
      <c r="A95" s="122"/>
      <c r="B95" s="25"/>
      <c r="C95" s="87"/>
      <c r="D95" s="38"/>
      <c r="E95" s="166"/>
    </row>
    <row r="96" spans="1:5" ht="18.75" thickBot="1">
      <c r="A96" s="111"/>
      <c r="B96" s="19" t="s">
        <v>20</v>
      </c>
      <c r="C96" s="43"/>
      <c r="D96" s="42"/>
      <c r="E96" s="160"/>
    </row>
    <row r="97" spans="1:5" ht="15">
      <c r="A97" s="141" t="s">
        <v>259</v>
      </c>
      <c r="B97" s="134" t="s">
        <v>260</v>
      </c>
      <c r="C97" s="135">
        <v>29000</v>
      </c>
      <c r="D97" s="136">
        <v>26300</v>
      </c>
      <c r="E97" s="149" t="s">
        <v>38</v>
      </c>
    </row>
    <row r="98" spans="1:5" ht="45">
      <c r="A98" s="122" t="s">
        <v>57</v>
      </c>
      <c r="B98" s="28" t="s">
        <v>56</v>
      </c>
      <c r="C98" s="92">
        <v>43000</v>
      </c>
      <c r="D98" s="93">
        <v>40000</v>
      </c>
      <c r="E98" s="175" t="s">
        <v>377</v>
      </c>
    </row>
    <row r="99" spans="1:5" ht="45">
      <c r="A99" s="122" t="s">
        <v>11</v>
      </c>
      <c r="B99" s="25" t="s">
        <v>19</v>
      </c>
      <c r="C99" s="87">
        <v>40180</v>
      </c>
      <c r="D99" s="38">
        <v>39060</v>
      </c>
      <c r="E99" s="166" t="s">
        <v>38</v>
      </c>
    </row>
    <row r="100" spans="1:5" ht="45">
      <c r="A100" s="122" t="s">
        <v>315</v>
      </c>
      <c r="B100" s="25" t="s">
        <v>316</v>
      </c>
      <c r="C100" s="87">
        <v>50220</v>
      </c>
      <c r="D100" s="38">
        <v>48830</v>
      </c>
      <c r="E100" s="166" t="s">
        <v>158</v>
      </c>
    </row>
    <row r="101" spans="1:5" ht="18">
      <c r="A101" s="122" t="s">
        <v>175</v>
      </c>
      <c r="B101" s="25" t="s">
        <v>176</v>
      </c>
      <c r="C101" s="87">
        <v>9510</v>
      </c>
      <c r="D101" s="38">
        <v>9240</v>
      </c>
      <c r="E101" s="166" t="s">
        <v>38</v>
      </c>
    </row>
    <row r="102" spans="1:5" ht="30">
      <c r="A102" s="113" t="s">
        <v>67</v>
      </c>
      <c r="B102" s="25" t="s">
        <v>93</v>
      </c>
      <c r="C102" s="87">
        <v>32080</v>
      </c>
      <c r="D102" s="38">
        <v>31190</v>
      </c>
      <c r="E102" s="166" t="s">
        <v>302</v>
      </c>
    </row>
    <row r="103" spans="1:5" ht="18">
      <c r="A103" s="113" t="s">
        <v>272</v>
      </c>
      <c r="B103" s="25" t="s">
        <v>273</v>
      </c>
      <c r="C103" s="87">
        <v>2620</v>
      </c>
      <c r="D103" s="38">
        <v>2550</v>
      </c>
      <c r="E103" s="166" t="s">
        <v>39</v>
      </c>
    </row>
    <row r="104" spans="1:5" ht="18">
      <c r="A104" s="122" t="s">
        <v>753</v>
      </c>
      <c r="B104" s="25" t="s">
        <v>754</v>
      </c>
      <c r="C104" s="87">
        <v>23240</v>
      </c>
      <c r="D104" s="38">
        <v>22590</v>
      </c>
      <c r="E104" s="166" t="s">
        <v>38</v>
      </c>
    </row>
    <row r="105" spans="1:5" ht="18">
      <c r="A105" s="122" t="s">
        <v>339</v>
      </c>
      <c r="B105" s="25" t="s">
        <v>340</v>
      </c>
      <c r="C105" s="87">
        <v>1750</v>
      </c>
      <c r="D105" s="38">
        <v>1710</v>
      </c>
      <c r="E105" s="166" t="s">
        <v>40</v>
      </c>
    </row>
    <row r="106" spans="1:5" ht="18">
      <c r="A106" s="313" t="s">
        <v>47</v>
      </c>
      <c r="B106" s="9" t="s">
        <v>65</v>
      </c>
      <c r="C106" s="314">
        <v>30000</v>
      </c>
      <c r="D106" s="315">
        <v>29000</v>
      </c>
      <c r="E106" s="166" t="s">
        <v>38</v>
      </c>
    </row>
    <row r="107" spans="1:5" ht="15.75" thickBot="1">
      <c r="A107" s="113"/>
      <c r="B107" s="25"/>
      <c r="C107" s="34"/>
      <c r="D107" s="35"/>
      <c r="E107" s="103"/>
    </row>
    <row r="108" spans="1:5" ht="18.75" thickBot="1">
      <c r="A108" s="111"/>
      <c r="B108" s="19" t="s">
        <v>306</v>
      </c>
      <c r="C108" s="151"/>
      <c r="D108" s="152"/>
      <c r="E108" s="112"/>
    </row>
    <row r="109" spans="1:5" ht="18">
      <c r="A109" s="105" t="s">
        <v>307</v>
      </c>
      <c r="B109" s="28" t="s">
        <v>308</v>
      </c>
      <c r="C109" s="87">
        <v>270</v>
      </c>
      <c r="D109" s="38">
        <v>270</v>
      </c>
      <c r="E109" s="175" t="s">
        <v>38</v>
      </c>
    </row>
    <row r="110" spans="1:5" ht="18">
      <c r="A110" s="105" t="s">
        <v>392</v>
      </c>
      <c r="B110" s="28" t="s">
        <v>393</v>
      </c>
      <c r="C110" s="87">
        <v>5030</v>
      </c>
      <c r="D110" s="38">
        <v>4890</v>
      </c>
      <c r="E110" s="175" t="s">
        <v>38</v>
      </c>
    </row>
    <row r="111" spans="1:5" ht="45">
      <c r="A111" s="172" t="s">
        <v>86</v>
      </c>
      <c r="B111" s="69" t="s">
        <v>309</v>
      </c>
      <c r="C111" s="87">
        <v>30150</v>
      </c>
      <c r="D111" s="38">
        <v>29310</v>
      </c>
      <c r="E111" s="175" t="s">
        <v>418</v>
      </c>
    </row>
    <row r="112" spans="1:5" ht="30">
      <c r="A112" s="172" t="s">
        <v>109</v>
      </c>
      <c r="B112" s="316" t="s">
        <v>108</v>
      </c>
      <c r="C112" s="87">
        <v>10480</v>
      </c>
      <c r="D112" s="38">
        <v>10190</v>
      </c>
      <c r="E112" s="175" t="s">
        <v>38</v>
      </c>
    </row>
    <row r="113" spans="1:5" ht="18.75" thickBot="1">
      <c r="A113" s="204"/>
      <c r="B113" s="206"/>
      <c r="C113" s="90"/>
      <c r="D113" s="91"/>
      <c r="E113" s="203"/>
    </row>
    <row r="114" spans="1:5" ht="18.75" thickBot="1">
      <c r="A114" s="111"/>
      <c r="B114" s="19" t="s">
        <v>42</v>
      </c>
      <c r="C114" s="151"/>
      <c r="D114" s="152"/>
      <c r="E114" s="112"/>
    </row>
    <row r="115" spans="1:5" ht="15">
      <c r="A115" s="122" t="s">
        <v>60</v>
      </c>
      <c r="B115" s="33" t="s">
        <v>59</v>
      </c>
      <c r="C115" s="87">
        <v>58.5</v>
      </c>
      <c r="D115" s="38">
        <v>54</v>
      </c>
      <c r="E115" s="178" t="s">
        <v>161</v>
      </c>
    </row>
    <row r="116" spans="1:5" ht="15">
      <c r="A116" s="105" t="s">
        <v>95</v>
      </c>
      <c r="B116" s="117" t="s">
        <v>114</v>
      </c>
      <c r="C116" s="87">
        <v>500</v>
      </c>
      <c r="D116" s="38">
        <v>470</v>
      </c>
      <c r="E116" s="178" t="s">
        <v>162</v>
      </c>
    </row>
    <row r="117" spans="1:5" ht="15">
      <c r="A117" s="122" t="s">
        <v>960</v>
      </c>
      <c r="B117" s="25" t="s">
        <v>961</v>
      </c>
      <c r="C117" s="87">
        <v>540</v>
      </c>
      <c r="D117" s="38">
        <v>540</v>
      </c>
      <c r="E117" s="178" t="s">
        <v>962</v>
      </c>
    </row>
    <row r="118" spans="1:5" ht="15">
      <c r="A118" s="122" t="s">
        <v>90</v>
      </c>
      <c r="B118" s="25" t="s">
        <v>41</v>
      </c>
      <c r="C118" s="94">
        <v>6</v>
      </c>
      <c r="D118" s="95">
        <v>5.5</v>
      </c>
      <c r="E118" s="181"/>
    </row>
    <row r="119" spans="1:5" ht="15">
      <c r="A119" s="122" t="s">
        <v>91</v>
      </c>
      <c r="B119" s="25" t="s">
        <v>48</v>
      </c>
      <c r="C119" s="94">
        <v>6</v>
      </c>
      <c r="D119" s="95">
        <v>5.5</v>
      </c>
      <c r="E119" s="181"/>
    </row>
    <row r="120" spans="1:5" ht="15">
      <c r="A120" s="122" t="s">
        <v>61</v>
      </c>
      <c r="B120" s="25" t="s">
        <v>49</v>
      </c>
      <c r="C120" s="94">
        <v>6</v>
      </c>
      <c r="D120" s="95">
        <v>5.5</v>
      </c>
      <c r="E120" s="181"/>
    </row>
    <row r="121" spans="1:5" ht="15">
      <c r="A121" s="122" t="s">
        <v>69</v>
      </c>
      <c r="B121" s="25" t="s">
        <v>50</v>
      </c>
      <c r="C121" s="94">
        <v>6</v>
      </c>
      <c r="D121" s="95">
        <v>5.5</v>
      </c>
      <c r="E121" s="181"/>
    </row>
    <row r="122" spans="1:5" ht="15">
      <c r="A122" s="122" t="s">
        <v>70</v>
      </c>
      <c r="B122" s="25" t="s">
        <v>51</v>
      </c>
      <c r="C122" s="94">
        <v>6</v>
      </c>
      <c r="D122" s="95">
        <v>5.5</v>
      </c>
      <c r="E122" s="181"/>
    </row>
    <row r="123" spans="1:5" ht="15">
      <c r="A123" s="122" t="s">
        <v>71</v>
      </c>
      <c r="B123" s="25" t="s">
        <v>52</v>
      </c>
      <c r="C123" s="94">
        <v>6</v>
      </c>
      <c r="D123" s="95">
        <v>5.5</v>
      </c>
      <c r="E123" s="181"/>
    </row>
    <row r="124" spans="1:5" ht="15">
      <c r="A124" s="122" t="s">
        <v>5</v>
      </c>
      <c r="B124" s="25" t="s">
        <v>53</v>
      </c>
      <c r="C124" s="94">
        <v>6</v>
      </c>
      <c r="D124" s="95">
        <v>5.5</v>
      </c>
      <c r="E124" s="181"/>
    </row>
    <row r="125" spans="1:5" ht="15">
      <c r="A125" s="122" t="s">
        <v>107</v>
      </c>
      <c r="B125" s="25" t="s">
        <v>106</v>
      </c>
      <c r="C125" s="94">
        <v>6</v>
      </c>
      <c r="D125" s="95">
        <v>5.5</v>
      </c>
      <c r="E125" s="181"/>
    </row>
    <row r="126" spans="1:5" ht="15">
      <c r="A126" s="122" t="s">
        <v>105</v>
      </c>
      <c r="B126" s="25" t="s">
        <v>3</v>
      </c>
      <c r="C126" s="94">
        <v>7</v>
      </c>
      <c r="D126" s="95">
        <v>6.2</v>
      </c>
      <c r="E126" s="181"/>
    </row>
    <row r="127" spans="1:5" ht="15">
      <c r="A127" s="122" t="s">
        <v>72</v>
      </c>
      <c r="B127" s="25" t="s">
        <v>43</v>
      </c>
      <c r="C127" s="94">
        <v>7</v>
      </c>
      <c r="D127" s="95">
        <v>6.2</v>
      </c>
      <c r="E127" s="181"/>
    </row>
    <row r="128" spans="1:5" ht="15">
      <c r="A128" s="122" t="s">
        <v>73</v>
      </c>
      <c r="B128" s="25" t="s">
        <v>44</v>
      </c>
      <c r="C128" s="94">
        <v>7</v>
      </c>
      <c r="D128" s="95">
        <v>6.2</v>
      </c>
      <c r="E128" s="181"/>
    </row>
    <row r="129" spans="1:5" ht="15">
      <c r="A129" s="122" t="s">
        <v>74</v>
      </c>
      <c r="B129" s="25" t="s">
        <v>15</v>
      </c>
      <c r="C129" s="94">
        <v>7</v>
      </c>
      <c r="D129" s="95">
        <v>6.2</v>
      </c>
      <c r="E129" s="181"/>
    </row>
    <row r="130" spans="1:5" ht="15">
      <c r="A130" s="122" t="s">
        <v>75</v>
      </c>
      <c r="B130" s="25" t="s">
        <v>16</v>
      </c>
      <c r="C130" s="94">
        <v>7</v>
      </c>
      <c r="D130" s="95">
        <v>6.2</v>
      </c>
      <c r="E130" s="181"/>
    </row>
    <row r="131" spans="1:5" ht="15">
      <c r="A131" s="122" t="s">
        <v>76</v>
      </c>
      <c r="B131" s="25" t="s">
        <v>78</v>
      </c>
      <c r="C131" s="94">
        <v>7</v>
      </c>
      <c r="D131" s="95">
        <v>6.2</v>
      </c>
      <c r="E131" s="181"/>
    </row>
    <row r="132" spans="1:5" ht="15">
      <c r="A132" s="122" t="s">
        <v>6</v>
      </c>
      <c r="B132" s="25" t="s">
        <v>79</v>
      </c>
      <c r="C132" s="94">
        <v>7</v>
      </c>
      <c r="D132" s="95">
        <v>6.2</v>
      </c>
      <c r="E132" s="181"/>
    </row>
    <row r="133" spans="1:5" ht="15">
      <c r="A133" s="122" t="s">
        <v>7</v>
      </c>
      <c r="B133" s="25" t="s">
        <v>80</v>
      </c>
      <c r="C133" s="94">
        <v>7</v>
      </c>
      <c r="D133" s="95">
        <v>6.2</v>
      </c>
      <c r="E133" s="181"/>
    </row>
    <row r="134" spans="1:5" ht="15">
      <c r="A134" s="122" t="s">
        <v>8</v>
      </c>
      <c r="B134" s="25" t="s">
        <v>81</v>
      </c>
      <c r="C134" s="94">
        <v>7</v>
      </c>
      <c r="D134" s="95">
        <v>6.2</v>
      </c>
      <c r="E134" s="181"/>
    </row>
    <row r="135" spans="1:5" ht="15">
      <c r="A135" s="122" t="s">
        <v>9</v>
      </c>
      <c r="B135" s="25" t="s">
        <v>82</v>
      </c>
      <c r="C135" s="94">
        <v>7</v>
      </c>
      <c r="D135" s="95">
        <v>6.2</v>
      </c>
      <c r="E135" s="181"/>
    </row>
    <row r="136" spans="1:5" ht="15.75" thickBot="1">
      <c r="A136" s="182" t="s">
        <v>10</v>
      </c>
      <c r="B136" s="121" t="s">
        <v>83</v>
      </c>
      <c r="C136" s="96">
        <v>7</v>
      </c>
      <c r="D136" s="180">
        <v>6.2</v>
      </c>
      <c r="E136" s="183"/>
    </row>
    <row r="137" spans="1:5" ht="18.75" thickBot="1">
      <c r="A137" s="111"/>
      <c r="B137" s="19" t="s">
        <v>453</v>
      </c>
      <c r="C137" s="43"/>
      <c r="D137" s="42"/>
      <c r="E137" s="112"/>
    </row>
    <row r="138" spans="1:5" ht="18">
      <c r="A138" s="137" t="s">
        <v>103</v>
      </c>
      <c r="B138" s="138" t="s">
        <v>454</v>
      </c>
      <c r="C138" s="139">
        <v>8940</v>
      </c>
      <c r="D138" s="140">
        <v>6690</v>
      </c>
      <c r="E138" s="118" t="s">
        <v>38</v>
      </c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="87" zoomScaleNormal="87" zoomScalePageLayoutView="0" workbookViewId="0" topLeftCell="A1">
      <selection activeCell="A3" sqref="A3"/>
    </sheetView>
  </sheetViews>
  <sheetFormatPr defaultColWidth="9.00390625" defaultRowHeight="12.75"/>
  <cols>
    <col min="1" max="1" width="143.125" style="0" customWidth="1"/>
  </cols>
  <sheetData>
    <row r="1" ht="18">
      <c r="A1" s="1106" t="s">
        <v>3712</v>
      </c>
    </row>
    <row r="2" ht="3" customHeight="1"/>
    <row r="3" ht="25.5">
      <c r="A3" s="1108" t="s">
        <v>3725</v>
      </c>
    </row>
    <row r="4" ht="5.25" customHeight="1"/>
    <row r="5" ht="12.75">
      <c r="A5" t="s">
        <v>3716</v>
      </c>
    </row>
    <row r="6" ht="12.75">
      <c r="A6" s="1105" t="s">
        <v>292</v>
      </c>
    </row>
    <row r="7" ht="12.75">
      <c r="A7" s="1107" t="str">
        <f>_1._Контрольно_кассовая_техника</f>
        <v>1. Контрольно-кассовая техника</v>
      </c>
    </row>
    <row r="8" ht="12.75">
      <c r="A8" s="1107" t="str">
        <f>_2._Оборудование_для_контрольно_кассовой_техники</f>
        <v>2. Оборудование для контрольно-кассовой техники</v>
      </c>
    </row>
    <row r="9" ht="12.75">
      <c r="A9" s="1107" t="str">
        <f>_3._Оборудование_для_штрихкодирования</f>
        <v>3. Оборудование для штрихкодирования</v>
      </c>
    </row>
    <row r="10" ht="12.75">
      <c r="A10" s="1107" t="str">
        <f>_4._Фискальные_накопители</f>
        <v>4. Фискальные накопители</v>
      </c>
    </row>
    <row r="11" ht="12.75">
      <c r="A11" s="1107" t="str">
        <f>_5._ПИН_коды__Астрал.ОФД__при_покупке_в_комплекте_с_ККТ_или_ФН_от_Фирмы_1С</f>
        <v>5. ПИН-коды "Астрал.ОФД" при покупке в комплекте с ККТ или ФН от Фирмы 1С</v>
      </c>
    </row>
    <row r="12" ht="12.75">
      <c r="A12" s="1107" t="str">
        <f>_6.Программное_обеспечение_и_сервисы_системы__1С_ПРОСТО</f>
        <v>6. Программное обеспечение и сервисы системы "1С-ПРОСТО"</v>
      </c>
    </row>
    <row r="13" ht="6" customHeight="1"/>
    <row r="14" ht="12.75">
      <c r="A14" t="s">
        <v>3709</v>
      </c>
    </row>
    <row r="15" ht="12.75">
      <c r="A15" t="s">
        <v>3713</v>
      </c>
    </row>
    <row r="16" spans="1:2" ht="12.75">
      <c r="A16" t="s">
        <v>3714</v>
      </c>
      <c r="B16" t="s">
        <v>163</v>
      </c>
    </row>
    <row r="17" ht="12.75">
      <c r="A17" t="s">
        <v>3715</v>
      </c>
    </row>
    <row r="18" ht="6" customHeight="1"/>
    <row r="19" ht="12.75">
      <c r="A19" t="s">
        <v>3721</v>
      </c>
    </row>
    <row r="20" ht="12.75">
      <c r="A20" t="s">
        <v>3710</v>
      </c>
    </row>
    <row r="21" ht="12.75">
      <c r="A21" t="s">
        <v>3711</v>
      </c>
    </row>
    <row r="22" ht="38.25">
      <c r="A22" s="1104" t="s">
        <v>3724</v>
      </c>
    </row>
    <row r="23" ht="6" customHeight="1"/>
    <row r="24" ht="12.75">
      <c r="A24" t="s">
        <v>3723</v>
      </c>
    </row>
    <row r="25" ht="7.5" customHeight="1"/>
    <row r="26" ht="12.75">
      <c r="A26" s="1123" t="s">
        <v>3717</v>
      </c>
    </row>
    <row r="27" ht="76.5">
      <c r="A27" s="1104" t="s">
        <v>3718</v>
      </c>
    </row>
  </sheetData>
  <sheetProtection/>
  <hyperlinks>
    <hyperlink ref="A6" location="'ТО от фирмы &quot;1С&quot;'!A1" display="Торговое оборудование от Фирмы &quot;1С&quot;"/>
    <hyperlink ref="A7" location="_1._Контрольно_кассовая_техника" display="_1._Контрольно_кассовая_техника"/>
    <hyperlink ref="A8" location="_2._Оборудование_для_контрольно_кассовой_техники" display="_2._Оборудование_для_контрольно_кассовой_техники"/>
    <hyperlink ref="A9" location="_3._Оборудование_для_штрихкодирования" display="_3._Оборудование_для_штрихкодирования"/>
    <hyperlink ref="A10" location="_4._Фискальные_накопители" display="_4._Фискальные_накопители"/>
    <hyperlink ref="A11" location="_5._ПИН_коды__Астрал.ОФД__при_покупке_в_комплекте_с_ККТ_или_ФН_от_Фирмы_1С" display="_5._ПИН_коды__Астрал.ОФД__при_покупке_в_комплекте_с_ККТ_или_ФН_от_Фирмы_1С"/>
    <hyperlink ref="A12" location="_6.Программное_обеспечение_и_сервисы_системы__1С_ПРОСТО" display="_6.Программное_обеспечение_и_сервисы_системы__1С_ПРОСТО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1С-Рарус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"Рарус-Софт": https://rarus-soft.ru/prices/price-to-partners/</dc:title>
  <dc:subject/>
  <dc:creator>RomR</dc:creator>
  <cp:keywords/>
  <dc:description/>
  <cp:lastModifiedBy>Михалева Светлана</cp:lastModifiedBy>
  <cp:lastPrinted>2016-09-26T21:08:56Z</cp:lastPrinted>
  <dcterms:created xsi:type="dcterms:W3CDTF">2000-12-17T14:03:47Z</dcterms:created>
  <dcterms:modified xsi:type="dcterms:W3CDTF">2020-04-03T09:30:03Z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