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ЭтаКнига"/>
  <mc:AlternateContent xmlns:mc="http://schemas.openxmlformats.org/markup-compatibility/2006">
    <mc:Choice Requires="x15">
      <x15ac:absPath xmlns:x15ac="http://schemas.microsoft.com/office/spreadsheetml/2010/11/ac" url="C:\Users\Letova\Desktop\прайс листы\01.03.24\"/>
    </mc:Choice>
  </mc:AlternateContent>
  <bookViews>
    <workbookView xWindow="0" yWindow="1065" windowWidth="7860" windowHeight="6840" tabRatio="903" activeTab="7"/>
  </bookViews>
  <sheets>
    <sheet name="Континент 4" sheetId="72" r:id="rId1"/>
    <sheet name="Secret Net Studio" sheetId="47" r:id="rId2"/>
    <sheet name="Secret Net LSP" sheetId="73" r:id="rId3"/>
    <sheet name="SN LSP и SNS" sheetId="74" r:id="rId4"/>
    <sheet name="vGate R2" sheetId="60" r:id="rId5"/>
    <sheet name="Континент WAF" sheetId="46" r:id="rId6"/>
    <sheet name="Соболь" sheetId="42" r:id="rId7"/>
    <sheet name="Secret MDM" sheetId="75" r:id="rId8"/>
  </sheets>
  <definedNames>
    <definedName name="_xlnm._FilterDatabase" localSheetId="7" hidden="1">'Secret MDM'!$A$12:$G$25</definedName>
    <definedName name="_xlnm._FilterDatabase" localSheetId="2" hidden="1">'Secret Net LSP'!$A$11:$G$46</definedName>
    <definedName name="_xlnm._FilterDatabase" localSheetId="1" hidden="1">'Secret Net Studio'!$A$11:$G$108</definedName>
    <definedName name="_xlnm._FilterDatabase" localSheetId="3" hidden="1">'SN LSP и SNS'!$A$11:$G$46</definedName>
    <definedName name="_xlnm._FilterDatabase" localSheetId="4" hidden="1">'vGate R2'!$A$4:$G$25</definedName>
    <definedName name="_xlnm._FilterDatabase" localSheetId="0" hidden="1">'Континент 4'!$A$4:$D$190</definedName>
    <definedName name="_xlnm._FilterDatabase" localSheetId="5" hidden="1">'Континент WAF'!$A$4:$D$73</definedName>
    <definedName name="_xlnm._FilterDatabase" localSheetId="6" hidden="1">Соболь!$A$9:$G$43</definedName>
    <definedName name="RNW_30">0.7</definedName>
    <definedName name="RNW_50">0.5</definedName>
    <definedName name="SN7.x_A__250__SP1Y" localSheetId="7">#REF!</definedName>
    <definedName name="SN7.x_A__250__SP1Y" localSheetId="2">#REF!</definedName>
    <definedName name="SN7.x_A__250__SP1Y" localSheetId="3">#REF!</definedName>
    <definedName name="SN7.x_A__250__SP1Y" localSheetId="0">#REF!</definedName>
    <definedName name="SN7.x_A__250__SP1Y">#REF!</definedName>
    <definedName name="SN7.x_A__250__SUP_ST" localSheetId="7">#REF!</definedName>
    <definedName name="SN7.x_A__250__SUP_ST" localSheetId="2">#REF!</definedName>
    <definedName name="SN7.x_A__250__SUP_ST" localSheetId="3">#REF!</definedName>
    <definedName name="SN7.x_A__250__SUP_ST" localSheetId="0">#REF!</definedName>
    <definedName name="SN7.x_A__250__SUP_ST">#REF!</definedName>
    <definedName name="SN7.x_A_1_50__SP1Y" localSheetId="7">#REF!</definedName>
    <definedName name="SN7.x_A_1_50__SP1Y" localSheetId="2">#REF!</definedName>
    <definedName name="SN7.x_A_1_50__SP1Y" localSheetId="3">#REF!</definedName>
    <definedName name="SN7.x_A_1_50__SP1Y" localSheetId="0">#REF!</definedName>
    <definedName name="SN7.x_A_1_50__SP1Y">#REF!</definedName>
    <definedName name="SN7.x_A_1_50__SUP_ST" localSheetId="7">#REF!</definedName>
    <definedName name="SN7.x_A_1_50__SUP_ST" localSheetId="2">#REF!</definedName>
    <definedName name="SN7.x_A_1_50__SUP_ST" localSheetId="3">#REF!</definedName>
    <definedName name="SN7.x_A_1_50__SUP_ST" localSheetId="0">#REF!</definedName>
    <definedName name="SN7.x_A_1_50__SUP_ST">#REF!</definedName>
    <definedName name="SN7.x_A_101_250__SP1Y" localSheetId="7">#REF!</definedName>
    <definedName name="SN7.x_A_101_250__SP1Y" localSheetId="2">#REF!</definedName>
    <definedName name="SN7.x_A_101_250__SP1Y" localSheetId="3">#REF!</definedName>
    <definedName name="SN7.x_A_101_250__SP1Y" localSheetId="0">#REF!</definedName>
    <definedName name="SN7.x_A_101_250__SP1Y">#REF!</definedName>
    <definedName name="SN7.x_A_101_250__SUP_ST" localSheetId="7">#REF!</definedName>
    <definedName name="SN7.x_A_101_250__SUP_ST" localSheetId="2">#REF!</definedName>
    <definedName name="SN7.x_A_101_250__SUP_ST" localSheetId="3">#REF!</definedName>
    <definedName name="SN7.x_A_101_250__SUP_ST" localSheetId="0">#REF!</definedName>
    <definedName name="SN7.x_A_101_250__SUP_ST">#REF!</definedName>
    <definedName name="SN7.x_A_51_100__SP1Y" localSheetId="7">#REF!</definedName>
    <definedName name="SN7.x_A_51_100__SP1Y" localSheetId="2">#REF!</definedName>
    <definedName name="SN7.x_A_51_100__SP1Y" localSheetId="3">#REF!</definedName>
    <definedName name="SN7.x_A_51_100__SP1Y" localSheetId="0">#REF!</definedName>
    <definedName name="SN7.x_A_51_100__SP1Y">#REF!</definedName>
    <definedName name="SN7.x_A_51_100__SUP_ST" localSheetId="7">#REF!</definedName>
    <definedName name="SN7.x_A_51_100__SUP_ST" localSheetId="2">#REF!</definedName>
    <definedName name="SN7.x_A_51_100__SUP_ST" localSheetId="3">#REF!</definedName>
    <definedName name="SN7.x_A_51_100__SUP_ST" localSheetId="0">#REF!</definedName>
    <definedName name="SN7.x_A_51_100__SUP_ST">#REF!</definedName>
    <definedName name="за_1_клиента_при_покупке_1_50_клиентов_Состав__Лицензия___ТП_уровня_Базовый__срок_1_год" localSheetId="7">#REF!</definedName>
    <definedName name="за_1_клиента_при_покупке_1_50_клиентов_Состав__Лицензия___ТП_уровня_Базовый__срок_1_год" localSheetId="2">#REF!</definedName>
    <definedName name="за_1_клиента_при_покупке_1_50_клиентов_Состав__Лицензия___ТП_уровня_Базовый__срок_1_год" localSheetId="3">#REF!</definedName>
    <definedName name="за_1_клиента_при_покупке_1_50_клиентов_Состав__Лицензия___ТП_уровня_Базовый__срок_1_год" localSheetId="0">#REF!</definedName>
    <definedName name="за_1_клиента_при_покупке_1_50_клиентов_Состав__Лицензия___ТП_уровня_Базовый__срок_1_год">#REF!</definedName>
    <definedName name="_xlnm.Print_Titles" localSheetId="7">'Secret MDM'!$7:$7</definedName>
    <definedName name="_xlnm.Print_Titles" localSheetId="2">'Secret Net LSP'!$6:$6</definedName>
    <definedName name="_xlnm.Print_Titles" localSheetId="1">'Secret Net Studio'!$6:$6</definedName>
    <definedName name="_xlnm.Print_Titles" localSheetId="3">'SN LSP и SNS'!$6:$6</definedName>
    <definedName name="_xlnm.Print_Titles" localSheetId="4">'vGate R2'!$7:$7</definedName>
    <definedName name="_xlnm.Print_Titles" localSheetId="6">Соболь!$8:$8</definedName>
    <definedName name="_xlnm.Print_Area" localSheetId="7">'Secret MDM'!$A$2:$G$26</definedName>
    <definedName name="_xlnm.Print_Area" localSheetId="2">'Secret Net LSP'!$A$1:$G$48</definedName>
    <definedName name="_xlnm.Print_Area" localSheetId="1">'Secret Net Studio'!$A$1:$G$130</definedName>
    <definedName name="_xlnm.Print_Area" localSheetId="3">'SN LSP и SNS'!$A$1:$G$46</definedName>
    <definedName name="_xlnm.Print_Area" localSheetId="4">'vGate R2'!$A$1:$G$99</definedName>
    <definedName name="_xlnm.Print_Area" localSheetId="0">'Континент 4'!$A$1:$D$181</definedName>
    <definedName name="_xlnm.Print_Area" localSheetId="5">'Континент WAF'!$A$1:$D$77</definedName>
    <definedName name="_xlnm.Print_Area" localSheetId="6">Соболь!$A$1:$G$71</definedName>
    <definedName name="Право_на_использование_Средства_защиты_информации_Secret_Net_7._Клиент__автономный_режим_работы_._Inc._TS_Basic_lvl" localSheetId="7">#REF!</definedName>
    <definedName name="Право_на_использование_Средства_защиты_информации_Secret_Net_7._Клиент__автономный_режим_работы_._Inc._TS_Basic_lvl" localSheetId="2">#REF!</definedName>
    <definedName name="Право_на_использование_Средства_защиты_информации_Secret_Net_7._Клиент__автономный_режим_работы_._Inc._TS_Basic_lvl" localSheetId="3">#REF!</definedName>
    <definedName name="Право_на_использование_Средства_защиты_информации_Secret_Net_7._Клиент__автономный_режим_работы_._Inc._TS_Basic_lvl" localSheetId="0">#REF!</definedName>
    <definedName name="Право_на_использование_Средства_защиты_информации_Secret_Net_7._Клиент__автономный_режим_работы_._Inc._TS_Basic_lvl">#REF!</definedName>
    <definedName name="Право_на_использование_Средства_защиты_информации_Secret_Net_7._Сервер_безопасности_класса_C._Inc._TS_Basic_lvl" localSheetId="7">#REF!</definedName>
    <definedName name="Право_на_использование_Средства_защиты_информации_Secret_Net_7._Сервер_безопасности_класса_C._Inc._TS_Basic_lvl" localSheetId="2">#REF!</definedName>
    <definedName name="Право_на_использование_Средства_защиты_информации_Secret_Net_7._Сервер_безопасности_класса_C._Inc._TS_Basic_lvl" localSheetId="3">#REF!</definedName>
    <definedName name="Право_на_использование_Средства_защиты_информации_Secret_Net_7._Сервер_безопасности_класса_C._Inc._TS_Basic_lvl" localSheetId="0">#REF!</definedName>
    <definedName name="Право_на_использование_Средства_защиты_информации_Secret_Net_7._Сервер_безопасности_класса_C._Inc._TS_Basic_lvl">#REF!</definedName>
    <definedName name="Сервер_класса_С_–_от_1_до_49_рабочих_станций_серверов._Состав__Лицензия___ТП_уровня_Базовый__срок_1_год" localSheetId="7">#REF!</definedName>
    <definedName name="Сервер_класса_С_–_от_1_до_49_рабочих_станций_серверов._Состав__Лицензия___ТП_уровня_Базовый__срок_1_год" localSheetId="2">#REF!</definedName>
    <definedName name="Сервер_класса_С_–_от_1_до_49_рабочих_станций_серверов._Состав__Лицензия___ТП_уровня_Базовый__срок_1_год" localSheetId="3">#REF!</definedName>
    <definedName name="Сервер_класса_С_–_от_1_до_49_рабочих_станций_серверов._Состав__Лицензия___ТП_уровня_Базовый__срок_1_год" localSheetId="0">#REF!</definedName>
    <definedName name="Сервер_класса_С_–_от_1_до_49_рабочих_станций_серверов._Состав__Лицензия___ТП_уровня_Базовый__срок_1_год">#REF!</definedName>
    <definedName name="Скидка_Партнера" localSheetId="7">#REF!</definedName>
    <definedName name="Скидка_Партнера" localSheetId="2">#REF!</definedName>
    <definedName name="Скидка_Партнера" localSheetId="3">#REF!</definedName>
    <definedName name="Скидка_Партнера" localSheetId="0">#REF!</definedName>
    <definedName name="Скидка_Партнера">#REF!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60" i="72" l="1"/>
  <c r="C158" i="72"/>
  <c r="C156" i="72"/>
  <c r="F31" i="42" l="1"/>
  <c r="E31" i="42"/>
  <c r="D31" i="42"/>
  <c r="C31" i="42"/>
  <c r="F17" i="42"/>
  <c r="E17" i="42"/>
  <c r="D17" i="42"/>
  <c r="C17" i="42"/>
  <c r="F13" i="74" l="1"/>
  <c r="E13" i="74"/>
  <c r="D13" i="74"/>
  <c r="C13" i="74"/>
  <c r="F87" i="47" l="1"/>
  <c r="E87" i="47"/>
  <c r="D87" i="47"/>
  <c r="C87" i="47"/>
  <c r="F81" i="47"/>
  <c r="E81" i="47"/>
  <c r="D81" i="47"/>
  <c r="C81" i="47"/>
  <c r="F29" i="47"/>
  <c r="E29" i="47"/>
  <c r="D29" i="47"/>
  <c r="C29" i="47"/>
  <c r="F19" i="47"/>
  <c r="E19" i="47"/>
  <c r="D19" i="47"/>
  <c r="C19" i="47"/>
  <c r="F13" i="47"/>
  <c r="E13" i="47"/>
  <c r="D13" i="47"/>
  <c r="C13" i="47"/>
  <c r="C153" i="72" l="1"/>
  <c r="C151" i="72"/>
  <c r="C149" i="72"/>
  <c r="C98" i="72"/>
  <c r="C96" i="72"/>
  <c r="C92" i="72"/>
  <c r="C90" i="72"/>
  <c r="C94" i="72"/>
  <c r="C88" i="72"/>
  <c r="C35" i="72"/>
  <c r="C62" i="72" s="1"/>
  <c r="C33" i="72"/>
  <c r="C60" i="72" s="1"/>
  <c r="C31" i="72"/>
  <c r="C85" i="72" s="1"/>
  <c r="C29" i="72"/>
  <c r="C56" i="72" s="1"/>
  <c r="C27" i="72"/>
  <c r="C54" i="72" s="1"/>
  <c r="C25" i="72"/>
  <c r="C52" i="72" s="1"/>
  <c r="C23" i="72"/>
  <c r="C77" i="72" s="1"/>
  <c r="C21" i="72"/>
  <c r="C75" i="72" s="1"/>
  <c r="C19" i="72"/>
  <c r="C46" i="72" s="1"/>
  <c r="C17" i="72"/>
  <c r="C71" i="72" s="1"/>
  <c r="C15" i="72"/>
  <c r="C69" i="72" s="1"/>
  <c r="C13" i="72"/>
  <c r="C40" i="72" s="1"/>
  <c r="C11" i="72"/>
  <c r="C38" i="72" s="1"/>
  <c r="C65" i="72" l="1"/>
  <c r="C73" i="72"/>
  <c r="C81" i="72"/>
  <c r="C83" i="72"/>
  <c r="C67" i="72"/>
  <c r="C48" i="72"/>
  <c r="C50" i="72"/>
  <c r="C42" i="72"/>
  <c r="C58" i="72"/>
  <c r="C44" i="72"/>
  <c r="C79" i="72"/>
  <c r="C44" i="46" l="1"/>
  <c r="C42" i="46"/>
  <c r="C39" i="46"/>
  <c r="C37" i="46"/>
  <c r="C33" i="46"/>
  <c r="C31" i="46"/>
  <c r="C29" i="46"/>
  <c r="C24" i="46"/>
  <c r="C22" i="46"/>
  <c r="C19" i="46"/>
  <c r="C17" i="46"/>
  <c r="C13" i="46"/>
  <c r="C11" i="46"/>
  <c r="F14" i="42" l="1"/>
  <c r="E14" i="42"/>
  <c r="D14" i="42"/>
  <c r="C14" i="42"/>
  <c r="F28" i="42"/>
  <c r="E28" i="42"/>
  <c r="D28" i="42"/>
  <c r="C28" i="42"/>
  <c r="D36" i="42"/>
  <c r="E36" i="42"/>
  <c r="F36" i="42"/>
  <c r="C36" i="42"/>
  <c r="D24" i="42"/>
  <c r="E24" i="42"/>
  <c r="F24" i="42"/>
  <c r="C24" i="42"/>
  <c r="D23" i="42"/>
  <c r="E23" i="42"/>
  <c r="F23" i="42"/>
  <c r="C23" i="42"/>
  <c r="D20" i="42"/>
  <c r="E20" i="42"/>
  <c r="F20" i="42"/>
  <c r="C20" i="42"/>
  <c r="F25" i="47"/>
  <c r="E25" i="47"/>
  <c r="D25" i="47"/>
  <c r="C25" i="47"/>
  <c r="F93" i="47"/>
  <c r="E93" i="47"/>
  <c r="D93" i="47"/>
  <c r="C93" i="47"/>
  <c r="F52" i="47"/>
  <c r="E52" i="47"/>
  <c r="D52" i="47"/>
  <c r="C52" i="47"/>
  <c r="F48" i="47"/>
  <c r="E48" i="47"/>
  <c r="D48" i="47"/>
  <c r="C48" i="47"/>
  <c r="F68" i="73"/>
  <c r="E68" i="73"/>
  <c r="D68" i="73"/>
  <c r="C68" i="73"/>
  <c r="F64" i="73"/>
  <c r="E64" i="73"/>
  <c r="D64" i="73"/>
  <c r="C64" i="73"/>
  <c r="F60" i="73"/>
  <c r="E60" i="73"/>
  <c r="D60" i="73"/>
  <c r="C60" i="73"/>
  <c r="D75" i="47"/>
  <c r="E75" i="47"/>
  <c r="F75" i="47"/>
  <c r="C75" i="47"/>
  <c r="D69" i="47"/>
  <c r="E69" i="47"/>
  <c r="F69" i="47"/>
  <c r="C69" i="47"/>
  <c r="D63" i="47"/>
  <c r="E63" i="47"/>
  <c r="F63" i="47"/>
  <c r="C63" i="47"/>
  <c r="D57" i="47"/>
  <c r="E57" i="47"/>
  <c r="F57" i="47"/>
  <c r="C57" i="47"/>
  <c r="F17" i="75"/>
  <c r="E17" i="75"/>
  <c r="D17" i="75"/>
  <c r="C17" i="75"/>
  <c r="F13" i="75"/>
  <c r="E13" i="75"/>
  <c r="D13" i="75"/>
  <c r="C13" i="75"/>
  <c r="F33" i="74"/>
  <c r="F37" i="74"/>
  <c r="E37" i="74"/>
  <c r="D37" i="74"/>
  <c r="C37" i="74"/>
  <c r="E33" i="74"/>
  <c r="D33" i="74"/>
  <c r="C33" i="74"/>
  <c r="F28" i="74"/>
  <c r="E28" i="74"/>
  <c r="D28" i="74"/>
  <c r="C28" i="74"/>
  <c r="F24" i="74"/>
  <c r="E24" i="74"/>
  <c r="D24" i="74"/>
  <c r="C24" i="74"/>
  <c r="F19" i="74"/>
  <c r="E19" i="74"/>
  <c r="D19" i="74"/>
  <c r="C19" i="74"/>
  <c r="F35" i="73"/>
  <c r="E35" i="73"/>
  <c r="D35" i="73"/>
  <c r="C35" i="73"/>
  <c r="F31" i="73"/>
  <c r="E31" i="73"/>
  <c r="D31" i="73"/>
  <c r="C31" i="73"/>
  <c r="F26" i="73"/>
  <c r="E26" i="73"/>
  <c r="D26" i="73"/>
  <c r="C26" i="73"/>
  <c r="F22" i="73"/>
  <c r="E22" i="73"/>
  <c r="D22" i="73"/>
  <c r="C22" i="73"/>
  <c r="F17" i="73"/>
  <c r="E17" i="73"/>
  <c r="D17" i="73"/>
  <c r="C17" i="73"/>
  <c r="F13" i="73"/>
  <c r="E13" i="73"/>
  <c r="D13" i="73"/>
  <c r="C13" i="73"/>
  <c r="F19" i="60"/>
  <c r="E19" i="60"/>
  <c r="D19" i="60"/>
  <c r="C19" i="60"/>
  <c r="F16" i="60"/>
  <c r="E16" i="60"/>
  <c r="D16" i="60"/>
  <c r="C16" i="60"/>
  <c r="F13" i="60"/>
  <c r="E13" i="60"/>
  <c r="D13" i="60"/>
  <c r="C13" i="60"/>
  <c r="F44" i="47"/>
  <c r="E44" i="47"/>
  <c r="D44" i="47"/>
  <c r="C44" i="47"/>
  <c r="F40" i="47"/>
  <c r="E40" i="47"/>
  <c r="D40" i="47"/>
  <c r="C40" i="47"/>
  <c r="F36" i="47"/>
  <c r="E36" i="47"/>
  <c r="D36" i="47"/>
  <c r="C36" i="47"/>
</calcChain>
</file>

<file path=xl/sharedStrings.xml><?xml version="1.0" encoding="utf-8"?>
<sst xmlns="http://schemas.openxmlformats.org/spreadsheetml/2006/main" count="1434" uniqueCount="1064">
  <si>
    <t>Наименование</t>
  </si>
  <si>
    <t>Артикул</t>
  </si>
  <si>
    <t>Примечание</t>
  </si>
  <si>
    <t>На основании ст. 149 п. 2 пп. 26 НК РФ стоимость передаваемых прав на использование программных продуктов не облагается НДС</t>
  </si>
  <si>
    <t>kb-kron-LP</t>
  </si>
  <si>
    <t>SN-TMC-RU</t>
  </si>
  <si>
    <t xml:space="preserve">Считыватель iButton </t>
  </si>
  <si>
    <t>USB-cable</t>
  </si>
  <si>
    <t>USB-удлинитель (кабель)</t>
  </si>
  <si>
    <t>MR-01</t>
  </si>
  <si>
    <t>Коннектор на 20+4 PIN MR-01</t>
  </si>
  <si>
    <t>Дополнительный кабель к "Устройству блокировки питания".</t>
  </si>
  <si>
    <t>kb-kron-SP</t>
  </si>
  <si>
    <t>Кронштейн платы PCI (Standard Profile)</t>
  </si>
  <si>
    <t>30%*</t>
  </si>
  <si>
    <t>Считыватель iButton внутренний</t>
  </si>
  <si>
    <t>20%*</t>
  </si>
  <si>
    <t>SNLSP-Sup-Dir-St</t>
  </si>
  <si>
    <t>SNLSP-Sup-Dir-Ext</t>
  </si>
  <si>
    <t>SNLSP-Sup-Dir-VIP</t>
  </si>
  <si>
    <t>kb-sobol-Sup-Dir-St</t>
  </si>
  <si>
    <t>kb-sobol-Sup-Dir-Ext</t>
  </si>
  <si>
    <t>kb-sobol-Sup-Dir-VIP</t>
  </si>
  <si>
    <t>10Gb/s SFP+ 10GBASE-SR/SW</t>
  </si>
  <si>
    <t>SN-TMC-INT</t>
  </si>
  <si>
    <t>** Возможно приобретение пакетов технической поддержки на 2 и 3 года. Для получения условий - связываться с менеджерами</t>
  </si>
  <si>
    <t>Комплексные лицензии</t>
  </si>
  <si>
    <t>Постоянная защита (бессрочно)</t>
  </si>
  <si>
    <t>Бессрочные лицензии</t>
  </si>
  <si>
    <t>Защита от НСД</t>
  </si>
  <si>
    <t>Контроль устройств</t>
  </si>
  <si>
    <t>Персональный межсетевой экран</t>
  </si>
  <si>
    <t>Срочные лицензии (на 1 год)</t>
  </si>
  <si>
    <t>VGV-Sup-Dir-St</t>
  </si>
  <si>
    <t>VGV-Sup-Dir-Ext</t>
  </si>
  <si>
    <t>VGV-Sup-Dir-VIP</t>
  </si>
  <si>
    <t>Центр Управления Сетью (ЦУС)</t>
  </si>
  <si>
    <t xml:space="preserve">Стоимость указана за 1 год ТП, действительна при непрерывности предыдущей технической поддержки. </t>
  </si>
  <si>
    <t>Если условие непрерывности ТП не соблюдается, для расчета стоимости необходимо обратиться в отдел продаж.</t>
  </si>
  <si>
    <t xml:space="preserve">Техническая поддержка оказывается службой технической поддержки ООО "Код Безопасности". 
Выделенный инженер. 
Включено 100 плановых выездов на площадку заказчика. </t>
  </si>
  <si>
    <t>Кронштейн низкопрофильный (Low Profile)</t>
  </si>
  <si>
    <t>Полное наименование</t>
  </si>
  <si>
    <t xml:space="preserve">Техническая поддержка оказывается службой технической поддержки ООО "Код Безопасности". 
Выделенный инженер. 
Включено 100 плановых выездов на площадку заказчика.  </t>
  </si>
  <si>
    <t>за 1-50 комплектов</t>
  </si>
  <si>
    <t>за 51-250 комплектов</t>
  </si>
  <si>
    <t>за 251-500 комплектов</t>
  </si>
  <si>
    <t>более 501 комплекта</t>
  </si>
  <si>
    <t>за 1-50 лицензий</t>
  </si>
  <si>
    <t>за 51-250 лицензий</t>
  </si>
  <si>
    <t>за 251-500 лицензий</t>
  </si>
  <si>
    <t>501 и более лицензий</t>
  </si>
  <si>
    <t>SNS-8.x-BL3-NS-SP1Y</t>
  </si>
  <si>
    <t>SNS-8.x-BL3-NS-SUP-ST</t>
  </si>
  <si>
    <t>Компоненты: Защита от НСД, Контроль устройств за 1 компьютер.</t>
  </si>
  <si>
    <t>SNS-8.x-DEV-NS-SP1Y</t>
  </si>
  <si>
    <r>
      <t xml:space="preserve">Компоненты: Контроль устройств за 1 компьютер.
</t>
    </r>
    <r>
      <rPr>
        <b/>
        <sz val="8"/>
        <color indexed="8"/>
        <rFont val="Arial"/>
        <family val="2"/>
        <charset val="204"/>
      </rPr>
      <t>Контроль устройств входит в Защиту от НСД, при покупке лицензии на Защиту от НСД покупка данной лицензии не требуется!</t>
    </r>
  </si>
  <si>
    <t>SNS-8.x-DEV-NS-SUP-ST</t>
  </si>
  <si>
    <t>Защита диска и Шифрование контейнеров</t>
  </si>
  <si>
    <t>SNS-8.x-DCR-NS-SP1Y</t>
  </si>
  <si>
    <t>SNS-8.x-DCR-NS-SUP-ST</t>
  </si>
  <si>
    <t>SNS-8.x-PFW-NS-SP1Y</t>
  </si>
  <si>
    <t>SNS-8.x-PFW-NS-SUP-ST</t>
  </si>
  <si>
    <t>SNS-8.x-NSD-SB-SP1Y</t>
  </si>
  <si>
    <t>SNS-8.x-NSD-SB-SUP-ST</t>
  </si>
  <si>
    <t>SNS-8.x-DEV-SB-SP1Y</t>
  </si>
  <si>
    <t>SNS-8.x-DEV-SB-SUP-ST</t>
  </si>
  <si>
    <t>SNS-8.x-DCR-SB-SP1Y</t>
  </si>
  <si>
    <t>SNS-8.x-DCR-SB-SUP-ST</t>
  </si>
  <si>
    <t>SNS-8.x-PFW-SB-SP1Y</t>
  </si>
  <si>
    <t>SNS-8.x-PFW-SB-SUP-ST</t>
  </si>
  <si>
    <t>SNS-Sup-Dir-St</t>
  </si>
  <si>
    <t>SNS-Sup-Dir-Ext</t>
  </si>
  <si>
    <t>SNS-Sup-Dir-VIP</t>
  </si>
  <si>
    <t>20%***</t>
  </si>
  <si>
    <t>30%***</t>
  </si>
  <si>
    <t>Максимальная защита*</t>
  </si>
  <si>
    <t>Оптимальная защита*</t>
  </si>
  <si>
    <t>Дополнительная защита (рекомендуется в дополнение к Постоянной защите)*</t>
  </si>
  <si>
    <t>Обнаружение и предотвращение вторжений*</t>
  </si>
  <si>
    <t>SNS-8.x-NSD-NS-SP1Y</t>
  </si>
  <si>
    <t>SNS-8.x-NSD-NS-SUP-ST</t>
  </si>
  <si>
    <t>Ключ активации сервиса прямой технической поддержки уровня "Стандартный" для СЗИ Secret Net LSP</t>
  </si>
  <si>
    <t>Ключ активации сервиса прямой технической поддержки уровня "Расширенный" для СЗИ Secret Net LSP</t>
  </si>
  <si>
    <t>Ключ активации сервиса прямой технической поддержки уровня "VIP" для СЗИ Secret Net LSP</t>
  </si>
  <si>
    <t xml:space="preserve">Обновление СЗИ Secret Net LSP </t>
  </si>
  <si>
    <t>Средство защиты информации Secret Net Studio. Версия 8</t>
  </si>
  <si>
    <t>Ключ активации сервиса прямой технической поддержки уровня "Стандартный"  для СЗИ Secret Net Studio 8, SNS-8.x-BL3-NS-SP1Y</t>
  </si>
  <si>
    <t>Ключ активации сервиса прямой технической поддержки уровня "Стандартный"  для СЗИ Secret Net Studio 8, SNS-8.x-NSD-NS-SP1Y</t>
  </si>
  <si>
    <t>Ключ активации сервиса прямой технической поддержки уровня "Стандартный"  для СЗИ Secret Net Studio 8, SNS-8.x-DEV-NS-SP1Y</t>
  </si>
  <si>
    <t>Ключ активации сервиса прямой технической поддержки уровня "Стандартный"  для СЗИ Secret Net Studio 8, SNS-8.x-DCR-NS-SP1Y</t>
  </si>
  <si>
    <t>Ключ активации сервиса прямой технической поддержки уровня "Стандартный"  для СЗИ Secret Net Studio 8, SNS-8.x-PFW-NS-SP1Y</t>
  </si>
  <si>
    <t>Ключ активации сервиса прямой технической поддержки уровня "Стандартный"  для СЗИ Secret Net Studio 8, SNS-8.x-NSD-SB-SP1Y</t>
  </si>
  <si>
    <t>Ключ активации сервиса прямой технической поддержки уровня "Стандартный"  для СЗИ Secret Net Studio 8, SNS-8.x-DEV-SB-SP1Y</t>
  </si>
  <si>
    <t>Ключ активации сервиса прямой технической поддержки уровня "Стандартный"  для СЗИ Secret Net Studio 8, SNS-8.x-DCR-SB-SP1Y</t>
  </si>
  <si>
    <t>Ключ активации сервиса прямой технической поддержки уровня "Стандартный"  для СЗИ Secret Net Studio 8, SNS-8.x-PFW-SB-SP1Y</t>
  </si>
  <si>
    <t>Ключ активации сервиса прямой технической поддержки уровня "Стандартный"  для СЗИ Secret Net Studio</t>
  </si>
  <si>
    <t>Ключ активации сервиса прямой технической поддержки уровня "Расширенный" для СЗИ Secret Net Studio</t>
  </si>
  <si>
    <t>Ключ активации сервиса прямой технической поддержки уровня "VIP" для СЗИ Secret Net Studio</t>
  </si>
  <si>
    <t>Ключ активации сервиса прямой технической поддержки уровня "Стандартный" для ПАК "Соболь"</t>
  </si>
  <si>
    <t>Ключ активации сервиса прямой технической поддержки уровня "Расширенный" для ПАК "Соболь"</t>
  </si>
  <si>
    <t>Ключ активации сервиса прямой технической поддержки уровня "VIP" для ПАК "Соболь"</t>
  </si>
  <si>
    <t>Для работы с ПАК "Соболь" или Secret Net Card</t>
  </si>
  <si>
    <t>Средство защиты информации vGate R2 Standard*</t>
  </si>
  <si>
    <t>Средство защиты информации vGate R2 Enterprise*</t>
  </si>
  <si>
    <t>Ключ активации сервиса прямой технической поддержки уровня "Стандартный"  для СЗИ vGate R2</t>
  </si>
  <si>
    <t>Ключ активации сервиса прямой технической поддержки уровня "Расширенный" для СЗИ vGate R2</t>
  </si>
  <si>
    <t>Ключ активации сервиса прямой технической поддержки уровня "VIP" для СЗИ vGate R2</t>
  </si>
  <si>
    <t>Обновление СЗИ vGate R2 Standard</t>
  </si>
  <si>
    <t>ПО ИМЭ Континент WAF</t>
  </si>
  <si>
    <t>Право на использование комплекта "Максимальная защита" Средства защиты информации Secret Net Studio 8</t>
  </si>
  <si>
    <t>Право на использование комплекта "Оптимальная защита" Средства защиты информации Secret Net Studio 8</t>
  </si>
  <si>
    <t>Право на использование комплекта "Постоянная защита" Средства защиты информации Secret Net Studio 8</t>
  </si>
  <si>
    <t>Право на использование комплекта "Дополнительная защита" Средства защиты информации Secret Net Studio 8</t>
  </si>
  <si>
    <t>Право на использование модуля защиты от НСД и контроля устройств Средства защиты информации Secret Net Studio 8</t>
  </si>
  <si>
    <t>Право на использование модуля защиты диска и шифрование контейнеров Средства защиты информации Secret Net Studio 8</t>
  </si>
  <si>
    <t>Право на использование модуля персонального межсетевого экрана Средства защиты информации Secret Net Studio 8</t>
  </si>
  <si>
    <t>Право на использование модуля контроля устройств Средства защиты информации Secret Net Studio 8</t>
  </si>
  <si>
    <t>Право на использование модуля обнаружения и предотвращения вторжений Средства защиты информации Secret Net Studio 8</t>
  </si>
  <si>
    <t>VGV-Std-SP1Y</t>
  </si>
  <si>
    <t>Право на использование Средства защиты информации vGate R2 Standard (за 1 физический процессор на защищаемом хосте)</t>
  </si>
  <si>
    <t>VGV-Std-Sup-ST</t>
  </si>
  <si>
    <t>Ключ активации сервиса прямой технической поддержки уровня "Стандартный"  для СЗИ vGate R2 Standard, VGV-Std-SP1Y</t>
  </si>
  <si>
    <t>VGV-Ent-SP1Y</t>
  </si>
  <si>
    <t>Право на использование Средства защиты информации vGate R2 Enterprise (за 1 физический процессор на защищаемом хосте)</t>
  </si>
  <si>
    <t>VGV-Ent-Sup-ST</t>
  </si>
  <si>
    <t>Ключ активации сервиса прямой технической поддержки уровня "Стандартный"  для СЗИ vGate R2 Enterprise, VGV-Ent-SP1Y</t>
  </si>
  <si>
    <t>Средство защиты информации vGate R2 Enterprise Plus*</t>
  </si>
  <si>
    <t>VGV-Pls-SP1Y</t>
  </si>
  <si>
    <t>Право на использование Средства защиты информации vGate R2 Enterprise Plus (за 1 физический процессор на защищаемом хосте)</t>
  </si>
  <si>
    <t>VGV-Pls-Sup-ST</t>
  </si>
  <si>
    <t>Ключ активации сервиса прямой технической поддержки уровня "Стандартный"  для СЗИ vGate R2 Enterprise Plus, VGV-Pls-SP1Y</t>
  </si>
  <si>
    <t>Обновление СЗИ vGate R2</t>
  </si>
  <si>
    <t>VGV-Std-RN30-SP1Y</t>
  </si>
  <si>
    <t>Обновление СЗИ vGate R2 Enterprise</t>
  </si>
  <si>
    <t>VGV-Ent-RN30-SP1Y</t>
  </si>
  <si>
    <t>Обновление СЗИ vGate R2 Enterprise Plus</t>
  </si>
  <si>
    <t>VGV-Pls-RN30-SP1Y</t>
  </si>
  <si>
    <t>Повышение редакции (upgrade) СЗИ vGate R2</t>
  </si>
  <si>
    <t>Повышение редакции (upgrade) возможно только в рамках единой версии СЗИ vGate R2</t>
  </si>
  <si>
    <t>VGV-Std-Ent-Upg-SP1Y</t>
  </si>
  <si>
    <t>Право на переход с редакции Standard на редакцию Enterprise Средства защиты информации vGate R2 (за 1 физический процессор на защищаемом хосте). ПО-upgrade</t>
  </si>
  <si>
    <t>VGV-Std-Pls-Upg-SP1Y</t>
  </si>
  <si>
    <t>Право на переход с редакции Standard на редакцию Enterprise Plus Средства защиты информации vGate R2 (за 1 физический процессор на защищаемом хосте). ПО-upgrade</t>
  </si>
  <si>
    <t>VGV-Ent-Pls-Upg-SP1Y</t>
  </si>
  <si>
    <t>Право на переход с редакции Enterprise на редакцию Enterprise Plus Средства защиты информации vGate R2 (за 1 физический процессор на защищаемом хосте). ПО-upgrade</t>
  </si>
  <si>
    <t>Компоненты: Защита диска, Шифрование контейнеров за 1 компьютер.</t>
  </si>
  <si>
    <t xml:space="preserve">Техническая поддержка оказывается службой технической поддержки ООО "Код Безопасности". 
Включает возможность получения консультаций по электронной почте. 
Включает получение пакетов обновления для продукта. </t>
  </si>
  <si>
    <t>Для подключения идентификаторов iButton в ПАК "Соболь" Mini PCI Express/ mini PCI Express Half / М.2 необходимо дополнительно приобретать адаптер из предложенных вариантов.</t>
  </si>
  <si>
    <t xml:space="preserve">    В случае расчета ТП за пропущенные периоды, уровень «Сервисный партнер» не действует, расчет ТП заказчику осуществляется только прямой ТП.</t>
  </si>
  <si>
    <t>ТП уровня Стандартный, срок 1 год. В цену включен НДС (20%)</t>
  </si>
  <si>
    <t>ТП уровня Стандартный, срок 1 год + Техническая гарантия, срок 1 год. В цену включен НДС (20%)</t>
  </si>
  <si>
    <t>ТП уровня Стандартный, срок 1 год + Техническая гарантия, срок 1 год + Лицензия на обновление базы решающих правил (сигнатур) ДА. Срок действия 1 год. В цену включен НДС (20%)</t>
  </si>
  <si>
    <t>HSEC-IPC50/10-MountingKit</t>
  </si>
  <si>
    <t>1Gb/s SFP 1000BASE-SX</t>
  </si>
  <si>
    <t>1Gb/s SFP 1000BASE-T</t>
  </si>
  <si>
    <t>ПАК "Соболь". Версия 4 - комплекты с платой PCI Express</t>
  </si>
  <si>
    <t>ПАК "Соболь". Версия 4 - комплект с  платой M.2</t>
  </si>
  <si>
    <t>ID- JaCarta2-GOST</t>
  </si>
  <si>
    <t>Идентификатор JaCarta-2 ГОСТ</t>
  </si>
  <si>
    <r>
      <t xml:space="preserve">Включена </t>
    </r>
    <r>
      <rPr>
        <sz val="8"/>
        <color theme="1"/>
        <rFont val="Arial"/>
        <family val="2"/>
        <charset val="204"/>
      </rPr>
      <t>ТП уровня Базовый, срок 1 год + Техническая гарантия, срок 1 год.</t>
    </r>
    <r>
      <rPr>
        <sz val="8"/>
        <color indexed="8"/>
        <rFont val="Arial"/>
        <family val="2"/>
        <charset val="204"/>
      </rPr>
      <t xml:space="preserve">
Сертификат </t>
    </r>
    <r>
      <rPr>
        <b/>
        <sz val="8"/>
        <color rgb="FFFF0000"/>
        <rFont val="Arial"/>
        <family val="2"/>
        <charset val="204"/>
      </rPr>
      <t>МО</t>
    </r>
    <r>
      <rPr>
        <sz val="8"/>
        <color indexed="8"/>
        <rFont val="Arial"/>
        <family val="2"/>
        <charset val="204"/>
      </rPr>
      <t xml:space="preserve"> России </t>
    </r>
    <r>
      <rPr>
        <sz val="8"/>
        <color rgb="FFFF0000"/>
        <rFont val="Arial"/>
        <family val="2"/>
        <charset val="204"/>
      </rPr>
      <t>(документ ДСП, в комплект поставки не входит).</t>
    </r>
  </si>
  <si>
    <t>Sobol-4 Mini PCIe Half MO-SP1Y</t>
  </si>
  <si>
    <t>Программно-аппаратный комплекс "Соболь". Версия 4, Mini PCIe Half Size, сертификат МО России</t>
  </si>
  <si>
    <r>
      <t>Включена</t>
    </r>
    <r>
      <rPr>
        <sz val="8"/>
        <color theme="1"/>
        <rFont val="Arial"/>
        <family val="2"/>
        <charset val="204"/>
      </rPr>
      <t xml:space="preserve"> ТП уровня Базовый, срок 1 год + Техническая гарантия, срок 1 год</t>
    </r>
    <r>
      <rPr>
        <sz val="8"/>
        <color indexed="8"/>
        <rFont val="Arial"/>
        <family val="2"/>
        <charset val="204"/>
      </rPr>
      <t xml:space="preserve">.
Сертификат </t>
    </r>
    <r>
      <rPr>
        <b/>
        <sz val="8"/>
        <color rgb="FFFF0000"/>
        <rFont val="Arial"/>
        <family val="2"/>
        <charset val="204"/>
      </rPr>
      <t>МО</t>
    </r>
    <r>
      <rPr>
        <sz val="8"/>
        <color indexed="8"/>
        <rFont val="Arial"/>
        <family val="2"/>
        <charset val="204"/>
      </rPr>
      <t xml:space="preserve"> России </t>
    </r>
    <r>
      <rPr>
        <sz val="8"/>
        <color rgb="FFFF0000"/>
        <rFont val="Arial"/>
        <family val="2"/>
        <charset val="204"/>
      </rPr>
      <t>(документ ДСП, в комплект поставки не входит).</t>
    </r>
  </si>
  <si>
    <t>Sobol-4 Mini PCIe Half MO-SUP-ST</t>
  </si>
  <si>
    <t>Ключ активации сервиса прямой технической поддержки уровня "Стандартный"  для ПАК "Соболь", Sobol-4 Mini PCIe Half MO-SP1Y</t>
  </si>
  <si>
    <t>USB-токен. Используется только с ПАК Соболь версии 4.</t>
  </si>
  <si>
    <t>COPY-PASSPORT</t>
  </si>
  <si>
    <t>Дубликат формуляра (для ПО) или паспорта (для аппаратных средств) без голограммы</t>
  </si>
  <si>
    <t>Техническая поддержка оказывается службой технической поддержки ООО "Код Безопасности". 
Включает возможность получения консультаций по электронной почте. 
Включает получение пакетов обновления для продукта.</t>
  </si>
  <si>
    <t>HSEC-IPC3000F-10GB-SFP-Optic</t>
  </si>
  <si>
    <t>HSEC-IPC3000F/1000F-1GB-SFP-Optic</t>
  </si>
  <si>
    <t>HSEC-IPC3000F/1000F-1GB-SFP-Copper</t>
  </si>
  <si>
    <t>Техническая поддержка оказывается службой технической поддержки ООО "Код Безопасности". 
Работа над критичными инцидентами в режиме 24*7. 
Специальные условия на приобретение новых версий продукта.</t>
  </si>
  <si>
    <t>Техническая поддержка оказывается службой технической поддержки ООО "Код Безопасности". 
Выделенный инженер. 
Включено 100 плановых выездов на площадку заказчика.</t>
  </si>
  <si>
    <t>Для пользователей СЗИ vGate R2 Standard любой версии, СЗИ vGate 2.8 и более ранних версий, не имеющих непрерывной технической поддержки. Обновление версии без повышения редакции</t>
  </si>
  <si>
    <t>Для пользователей СЗИ vGate R2 Enterprise любой версии, не имеющих непрерывной технической поддержки. Обновление версии без повышения редакции</t>
  </si>
  <si>
    <t>Для пользователей СЗИ vGate R2 Enterprise Plus любой версии, не имеющих непрерывной технической поддержки. Обновление версии без повышения редакции</t>
  </si>
  <si>
    <t>Повышение редакции (upgrade) c СЗИ vGate R2 Standard на СЗИ vGate R2 Enterprise</t>
  </si>
  <si>
    <t>Повышение редакции (upgrade) c СЗИ vGate R2 Standard на СЗИ vGate R2 Enterprise Plus</t>
  </si>
  <si>
    <t>Повышение редакции (upgrade) c СЗИ vGate R2 Enterprise на СЗИ vGate R2 Enterprise Plus</t>
  </si>
  <si>
    <t>Комплекты для модернизации, дополнительные модули. В цену включен НДС 20%</t>
  </si>
  <si>
    <t>Установочные комплекты. В цену включен НДС 20%</t>
  </si>
  <si>
    <t>Годовое техническое сопровождение. В цену включен НДС 20%**</t>
  </si>
  <si>
    <t>Аппаратные платформы. В цену включен НДС 20%</t>
  </si>
  <si>
    <t>ПАК "Соболь". Версия 4. В цену включен НДС 20%</t>
  </si>
  <si>
    <t>Средства идентификации. В цену включен НДС 20%</t>
  </si>
  <si>
    <t>Функциональные отличия между редакциями СЗИ vGate R2*</t>
  </si>
  <si>
    <t>*** Возможно приобретение пакетов технической поддержки на 2 и 3 года. Для получения условий - связываться с менеджерами</t>
  </si>
  <si>
    <t>Версия СЗИ vGate 2.8 и более ранние приравниваются к редакции Standard</t>
  </si>
  <si>
    <t>Компоненты: Персональный межсетевой экран за 1 компьютер.</t>
  </si>
  <si>
    <t>Компоненты: Обнаружение и предотвращение вторжений за 1 компьютер.</t>
  </si>
  <si>
    <t xml:space="preserve">Техническая поддержка оказывается службой технической поддержки ООО "Код Безопасности". 
Работа над критичными инцидентами в режиме 24*7. 
Специальные условия на приобретение новых версий продукта. </t>
  </si>
  <si>
    <t>Антивирус по технологии Касперского*</t>
  </si>
  <si>
    <t>SNS-8.x-AVK-SB-SP1Y</t>
  </si>
  <si>
    <t>Право на использование модуля антивируса по технологии Касперского Средства защиты информации Secret Net Studio 8</t>
  </si>
  <si>
    <t>Компоненты: Антивирус по технологии Касперского за 1 компьютер.</t>
  </si>
  <si>
    <t>SNS-8.x-AVK-SB-SUP-ST</t>
  </si>
  <si>
    <t>Ключ активации сервиса прямой технической поддержки уровня "Стандартный"  для СЗИ Secret Net Studio 8, SNS-8.x-AVK-SB-SP1Y</t>
  </si>
  <si>
    <t>SNS-8.x-BK1-SB-SP1Y</t>
  </si>
  <si>
    <t>SNS-8.x-BK1-SB-SUP-ST</t>
  </si>
  <si>
    <t>Ключ активации сервиса прямой технической поддержки уровня "Стандартный"  для СЗИ Secret Net Studio 8, SNS-8.x-BK1-SB-SP1Y</t>
  </si>
  <si>
    <t>SNS-8.x-BK2-SB-SP1Y</t>
  </si>
  <si>
    <t>Компоненты: Защита от НСД, Контроль устройств, Антивирус (технология Касперского), Обнаружение и предотвращение вторжений за 1 компьютер.</t>
  </si>
  <si>
    <t>SNS-8.x-BK2-SB-SUP-ST</t>
  </si>
  <si>
    <t>SNS-8.x-BK4-SB-SP1Y</t>
  </si>
  <si>
    <t>Компоненты: Антивирус (технология Касперского), Обнаружение и предотвращение вторжений за 1 компьютер.</t>
  </si>
  <si>
    <t>SNS-8.x-BK4-SB-SUP-ST</t>
  </si>
  <si>
    <t>Ключ активации сервиса прямой технической поддержки уровня "Стандартный"  для СЗИ Secret Net Studio 8, SNS-8.x-BK4-SB-SP1Y</t>
  </si>
  <si>
    <t>Техническая поддержка оказывается службой технической поддержки ООО "Код Безопасности". 
Включает возможность получения консультаций по электронной почте. Включает получение пакетов обновления для продукта (не включает обновление на новую версию продукта). 
Включает Техническую гарантию сроком на 1 год с возможностью продления до 5 лет.</t>
  </si>
  <si>
    <t>Техническая поддержка оказывается службой технической поддержки ООО "Код Безопасности". 
Работа над критичными инцидентами в режиме 24*7. 
Специальные условия на приобретение новых версий продукта (бесплатное обновление на новую версию продукта с одним сертификатом). 
Включает Техническую гарантию сроком на 1 год с возможностью продления до 5 лет.</t>
  </si>
  <si>
    <t>Ключ активации сервиса прямой технической поддержки уровня "Стандартный"  для СЗИ Secret Net Studio 8, SNS-8.x-BK2-SB-SP1Y</t>
  </si>
  <si>
    <t>Годовое техническое сопровождение. В цену включен НДС 20%***</t>
  </si>
  <si>
    <t>20%**</t>
  </si>
  <si>
    <t>30%**</t>
  </si>
  <si>
    <t>SNS-8.x-IPSK-SB-SP1Y</t>
  </si>
  <si>
    <t>SNS-8.x-IPSK-SB-SUP-ST</t>
  </si>
  <si>
    <t>Ключ активации сервиса прямой технической поддержки уровня "Стандартный"  для СЗИ Secret Net Studio 8, SNS-8.x-IPSK-SB-SP1Y</t>
  </si>
  <si>
    <t>Узел безопасности (УБ)</t>
  </si>
  <si>
    <t>HSEC-4-IPC3000NF2-FW-SP1Y</t>
  </si>
  <si>
    <t xml:space="preserve">Континент 4. Узел безопасности. Платформа IPC3000NF2 </t>
  </si>
  <si>
    <t>HSEC-4-IPC3000NF2-FW-SUP-ST</t>
  </si>
  <si>
    <t>Ключ активации сервиса прямой технической поддержки уровня "Стандартный" для Континент 4, HSEC-4-IPC3000NF2-FW-SP1Y</t>
  </si>
  <si>
    <t>HSEC-4-IPC3000F-FW-SP1Y</t>
  </si>
  <si>
    <t xml:space="preserve">Континент 4. Узел безопасности. Платформа IPC3000F </t>
  </si>
  <si>
    <t>HSEC-4-IPC3000F-FW-SUP-ST</t>
  </si>
  <si>
    <t>Ключ активации сервиса прямой технической поддержки уровня "Стандартный" для Континент 4, HSEC-4-IPC3000F-FW-SP1Y</t>
  </si>
  <si>
    <t>HSEC-4-IPC10-FW-SP1Y</t>
  </si>
  <si>
    <t xml:space="preserve">Континент 4. Узел безопасности. Платформа IPC10 </t>
  </si>
  <si>
    <t>HSEC-4-IPC10-FW-SUP-ST</t>
  </si>
  <si>
    <t>Ключ активации сервиса прямой технической поддержки уровня "Стандартный" для Континент 4, HSEC-4-IPC10-FW-SP1Y</t>
  </si>
  <si>
    <t>Лицензии на L2VPN</t>
  </si>
  <si>
    <t>HSEC-4-IPC3000NF2-HPF-lic</t>
  </si>
  <si>
    <t xml:space="preserve">Право на использование компонента Высокопроизводительный межсетевой экран. Континент 4. Платформа IPC3000NF2 </t>
  </si>
  <si>
    <t>HSEC-4-IPC3000F-HPF-lic</t>
  </si>
  <si>
    <t>Право на использование компонента Высокопроизводительный межсетевой экран. Континент 4. Платформа IPC3000F</t>
  </si>
  <si>
    <t>HSEC-4-IPC3000F/3000NF2-FW-UpGrade-lic-SP1Y</t>
  </si>
  <si>
    <t>HSEC-4-IPC1000F/1000NF2-FW-UpGrade-lic-SP1Y</t>
  </si>
  <si>
    <t>HSEC-4-IPC800F-FW-UpGrade-lic-SP1Y</t>
  </si>
  <si>
    <t>HSEC-4-UTM-DISK-SZI</t>
  </si>
  <si>
    <t>Монтажный комплект на 2 устройства для АПКШ "Континент" IPC50 (LN-010C) или IPC10 (LN-010A)</t>
  </si>
  <si>
    <t>Монтажный комплект, для установки 2 платформ IPC50 (LN-010C) или IPC10 (LN-010A) в серверную стойку</t>
  </si>
  <si>
    <t>Право на использование Континент 4. Узел безопасности. Платформа IPC3000F/3000NF2. ПО-renewal</t>
  </si>
  <si>
    <t>Право на использование Континент 4. Узел безопасности. Платформа IPC1000F/1000NF2. ПО-renewal</t>
  </si>
  <si>
    <t>Право на использование Континент 4. Узел безопасности. Платформа IPC800F. ПО-renewal</t>
  </si>
  <si>
    <r>
      <t xml:space="preserve">ПАК "Соболь" поставляется </t>
    </r>
    <r>
      <rPr>
        <b/>
        <sz val="10"/>
        <color rgb="FFFF0000"/>
        <rFont val="Arial"/>
        <family val="2"/>
        <charset val="204"/>
      </rPr>
      <t>без идентификаторов/считывателей/адаптеров</t>
    </r>
    <r>
      <rPr>
        <b/>
        <sz val="10"/>
        <rFont val="Arial"/>
        <family val="2"/>
        <charset val="204"/>
      </rPr>
      <t>. Для приобретения идентификаторов/считывателей/адаптеров необходимо выбирать отдельные позиции.</t>
    </r>
  </si>
  <si>
    <t>Цена для Заказчика</t>
  </si>
  <si>
    <t>Лицензии на Высокопроизводительный межсетевой экран (NF2)</t>
  </si>
  <si>
    <t>HSEC-4-IPC600/400-FW-UpGrade-lic-SP1Y</t>
  </si>
  <si>
    <t>HSEC-4-IPC100/500/500F-FW-UpGrade-lic-SP1Y</t>
  </si>
  <si>
    <t>Право на использование Континент 4. Узел безопасности. Платформа IPC100/500/500F. ПО-renewal</t>
  </si>
  <si>
    <t>HSEC-IPS-IPC3000FM-CM-SP1Y</t>
  </si>
  <si>
    <t>Континент СОВ. ЦУС. Платформа IPC-3000FM</t>
  </si>
  <si>
    <t>HSEC-IPS-IPC3000FM-CM-SUP-ST</t>
  </si>
  <si>
    <t>Ключ активации сервиса прямой технической поддержки уровня "Стандартный" для Континент СОВ, HSEC-IPS-IPC3000FM-CM-SP1Y</t>
  </si>
  <si>
    <t>HSEC-IPS-IPC500M-CM-SP1Y</t>
  </si>
  <si>
    <t>Континент СОВ. ЦУС. Платформа IPC-500M</t>
  </si>
  <si>
    <t>ЦУС Континент СОВ в корпусе промышленного PC (1U).
6x1000BASE-T RJ45.
Сертификация: ФСТЭК (СОВ3, УД3).
ТП уровня Базовый, срок 1 год + Техническая гарантия, срок 1 год.</t>
  </si>
  <si>
    <t>HSEC-IPS-IPC500M-CM-SUP-ST</t>
  </si>
  <si>
    <t>Ключ активации сервиса прямой технической поддержки уровня "Стандартный" для Континент СОВ, HSEC-IPS-IPC500M-CM-SP1Y</t>
  </si>
  <si>
    <t>HSEC-IPS-IPC50M-CM-SP1Y</t>
  </si>
  <si>
    <t>Континент СОВ. ЦУС. Платформа IPC-50M</t>
  </si>
  <si>
    <t>ЦУС Континент СОВ в корпусе Mini-ITX.
4x1000BASE-T RJ45, 1x1G SFP.
Сертификация: ФСТЭК (СОВ3, УД3).
ТП уровня Базовый, срок 1 год + Техническая гарантия, срок 1 год.</t>
  </si>
  <si>
    <t>HSEC-IPS-IPC50M-CM-SUP-ST</t>
  </si>
  <si>
    <t>Ключ активации сервиса прямой технической поддержки уровня "Стандартный" для Континент СОВ, HSEC-IPS-IPC50M-CM-SP1Y</t>
  </si>
  <si>
    <t>HSEC-IPS-IPC3000F-SP1Y</t>
  </si>
  <si>
    <t>Континент СОВ. Система обнаружения и предотвращения вторжений. Платформа IPC-3000F</t>
  </si>
  <si>
    <t>HSEC-IPS-IPC3000F-SUP-ST</t>
  </si>
  <si>
    <t>Ключ активации сервиса прямой технической поддержки уровня "Стандартный" для Континент СОВ, HSEC-IPS-IPC3000F-SP1Y</t>
  </si>
  <si>
    <t>HSEC-IPS-IPC500F-SP1Y</t>
  </si>
  <si>
    <t>Континент СОВ. Система обнаружения и предотвращения вторжений. Платформа IPC-500F</t>
  </si>
  <si>
    <t>Континент СОВ в корпусе промышленного PC (1U).
8x1000BASE-T RJ45, 2x1G SFP.
Сертификация: ФСТЭК (СОВ3, УД3).
Лицензия на обновление базы решающих правил (сигнатур) СОВ, срок действия 1 год.
ТП уровня Базовый, срок 1 год + Техническая гарантия, срок 1 год.</t>
  </si>
  <si>
    <t>HSEC-IPS-IPC500F-SUP-ST</t>
  </si>
  <si>
    <t>Ключ активации сервиса прямой технической поддержки уровня "Стандартный" для Континент СОВ, HSEC-IPS-IPC500F-SP1Y</t>
  </si>
  <si>
    <t>HSEC-IPS-IPC3000F/3000NMF-CM-UpGrade-lic-SP1Y</t>
  </si>
  <si>
    <t>Право на использование Континент СОВ. ЦУС. Платформа IPC3000F/3000NMF. ПО-renewal</t>
  </si>
  <si>
    <t>Обновление ЦУС Континент СОВ, платформа IPC3000F/3000NMF (поддерживаемые шасси: LN-021, S021 с отдельно приобретаемым комплектом модернизации).
Сертификация: ФСТЭК (СОВ3, УД3).
ТП уровня Базовый, срок 1 год</t>
  </si>
  <si>
    <t>HSEC-IPS-IPC1000F/1000NMF-CM-UpGrade-lic-SP1Y</t>
  </si>
  <si>
    <t>Право на использование Континент СОВ. ЦУС. Платформа IPC1000F/1000NMF. ПО-renewal</t>
  </si>
  <si>
    <t>Обновление ЦУС Континент СОВ, платформа IPC1000F/1000NMF (поддерживаемые шасси: DV-031B, S021 с отдельно приобретаемым комплектом модернизации).
Сертификация: ФСТЭК (СОВ3, УД3).
ТП уровня Базовый, срок 1 год</t>
  </si>
  <si>
    <t>HSEC-IPS-IPC100NM/500NM-CM-UpGrade-lic-SP1Y</t>
  </si>
  <si>
    <t>Право на использование Континент СОВ. ЦУС. Платформа IPC100NM/500NM. ПО-renewal</t>
  </si>
  <si>
    <t>Обновление ЦУС Континент СОВ, платформа IPC100NM/500NM (поддерживаемые шасси: S102, LN-015B).
Сертификация: ФСТЭК (СОВ3, УД3).
ТП уровня Базовый, срок 1 год</t>
  </si>
  <si>
    <t>HSEC-IPS-IPC3000F/3000NDF-UpGrade-lic-SP1Y</t>
  </si>
  <si>
    <t>Право на использование Континент СОВ. Платформа IPC3000F/3000NDF. ПО-renewal</t>
  </si>
  <si>
    <t>Обновление Континент СОВ, платформа IPC3000F/3000NDF (поддерживаемые шасси: LN-021, S021 с отдельно приобретаемым комплектом модернизации).
Сертификация: ФСТЭК (СОВ3, УД3).
Лицензия на обновление базы решающих правил (сигнатур) СОВ, срок действия 1 год.
ТП уровня Базовый, срок 1 год</t>
  </si>
  <si>
    <t>HSEC-IPS-IPC1000F/1000NDF-UpGrade-lic-SP1Y</t>
  </si>
  <si>
    <t>Право на использование Континент СОВ. Платформа IPC1000F/1000NDF. ПО-renewal</t>
  </si>
  <si>
    <t>Обновление Континент СОВ, платформа IPC1000F/1000NDF (поддерживаемые шасси: DV-031B, S021 с отдельно приобретаемым комплектом модернизации).
Сертификация: ФСТЭК (СОВ3, УД3).
Лицензия на обновление базы решающих правил (сигнатур) СОВ, срок действия 1 год.
ТП уровня Базовый, срок 1 год</t>
  </si>
  <si>
    <t>HSEC-IPS-IPC500ND/100ND-UpGrade-lic-SP1Y</t>
  </si>
  <si>
    <t>Право на использование Континент СОВ. Платформа IPC500ND/100ND. ПО-renewal</t>
  </si>
  <si>
    <t>Обновление Континент СОВ, платформа IPC100ND/500ND (поддерживаемые шасси: S102, LN-015B).
Сертификация: ФСТЭК (СОВ3, УД3).
Лицензия на обновление базы решающих правил (сигнатур) СОВ, срок действия 1 год.
ТП уровня Базовый, срок 1 год</t>
  </si>
  <si>
    <t>Установочные комплекты Континент СОВ. В цену включен НДС 20%</t>
  </si>
  <si>
    <t>HSEC-IPS-CM-DISK</t>
  </si>
  <si>
    <t>Установочный комплект. Континент СОВ. ЦУС</t>
  </si>
  <si>
    <t>HSEC-IPS-DISK</t>
  </si>
  <si>
    <t>Установочный комплект. Континент СОВ. Система обнаружения и предотвращения вторжений.</t>
  </si>
  <si>
    <t>HSEC-IPS-SUPPORT-ST</t>
  </si>
  <si>
    <t>HSEC-IPS-SUPPORT-EXT</t>
  </si>
  <si>
    <t>HSEC-IPS-SUPPORT-VIP</t>
  </si>
  <si>
    <t>30%* +
5 000 000 р.</t>
  </si>
  <si>
    <t xml:space="preserve">Техническая поддержка оказывается службой технической поддержки ООО "Код Безопасности". 
Включает следующее:
- Лицензия на обновление базы решающих правил (сигнатур) СОВ на весь срок технической поддержки;
- Выделенный инженер;
- 100 плановых выездов на площадку заказчика. </t>
  </si>
  <si>
    <t>HSEC-4-FW-DISK-SZI</t>
  </si>
  <si>
    <t>Право на использование Континент 4. Узел безопасности. Платформа IPC600/400. ПО-renewal</t>
  </si>
  <si>
    <t>Установочный комплект для обновления. Континент, версия 4. Узел безопасности.</t>
  </si>
  <si>
    <t>Установочный комплект для обновления. Континент, версия 4. Многофункциональный узел безопасности.</t>
  </si>
  <si>
    <t>ЦУС Континент СОВ в корпусе промышленного PC (1U).
1x1000BASE-T RJ45, 8x1G SFP, 4x10G SFP+.
Сертификация: ФСТЭК (СОВ3, УД3).
ТП уровня Базовый, срок 1 год + Техническая гарантия, срок 1 год.</t>
  </si>
  <si>
    <t>Континент СОВ в корпусе промышленного PC (1U).
1x1000BASE-T RJ45, 8x1G SFP, 4x10G SFP+.
Сертификация: ФСТЭК (СОВ3, УД3).
Лицензия на обновление базы решающих правил (сигнатур) СОВ, срок действия 1 год.
ТП уровня Базовый, срок 1 год + Техническая гарантия, срок 1 год.</t>
  </si>
  <si>
    <t>Континент СОВ. Сертификация: ФСТЭК (СОВ3, УД3)</t>
  </si>
  <si>
    <t>Максимальная защита</t>
  </si>
  <si>
    <t>SNLSP1.x-BL1-SB-SP1Y</t>
  </si>
  <si>
    <t>SNLSP1.x-BL1-SB-SUP-ST</t>
  </si>
  <si>
    <t>Ключ активации прямой технической поддержки уровня "Стандартный" для СЗИ Secret Net LSP, SNLSP1.x-BL1-SB-SP1Y</t>
  </si>
  <si>
    <t>SNLSP1.x-BL3-NS-SP1Y</t>
  </si>
  <si>
    <t>Право на использование комплекта "Постоянная защита" Средства защиты информации Secret Net LSP</t>
  </si>
  <si>
    <t>SNLSP1.x-BL3-NS-SUP-ST</t>
  </si>
  <si>
    <t>Ключ активации сервиса прямой технической поддержки уровня "Стандартный"  для СЗИ Secret Net LSP, SNLSP1.x-BL3-NS-SP1Y</t>
  </si>
  <si>
    <t>SNLSP1.x-NSD-NS-SP1Y</t>
  </si>
  <si>
    <t>Право на использование модуля защиты от НСД Средства защиты информации Secret Net LSP</t>
  </si>
  <si>
    <t>SNLSP1.x-NSD-NS-SUP-ST</t>
  </si>
  <si>
    <t>Ключ активации сервиса прямой технической поддержки уровня "Стандартный"  для СЗИ Secret Net LSP, SNLSP1.x-NSD-NS-SP1Y</t>
  </si>
  <si>
    <t>SNLSP1.x-PFW-NS-SP1Y</t>
  </si>
  <si>
    <t>Право на использование модуля персонального межсетевого экрана Средства защиты информации Secret Net LSP</t>
  </si>
  <si>
    <t>SNLSP1.x-PFW-NS-SUP-ST</t>
  </si>
  <si>
    <t>Ключ активации сервиса прямой технической поддержки уровня "Стандартный"  для СЗИ Secret Net LSP, SNLSP1.x-PFW-NS-SP1Y</t>
  </si>
  <si>
    <t>SNLSP1.x-NSD-SB-SP1Y</t>
  </si>
  <si>
    <t>SNLSP1.x-NSD-SB-SUP-ST</t>
  </si>
  <si>
    <t>Ключ активации сервиса прямой технической поддержки уровня "Стандартный"  для СЗИ Secret Net LSP, SNLSP1.x-NSD-SB-SP1Y</t>
  </si>
  <si>
    <t>SNLSP1.x-PFW-SB-SP1Y</t>
  </si>
  <si>
    <t>SNLSP1.x-PFW-SB-SUP-ST</t>
  </si>
  <si>
    <t>Ключ активации сервиса прямой технической поддержки уровня "Стандартный"  для СЗИ Secret Net LSP, SNLSP1.x-PFW-SB-SP1Y</t>
  </si>
  <si>
    <t>Средство защиты информации Secret Net LSP</t>
  </si>
  <si>
    <t>Право на использование  комплекта "Максимальная защита" Средства защиты информации Secret Net LSP, срок 1 год</t>
  </si>
  <si>
    <t>Право на использование модуля защиты от НСД Средства защиты информации Secret Net LSP, срок 1 год</t>
  </si>
  <si>
    <t>Право на использование модуля персонального межсетевого экрана Средства защиты информации Secret Net LSP, срок 1 год</t>
  </si>
  <si>
    <t>SNS-8.x-BK1-SB-SP3Y</t>
  </si>
  <si>
    <t>Право на использование комплекта "Максимальная защита" Средства защиты информации Secret Net Studio 8, срок 3 года</t>
  </si>
  <si>
    <t>SNS-8.x-BK2-SB-SP3Y</t>
  </si>
  <si>
    <t>Право на использование комплекта "Оптимальная защита" Средства защиты информации Secret Net Studio 8, срок 3 года</t>
  </si>
  <si>
    <t>SNS-8.x-BK4-SB-SP3Y</t>
  </si>
  <si>
    <t>Право на использование комплекта "Дополнительная защита" Средства защиты информации Secret Net Studio 8, срок 3 года</t>
  </si>
  <si>
    <t>SNS-8.x-AVK-SB-SP3Y</t>
  </si>
  <si>
    <t>Право на использование модуля антивируса по технологии Касперского Средства защиты информации Secret Net Studio 8, срок 3 года</t>
  </si>
  <si>
    <t>SNS-8.x-IPSK-SB-SP3Y</t>
  </si>
  <si>
    <t>Право на использование модуля обнаружения и предотвращения вторжений Средства защиты информации Secret Net Studio 8, срок 3 года</t>
  </si>
  <si>
    <t>Обновление СЗИ Secret Net Studio</t>
  </si>
  <si>
    <t>SNS-8.x-IPSK-RN30-SP1Y</t>
  </si>
  <si>
    <t>Право на использование модуля обнаружения и предотвращения вторжений Средства защиты информации Secret Net Studio 8, ПО-renewal</t>
  </si>
  <si>
    <t>SNS-8.x-AVK-RN30-SP1Y</t>
  </si>
  <si>
    <t>Право на использование модуля антивируса по технологии Касперского Средства защиты информации Secret Net Studio 8, ПО-renewal</t>
  </si>
  <si>
    <t>SNS-8.x-BK1-RN30-SP1Y</t>
  </si>
  <si>
    <t>Право на использование комплекта "Максимальная защита" Средства защиты информации Secret Net Studio 8, ПО-renewal</t>
  </si>
  <si>
    <t>SNS-8.x-BK2-RN30-SP1Y</t>
  </si>
  <si>
    <t>Право на использование комплекта "Оптимальная защита" Средства защиты информации Secret Net Studio 8, ПО-renewal</t>
  </si>
  <si>
    <t>SNS-8.x-BK4-RN30-SP1Y</t>
  </si>
  <si>
    <t>Право на использование комплекта "Дополнительная защита" Средства защиты информации Secret Net Studio 8, ПО-renewal</t>
  </si>
  <si>
    <t>30%* + 
5 000 000 р.</t>
  </si>
  <si>
    <t>30%** + 
5 000 000 р.</t>
  </si>
  <si>
    <t>30%*** +
5 000 000 р.</t>
  </si>
  <si>
    <t>HSEC-COA-SUPPORT-ST</t>
  </si>
  <si>
    <t>HSEC-COA-SUPPORT-EXT</t>
  </si>
  <si>
    <t>HSEC-COA-SUPPORT-VIP</t>
  </si>
  <si>
    <t xml:space="preserve">Комплектность поставки:
1. Плата Mini PCI Express Half Size. Релиз 4.3, сборка 4.3.357
2. Диск с ПО и документацией.
3. Паспорт в печатном виде. </t>
  </si>
  <si>
    <t>Адаптер размера 24х15мм. Необходим для подключения считывателя iButton и сторожевого таймера при использовании ПАК "Соболь" Mini PCI Express Half или M.2. Поставляется без кронштейна.</t>
  </si>
  <si>
    <t>Адаптер размера 28х30мм. Необходим для подключения считывателя iButton и сторожевого таймера при использовании ПАК "Соболь" Mini PCI Express Half или M.2. Поставляется без кронштейна.</t>
  </si>
  <si>
    <t>Адаптер размера 19х22мм. Необходим для подключения внутреннего считывателя iButton и сторожевого таймера при использовании ПАК "Соболь" Mini PCI Express Half или M.2. Поставляется без кронштейна.</t>
  </si>
  <si>
    <t>Двухжильный кабель для подключения сторожевого таймера к механизму reset</t>
  </si>
  <si>
    <t>kb-flex-cable</t>
  </si>
  <si>
    <t>Шлейф адаптера для платы mini PCI Express Half / М.2</t>
  </si>
  <si>
    <t>Десятипроводниковый шлейф для подключения адаптеров к платам Mini PCI Express Half / М.2</t>
  </si>
  <si>
    <t>Модуль трансивера SC-SFP-Copper-100-1000M, платформа IPC3000F/1000F/1000NF2/800F/500F/100/50</t>
  </si>
  <si>
    <t>Sobol-4 Mini PCIe Half FSTEC-NORNG-SP1Y</t>
  </si>
  <si>
    <t>Программно-аппаратный комплекс "Соболь". Версия 4, Mini PCIe Half Size без ФДСЧ, сертификат ФСТЭК России</t>
  </si>
  <si>
    <t>Sobol-4 Mini PCIe Half FSTEC-NORNG-SUP-ST</t>
  </si>
  <si>
    <t>Ключ активации сервиса прямой технической поддержки уровня "Стандартный"  для ПАК "Соболь", Sobol-4 Mini PCIe Half FSTEC-NORNG-SP1Y</t>
  </si>
  <si>
    <r>
      <t xml:space="preserve">Состав: 
Лицензия на 1 год + </t>
    </r>
    <r>
      <rPr>
        <sz val="8"/>
        <color rgb="FFC00000"/>
        <rFont val="Arial"/>
        <family val="2"/>
        <charset val="204"/>
      </rPr>
      <t xml:space="preserve">ТП уровня Базовый, срок 1 год </t>
    </r>
    <r>
      <rPr>
        <sz val="8"/>
        <rFont val="Arial"/>
        <family val="2"/>
        <charset val="204"/>
      </rPr>
      <t>+ Электронный формуляр Secret Net LSP*</t>
    </r>
  </si>
  <si>
    <r>
      <t xml:space="preserve">Состав: 
Лицензия бессрочная + </t>
    </r>
    <r>
      <rPr>
        <sz val="8"/>
        <color rgb="FFC00000"/>
        <rFont val="Arial"/>
        <family val="2"/>
        <charset val="204"/>
      </rPr>
      <t xml:space="preserve">ТП уровня Базовый, срок 1 год </t>
    </r>
    <r>
      <rPr>
        <sz val="8"/>
        <rFont val="Arial"/>
        <family val="2"/>
        <charset val="204"/>
      </rPr>
      <t>+ Электронный формуляр Secret Net LSP*</t>
    </r>
  </si>
  <si>
    <t>*** Возможно приобретение пакетов технической поддержки на 2 и 3 года. Для получения условий - связываться с менеджерами.</t>
  </si>
  <si>
    <t>**** Возможно приобретение пакетов технической поддержки на 2 и 3 года. Для получения условий - связываться с менеджерами</t>
  </si>
  <si>
    <t>Годовое техническое сопровождение. В цену включен НДС 20%****</t>
  </si>
  <si>
    <t>30%*** + 
5 000 000 р.</t>
  </si>
  <si>
    <r>
      <t xml:space="preserve">Состав: 
Лицензия на 1 год + </t>
    </r>
    <r>
      <rPr>
        <sz val="8"/>
        <color rgb="FFC00000"/>
        <rFont val="Arial"/>
        <family val="2"/>
        <charset val="204"/>
      </rPr>
      <t xml:space="preserve">ТП уровня Базовый, срок 1 год </t>
    </r>
    <r>
      <rPr>
        <sz val="8"/>
        <rFont val="Arial"/>
        <family val="2"/>
        <charset val="204"/>
      </rPr>
      <t>+ Электронный формуляр Secret Net Studio 8**</t>
    </r>
  </si>
  <si>
    <r>
      <t xml:space="preserve">Состав: 
Лицензия на 3 года + </t>
    </r>
    <r>
      <rPr>
        <sz val="8"/>
        <color rgb="FFC00000"/>
        <rFont val="Arial"/>
        <family val="2"/>
        <charset val="204"/>
      </rPr>
      <t xml:space="preserve">ТП уровня Базовый, срок 3 года </t>
    </r>
    <r>
      <rPr>
        <sz val="8"/>
        <rFont val="Arial"/>
        <family val="2"/>
        <charset val="204"/>
      </rPr>
      <t>+ Электронный формуляр Secret Net Studio 8**</t>
    </r>
  </si>
  <si>
    <r>
      <t xml:space="preserve">Состав: 
Лицензия бессрочная + </t>
    </r>
    <r>
      <rPr>
        <sz val="8"/>
        <color rgb="FFC00000"/>
        <rFont val="Arial"/>
        <family val="2"/>
        <charset val="204"/>
      </rPr>
      <t xml:space="preserve">ТП уровня Базовый, срок 1 год </t>
    </r>
    <r>
      <rPr>
        <sz val="8"/>
        <rFont val="Arial"/>
        <family val="2"/>
        <charset val="204"/>
      </rPr>
      <t>+ Электронный формуляр Secret Net Studio 8**</t>
    </r>
  </si>
  <si>
    <t>kb-minihalf-M.2-adapterWD</t>
  </si>
  <si>
    <t>Адаптер для платы mini PCI Express Half / М.2. Комплект с WD-кабелем</t>
  </si>
  <si>
    <t>kb-minihalf-M.2-adapterWD-v2</t>
  </si>
  <si>
    <t>Адаптер для платы Mini PCI Express Half / М.2. Комплект с WD-кабелем. Вариант 2</t>
  </si>
  <si>
    <t>kb-minihalf-M.2-adapterWD-v3</t>
  </si>
  <si>
    <t>Адаптер для платы Mini PCI Express Half / М.2. Комплект с WD-кабелем. Вариант 3</t>
  </si>
  <si>
    <t>kb-minihalf-M.2-adapterWD-v4</t>
  </si>
  <si>
    <t>Адаптер для платы Mini PCI Express Half / М.2. Комплект с WD-кабелем. Вариант 4</t>
  </si>
  <si>
    <t>kb-WD</t>
  </si>
  <si>
    <t>Соединительный кабель WD / SC-WD-50</t>
  </si>
  <si>
    <t>SNS-SNLSP-BL1-SB-SP1Y</t>
  </si>
  <si>
    <t>SNS-SNLSP-BL1-SB-SUP-ST</t>
  </si>
  <si>
    <t>SNS-SNLSP-BL3-NS-SP1Y</t>
  </si>
  <si>
    <t>SNS-SNLSP-BL3-NS-SUP-ST</t>
  </si>
  <si>
    <t>SNS-SNLSP-NSD-NS-SP1Y</t>
  </si>
  <si>
    <t>SNS-SNLSP-NSD-NS-SUP-ST</t>
  </si>
  <si>
    <t>SNS-SNLSP-PFW-NS-SP1Y</t>
  </si>
  <si>
    <t>SNS-SNLSP-PFW-NS-SUP-ST</t>
  </si>
  <si>
    <t>SNS-SNLSP-NSD-SB-SP1Y</t>
  </si>
  <si>
    <t>SNS-SNLSP-NSD-SB-SUP-ST</t>
  </si>
  <si>
    <t>SNS-SNLSP-PFW-SB-SP1Y</t>
  </si>
  <si>
    <t>SNS-SNLSP-PFW-SB-SUP-ST</t>
  </si>
  <si>
    <t>SNS-SNLSP-Sup-Dir-St</t>
  </si>
  <si>
    <t>SNS-SNLSP-Sup-Dir-Ext</t>
  </si>
  <si>
    <t>SNS-SNLSP-Sup-Dir-VIP</t>
  </si>
  <si>
    <r>
      <t xml:space="preserve">Состав: 
Лицензия на 1 год + </t>
    </r>
    <r>
      <rPr>
        <sz val="8"/>
        <color rgb="FFC00000"/>
        <rFont val="Arial"/>
        <family val="2"/>
        <charset val="204"/>
      </rPr>
      <t xml:space="preserve">ТП уровня Базовый, срок 1 год </t>
    </r>
    <r>
      <rPr>
        <sz val="8"/>
        <rFont val="Arial"/>
        <family val="2"/>
        <charset val="204"/>
      </rPr>
      <t>+ Электронный формуляр Secret Net LSP и Secret Net Studio 8*</t>
    </r>
  </si>
  <si>
    <r>
      <t xml:space="preserve">Состав: 
Лицензия бессрочная + </t>
    </r>
    <r>
      <rPr>
        <sz val="8"/>
        <color rgb="FFC00000"/>
        <rFont val="Arial"/>
        <family val="2"/>
        <charset val="204"/>
      </rPr>
      <t xml:space="preserve">ТП уровня Базовый, срок 1 год </t>
    </r>
    <r>
      <rPr>
        <sz val="8"/>
        <rFont val="Arial"/>
        <family val="2"/>
        <charset val="204"/>
      </rPr>
      <t>+ Электронный формуляр Secret Net LSP и Secret Net Studio 8*</t>
    </r>
  </si>
  <si>
    <t>Совместное использование Средств защиты информации Secret Net LSP и Secret Net Studio 8</t>
  </si>
  <si>
    <t>Обновление программного обеспечения (наличие ТП необязательно). Позиции, не облагаемые НДС</t>
  </si>
  <si>
    <t>Лицензии и передача прав. Позиции, не облагаемые НДС</t>
  </si>
  <si>
    <t>Ключ активации прямой технической поддержки уровня "Стандартный" для СЗИ Secret Net LSP и СЗИ Secret Net Studio 8, SNS-SNLSP-BL1-SB-SP1Y</t>
  </si>
  <si>
    <t>Компоненты СЗИ Secret Net LSP (1 компьютер.): Защита от НСД, Контроль устройств, Персональный межсетевой экран 
Компоненты СЗИ Secret Net Studio 8 (1 компьютер): Защита от НСД, Контроль устройств, Защита диска и шифрование контейнеров, Персональный межсетевой экран, Антивирус (технология Касперского), Обнаружение и предотвращение вторжений.</t>
  </si>
  <si>
    <t>Ключ активации сервиса прямой технической поддержки уровня "Стандартный"  для СЗИ Secret Net LSP и СЗИ Secret Net Studio 8, SNS-SNLSP-BL3-NS-SP1Y</t>
  </si>
  <si>
    <t>Компоненты СЗИ Secret Net LSP (1 компьютер.): Защита от НСД, Контроль устройств, Персональный межсетевой экран.
Компоненты СЗИ Secret Net Studio 8 (1 компьютер): Защита от НСД, Защита диска и шифрование контейнеров, Персональный межсетевой экран.</t>
  </si>
  <si>
    <t>Ключ активации сервиса прямой технической поддержки уровня "Стандартный"  для СЗИ Secret Net LSP и СЗИ Secret Net Studio 8, SNS-SNLSP-NSD-NS-SP1Y</t>
  </si>
  <si>
    <t>Компонент СЗИ Secret Net LSP (1 компьютер): Защита от НСД, Контроль устройств.
Компонент СЗИ Secret Net Studio 8 (1 компьютер): Защита от НСД, Контроль устройств.</t>
  </si>
  <si>
    <t>Ключ активации сервиса прямой технической поддержки уровня "Стандартный"  для СЗИ Secret Net LSP и СЗИ Secret Net Studio 8, SNS-SNLSP-PFW-NS-SP1Y</t>
  </si>
  <si>
    <t>Компонент СЗИ Secret Net LSP (1 компьютер): Персональный межсетевой экран.
Компонент СЗИ Secret Net Studio 8 (1 компьютер): Персональный межсетевой экран.</t>
  </si>
  <si>
    <t>Ключ активации сервиса прямой технической поддержки уровня "Стандартный"  для СЗИSecret Net LSP и СЗИ Secret Net Studio 8, SNS-SNLSP-NSD-SB-SP1Y</t>
  </si>
  <si>
    <t>Ключ активации сервиса прямой технической поддержки уровня "Стандартный"  для СЗИ Secret Net LSP и СЗИ Secret Net Studio 8, SNS-SNLSP-PFW-SB-SP1Y</t>
  </si>
  <si>
    <t>Ключ активации сервиса прямой технической поддержки уровня "Стандартный" для СЗИ Secret Net LSP и СЗИ Secret Net Studio 8</t>
  </si>
  <si>
    <t>Ключ активации сервиса прямой технической поддержки уровня "Расширенный" для СЗИ Secret Net LSP и СЗИ Secret Net Studio 8</t>
  </si>
  <si>
    <t>Ключ активации сервиса прямой технической поддержки уровня "VIP" для СЗИ Secret Net LSP и СЗИ Secret Net Studio 8</t>
  </si>
  <si>
    <t>Компоненты: Защита от НСД, Контроль устройств, Персональный межсетевой экран за 1 компьютер.</t>
  </si>
  <si>
    <t>Компоненты:  Защита диска, Шифрование контейнеров за 1 компьютер.</t>
  </si>
  <si>
    <t>HSEC-IPS-IPC25ND-UpGrade-lic-SP1Y</t>
  </si>
  <si>
    <t>Право на использование Континент СОВ. Платформа IPC25ND. ПО-renewal</t>
  </si>
  <si>
    <t>Обновление Континент СОВ, платформа IPC25 (поддерживаемые шасси: S115).
Сертификация: ФСТЭК (СОВ3, УД3).
Лицензия на обновление базы решающих правил (сигнатур) СОВ, срок действия 1 год.
ТП уровня Базовый, срок 1 год</t>
  </si>
  <si>
    <t>Secret MDM 2.1</t>
  </si>
  <si>
    <t>Лицензии по подписке для локального размещения</t>
  </si>
  <si>
    <t>Лицензирование по устройствам</t>
  </si>
  <si>
    <t>MDM-2.x-DC1Y-SP1Y</t>
  </si>
  <si>
    <t>Право на использование Secret MDM на одно подключенное устройство</t>
  </si>
  <si>
    <r>
      <t xml:space="preserve">Состав: 
Лицензия на одно устройство, срок 1 год + </t>
    </r>
    <r>
      <rPr>
        <sz val="8"/>
        <color rgb="FFC00000"/>
        <rFont val="Arial"/>
        <family val="2"/>
        <charset val="204"/>
      </rPr>
      <t>ТП уровня Базовый, срок 1 год</t>
    </r>
  </si>
  <si>
    <t>MDM-2.x-DC1Y-SUP-ST</t>
  </si>
  <si>
    <t>Ключ активации сервиса прямой технической поддержки уровня "Стандартный" для Secret MDM, MDM-2.x-DC1Y-SP1Y</t>
  </si>
  <si>
    <t>Бессрочные лицензии для локального размещения*</t>
  </si>
  <si>
    <t>MDM-2.x-DL-SP1Y</t>
  </si>
  <si>
    <t>Право на использование Secret MDM на одно подключенное устройство при локальном размещении</t>
  </si>
  <si>
    <r>
      <t xml:space="preserve">Состав: 
Лицензия на одно устройство, бессрочная + </t>
    </r>
    <r>
      <rPr>
        <sz val="8"/>
        <color rgb="FFC00000"/>
        <rFont val="Arial"/>
        <family val="2"/>
        <charset val="204"/>
      </rPr>
      <t>ТП уровня Базовый, срок 1 год</t>
    </r>
    <r>
      <rPr>
        <sz val="8"/>
        <color indexed="8"/>
        <rFont val="Arial"/>
        <family val="2"/>
        <charset val="204"/>
      </rPr>
      <t>. Локальное размещение сервера Secret MDM.</t>
    </r>
  </si>
  <si>
    <t>MDM-2.x-DL-SUP-ST</t>
  </si>
  <si>
    <t>Ключ активации сервиса прямой технической поддержки уровня "Стандартный" для Secret MDM, MDM-2.x-DL-SP1Y</t>
  </si>
  <si>
    <t>MDM-Sup-Dir-St</t>
  </si>
  <si>
    <t>Ключ активации сервиса прямой технической поддержки уровня "Стандартный"  для Secret MDM</t>
  </si>
  <si>
    <t>MDM-Sup-Dir-Ext</t>
  </si>
  <si>
    <t>Ключ активации сервиса прямой технической поддержки уровня "Расширенный" для Secret MDM</t>
  </si>
  <si>
    <t>MDM-Sup-Dir-VIP</t>
  </si>
  <si>
    <t>Ключ активации сервиса прямой технической поддержки уровня "VIP" для Secret MDM</t>
  </si>
  <si>
    <t>Sobol-4 Mini PCIe Half-SUP-ST</t>
  </si>
  <si>
    <t>Ключ активации сервиса прямой технической поддержки уровня "Стандартный"  для ПАК "Соболь", Sobol-4 Mini PCIe Half-SP1Y</t>
  </si>
  <si>
    <t>HSEC-4-IPCR550-FW-SP1Y</t>
  </si>
  <si>
    <t xml:space="preserve">Континент 4. Узел безопасности. Платформа IPCR550 </t>
  </si>
  <si>
    <t>HSEC-4-IPCR550-FW-SUP-ST</t>
  </si>
  <si>
    <t>Ключ активации сервиса прямой технической поддержки уровня "Стандартный" для Континент 4, HSEC-4-IPCR550-FW-SP1Y</t>
  </si>
  <si>
    <t>HSEC-4-IPCR300-FW-SP1Y</t>
  </si>
  <si>
    <t>Континент 4. Узел безопасности. Платформа IPCR300</t>
  </si>
  <si>
    <t>HSEC-4-IPCR50-FW-SP1Y</t>
  </si>
  <si>
    <t>Континент 4. Узел безопасности. Платформа IPCR50</t>
  </si>
  <si>
    <t>HSEC-4-IPCR50-FW-SUP-ST</t>
  </si>
  <si>
    <t>Ключ активации сервиса прямой технической поддержки уровня "Стандартный" для Континент 4, HSEC-4-IPCR50-FW-SP1Y</t>
  </si>
  <si>
    <t>HSEC-4-IPCR10-FW-SP1Y</t>
  </si>
  <si>
    <t>Континент 4. Узел безопасности. Платформа IPCR10</t>
  </si>
  <si>
    <t>HSEC-4-IPCR10-FW-SUP-ST</t>
  </si>
  <si>
    <t>Ключ активации сервиса прямой технической поддержки уровня "Стандартный" для Континент 4, HSEC-4-IPCR10-FW-SP1Y</t>
  </si>
  <si>
    <t>HSEC-4-IPCR300-FW-SUP-ST</t>
  </si>
  <si>
    <t>Ключ активации сервиса прямой технической поддержки уровня "Стандартный" для Континент 4, HSEC-4-IPCR300-FW-SP1Y</t>
  </si>
  <si>
    <t>HSEC-4-IPCR550-CM-SP1Y</t>
  </si>
  <si>
    <t xml:space="preserve">Континент 4. ЦУС. Платформа IPCR550 </t>
  </si>
  <si>
    <t>HSEC-4-IPCR550-CM-SUP-ST</t>
  </si>
  <si>
    <t>Ключ активации сервиса прямой технической поддержки уровня "Стандартный" для Континент 4, HSEC-4-IPCR550-CM-SP1Y</t>
  </si>
  <si>
    <t>HSEC-4-IPCR300-CM-SP1Y</t>
  </si>
  <si>
    <t xml:space="preserve">Континент 4. ЦУС. Платформа IPCR300 </t>
  </si>
  <si>
    <t>HSEC-4-IPCR300-CM-SUP-ST</t>
  </si>
  <si>
    <t>Ключ активации сервиса прямой технической поддержки уровня "Стандартный" для Континент 4, HSEC-4-IPCR300-CM-SP1Y</t>
  </si>
  <si>
    <t>HSEC-IPS-IPC50-SP1Y</t>
  </si>
  <si>
    <t>Континент СОВ. Система обнаружения и предотвращения вторжений. Платформа IPC-50</t>
  </si>
  <si>
    <t>Континент СОВ в корпусе Mini-ITX.
4x1000BASE-T RJ45, 1x1G SFP.
Сертификация: ФСТЭК (СОВ3, УД3).
Лицензия на обновление базы решающих правил (сигнатур) СОВ, срок действия 1 год.
ТП уровня Базовый, срок 1 год + Техническая гарантия, срок 1 год.</t>
  </si>
  <si>
    <t>HSEC-IPS-IPC50-SUP-ST</t>
  </si>
  <si>
    <t>Ключ активации сервиса прямой технической поддержки уровня "Стандартный" для Континент СОВ, HSEC-IPS-IPC50-SP1Y</t>
  </si>
  <si>
    <t>HSEC-4-IPCR550/IPCR300-FW-UpGrade-lic-SP1Y</t>
  </si>
  <si>
    <t>Право на использование Континент 4. Узел безопасности. Платформа IPCR550/IPCR300. ПО-renewal</t>
  </si>
  <si>
    <t>SNS-8.x-NSD-SB-SP3Y</t>
  </si>
  <si>
    <t>Право на использование модуля защиты от НСД и контроля устройств Средства защиты информации Secret Net Studio 8, срок 3 года</t>
  </si>
  <si>
    <r>
      <t xml:space="preserve">Состав: 
Лицензия на 3 года + </t>
    </r>
    <r>
      <rPr>
        <sz val="8"/>
        <color rgb="FFC00000"/>
        <rFont val="Arial"/>
        <family val="2"/>
        <charset val="204"/>
      </rPr>
      <t>ТП уровня Базовый, срок 3 года</t>
    </r>
    <r>
      <rPr>
        <sz val="8"/>
        <color indexed="8"/>
        <rFont val="Arial"/>
        <family val="2"/>
        <charset val="204"/>
      </rPr>
      <t xml:space="preserve"> + Электронный формуляр Secret Net Studio 8**</t>
    </r>
  </si>
  <si>
    <t>SNS-8.x-DEV-SB-SP3Y</t>
  </si>
  <si>
    <t>Право на использование модуля контроля устройств Средства защиты информации Secret Net Studio 8, срок 3 года</t>
  </si>
  <si>
    <r>
      <t xml:space="preserve">Компоненты: Контроль устройств за 1 компьютер.
</t>
    </r>
    <r>
      <rPr>
        <b/>
        <sz val="8"/>
        <color rgb="FF000000"/>
        <rFont val="Arial"/>
        <family val="2"/>
        <charset val="204"/>
      </rPr>
      <t>Контроль устройств входит в Защиту от НСД, при покупке лицензии на Защиту от НСД покупка данной лицензии не требуется!</t>
    </r>
  </si>
  <si>
    <t>SNS-8.x-DCR-SB-SP3Y</t>
  </si>
  <si>
    <t>Право на использование модуля защиты диска и шифрование контейнеров Средства защиты информации Secret Net Studio 8, срок 3 года</t>
  </si>
  <si>
    <t>SNS-8.x-PFW-SB-SP3Y</t>
  </si>
  <si>
    <t>Право на использование модуля персонального межсетевого экрана Средства защиты информации Secret Net Studio 8, срок 3 года</t>
  </si>
  <si>
    <t>Срочные лицензии (на 1 и 3 года)</t>
  </si>
  <si>
    <r>
      <t xml:space="preserve">Включена </t>
    </r>
    <r>
      <rPr>
        <sz val="8"/>
        <color theme="1"/>
        <rFont val="Arial"/>
        <family val="2"/>
        <charset val="204"/>
      </rPr>
      <t>ТП уровня Базовый, срок 1 год + Техническая гарантия, срок 1 год.</t>
    </r>
    <r>
      <rPr>
        <sz val="8"/>
        <color indexed="8"/>
        <rFont val="Arial"/>
        <family val="2"/>
        <charset val="204"/>
      </rPr>
      <t xml:space="preserve">
Сертификат </t>
    </r>
    <r>
      <rPr>
        <b/>
        <sz val="8"/>
        <color rgb="FFFF0000"/>
        <rFont val="Arial"/>
        <family val="2"/>
        <charset val="204"/>
      </rPr>
      <t>ФСТЭК</t>
    </r>
    <r>
      <rPr>
        <sz val="8"/>
        <color indexed="8"/>
        <rFont val="Arial"/>
        <family val="2"/>
        <charset val="204"/>
      </rPr>
      <t xml:space="preserve"> России. (СДЗ 2, для гостайны и для конфиденциальной информации).</t>
    </r>
  </si>
  <si>
    <r>
      <t>Включена</t>
    </r>
    <r>
      <rPr>
        <sz val="8"/>
        <color theme="1"/>
        <rFont val="Arial"/>
        <family val="2"/>
        <charset val="204"/>
      </rPr>
      <t xml:space="preserve"> ТП уровня Базовый, срок 1 год + Техническая гарантия, срок 1 год</t>
    </r>
    <r>
      <rPr>
        <sz val="8"/>
        <color indexed="8"/>
        <rFont val="Arial"/>
        <family val="2"/>
        <charset val="204"/>
      </rPr>
      <t>.
Сертификат</t>
    </r>
    <r>
      <rPr>
        <b/>
        <sz val="8"/>
        <color indexed="8"/>
        <rFont val="Arial"/>
        <family val="2"/>
        <charset val="204"/>
      </rPr>
      <t xml:space="preserve"> </t>
    </r>
    <r>
      <rPr>
        <b/>
        <sz val="8"/>
        <color rgb="FFFF0000"/>
        <rFont val="Arial"/>
        <family val="2"/>
        <charset val="204"/>
      </rPr>
      <t>ФСТЭК</t>
    </r>
    <r>
      <rPr>
        <sz val="8"/>
        <color indexed="8"/>
        <rFont val="Arial"/>
        <family val="2"/>
        <charset val="204"/>
      </rPr>
      <t xml:space="preserve"> России. (СДЗ 2, для гостайны и для конфиденциальной информации).</t>
    </r>
  </si>
  <si>
    <t>HSEC-4-IPC25/50/R50-FW-UpGrade-lic-SP1Y</t>
  </si>
  <si>
    <t>Право на использование Континент 4. Узел безопасности. Платформа IPC25/50/R50. ПО-renewal</t>
  </si>
  <si>
    <t>HSEC-4-IPC10/R10-FW-UpGrade-lic-SP1Y</t>
  </si>
  <si>
    <t>Право на использование Континент 4. Узел безопасности. Платформа IPC10/R10. ПО-renewal</t>
  </si>
  <si>
    <t xml:space="preserve">     В случае расчета ТП за пропущенные периоды, уровень «Сервисный партнер» не действует, расчет ТП заказчику осуществляется только прямой ТП.</t>
  </si>
  <si>
    <t>Система обнаружения и предотвращения вторжений (СОВ)</t>
  </si>
  <si>
    <r>
      <rPr>
        <b/>
        <i/>
        <sz val="8"/>
        <color rgb="FFC00000"/>
        <rFont val="Arial"/>
        <family val="2"/>
        <charset val="204"/>
      </rPr>
      <t>ТП рассчитывается от стоимости платформы Узла Безопасности (УБ)</t>
    </r>
    <r>
      <rPr>
        <i/>
        <sz val="8"/>
        <color rgb="FFC00000"/>
        <rFont val="Arial"/>
        <family val="2"/>
        <charset val="204"/>
      </rPr>
      <t>.
ТП уровня Стандартный, срок 1 год + Техническая гарантия, срок 1 год. В цену включен НДС (20%)</t>
    </r>
  </si>
  <si>
    <t>Ключ активации сервиса прямой технической поддержки уровня "Стандартный" для Комплекса безопасности "Континент". Версия 4</t>
  </si>
  <si>
    <t>Ключ активации сервиса прямой технической поддержки уровня "Расширенный" для Комплекса безопасности "Континент". Версия 4</t>
  </si>
  <si>
    <t>Ключ активации сервиса прямой технической поддержки уровня "VIP" для Комплекса безопасности "Континент". Версия 4</t>
  </si>
  <si>
    <t>Ключ активации сервиса прямой технической поддержки уровня "Стандартный" для Комплекса безопасности Континент-СОА. Версия 4</t>
  </si>
  <si>
    <t>Ключ активации сервиса прямой технической поддержки уровня "Расширенный" для Комплекса безопасности Континент-СОА. Версия 4</t>
  </si>
  <si>
    <t>Ключ активации сервиса прямой технической поддержки уровня "VIP" для Комплекса безопасности Континент-СОА. Версия 4</t>
  </si>
  <si>
    <t>Комплекс безопасности "Континент". Версия 4</t>
  </si>
  <si>
    <t>SNS-8.x-RN-SP1Y</t>
  </si>
  <si>
    <t>Право на обновление Средства защиты информации Secret Net Studio 8</t>
  </si>
  <si>
    <t>SNLSP1.x-RN-SP1Y</t>
  </si>
  <si>
    <t>Право на обновление Средства защиты информации Secret Net LSP</t>
  </si>
  <si>
    <t>Совместные лицензии СЗИ Secret Net LSP с другими продуктами компании</t>
  </si>
  <si>
    <t>Постоянная защита (бессрочно) и СКЗИ Континент-АП</t>
  </si>
  <si>
    <t>SNLSP1.x-BL3-ACS-AP-SP1Y</t>
  </si>
  <si>
    <t>Право на использование комплекта "Постоянная защита" Средства защиты информации Secret Net LSP и СКЗИ "Континент-АП" (1 дополнительное подключение пользователя СКЗИ "Континент-АП" к СД)</t>
  </si>
  <si>
    <r>
      <t xml:space="preserve">Состав: 
Лицензия бессрочная + </t>
    </r>
    <r>
      <rPr>
        <sz val="8"/>
        <color rgb="FFC00000"/>
        <rFont val="Arial"/>
        <family val="2"/>
        <charset val="204"/>
      </rPr>
      <t xml:space="preserve">ТП уровня Базовый, срок 1 год </t>
    </r>
    <r>
      <rPr>
        <sz val="8"/>
        <rFont val="Arial"/>
        <family val="2"/>
        <charset val="204"/>
      </rPr>
      <t>+ Электронный формуляр Secret Net LSP* + Право на использование СКЗИ "Континент-АП" для ОС Linux.
СКЗИ "Континент-АП" продается только вместе с диском для исполнений 5,6.</t>
    </r>
  </si>
  <si>
    <t>Компоненты: Защита от НСД, Контроль устройств, Персональный межсетевой экран за 1 компьютер, Право на использование СКЗИ "Континент-АП".</t>
  </si>
  <si>
    <t>SNLSP1.x-BL3-ACS-AP-SUP-ST</t>
  </si>
  <si>
    <t>Ключ активации сервиса прямой технической поддержки уровня "Стандартный"  для СЗИ Secret Net LSP и СКЗИ "Континент-АП, SNLSP1.x-BL3-ACS-AP-SP1Y</t>
  </si>
  <si>
    <t>Защита от НСД и СКЗИ Континент-АП</t>
  </si>
  <si>
    <t>SNLSP1.x-NSD-ACS-AP-SP1Y</t>
  </si>
  <si>
    <t>Право на использование модуля защиты от НСД Средства защиты информации Secret Net LSP и СКЗИ "Континент-АП" (1 дополнительное подключение пользователя СКЗИ "Континент-АП" к СД)</t>
  </si>
  <si>
    <r>
      <t xml:space="preserve">Состав: 
Лицензия бессрочная + </t>
    </r>
    <r>
      <rPr>
        <sz val="8"/>
        <color rgb="FFC00000"/>
        <rFont val="Arial"/>
        <family val="2"/>
        <charset val="204"/>
      </rPr>
      <t>ТП уровня Базовый, срок 1 год</t>
    </r>
    <r>
      <rPr>
        <sz val="8"/>
        <color indexed="8"/>
        <rFont val="Arial"/>
        <family val="2"/>
        <charset val="204"/>
      </rPr>
      <t xml:space="preserve"> + Электронный формуляр Secret Net LSP* + Право на использование СКЗИ "Континент-АП" для ОС Linux.
СКЗИ "Континент-АП" продается только вместе с диском для исполнений 5,6.</t>
    </r>
  </si>
  <si>
    <t>Компоненты: Защита от НСД, Контроль устройств, Право на использование СКЗИ "Континент-АП".</t>
  </si>
  <si>
    <t>SNLSP1.x-NSD-ACS-AP-SUP-ST</t>
  </si>
  <si>
    <t>Ключ активации сервиса прямой технической поддержки уровня "Стандартный"  для СЗИ Secret Net LSP и СКЗИ "Континент-АП, SNLSP1.x-NSD-ACS-AP-SP1Y</t>
  </si>
  <si>
    <t>Персональный межсетевой экран и СКЗИ Континент-АП</t>
  </si>
  <si>
    <t>SNLSP1.x- PFW -ACS-AP-SP1Y</t>
  </si>
  <si>
    <t>Право на использование модуля персонального межсетевого экрана Средства защиты информации Secret Net LSP LSP и СКЗИ "Континент-АП" (1 дополнительное подключение пользователя СКЗИ "Континент-АП" к СД)</t>
  </si>
  <si>
    <r>
      <t xml:space="preserve">Состав: 
Лицензия бессрочная + </t>
    </r>
    <r>
      <rPr>
        <sz val="8"/>
        <color rgb="FFC00000"/>
        <rFont val="Arial"/>
        <family val="2"/>
        <charset val="204"/>
      </rPr>
      <t xml:space="preserve">ТП уровня Базовый, срок 1 год </t>
    </r>
    <r>
      <rPr>
        <sz val="8"/>
        <rFont val="Arial"/>
        <family val="2"/>
        <charset val="204"/>
      </rPr>
      <t>+ Электронный формуляр Secret Net LSP*</t>
    </r>
    <r>
      <rPr>
        <sz val="8"/>
        <color indexed="8"/>
        <rFont val="Arial"/>
        <family val="2"/>
        <charset val="204"/>
      </rPr>
      <t xml:space="preserve"> + Право на использование СКЗИ "Континент-АП" для ОС Linux.
СКЗИ "Континент-АП" продается только вместе с диском для исполнений 5,6.</t>
    </r>
  </si>
  <si>
    <t>Компоненты: Персональный межсетевой экран за 1 компьютер, Право на использование СКЗИ "Континент-АП".</t>
  </si>
  <si>
    <t>SNLSP1.x- PFW -ACS-AP-SUP-ST</t>
  </si>
  <si>
    <t>Ключ активации сервиса прямой технической поддержки уровня "Стандартный"  для СЗИ Secret Net LSP и СКЗИ "Континент-АП, SNLSP1.x- PFW -ACS-AP-SP1Y</t>
  </si>
  <si>
    <t>SNS-8.x-FDE-NS-SP1Y</t>
  </si>
  <si>
    <t>SNS-8.x-FDE-NS-SUP-ST</t>
  </si>
  <si>
    <t>Ключ активации сервиса прямой технической поддержки уровня "Стандартный"  для СЗИ Secret Net Studio 8, SNS-8.x-FDE-NS-SP1Y</t>
  </si>
  <si>
    <t>SNS-8.x-FDE-SB-SP1Y</t>
  </si>
  <si>
    <t>SNS-8.x-FDE-SB-SUP-ST</t>
  </si>
  <si>
    <t>Ключ активации сервиса прямой технической поддержки уровня "Стандартный"  для СЗИ Secret Net Studio 8, SNS-8.x-FDE-SB-SP1Y</t>
  </si>
  <si>
    <t>SNS-8.x-FDE-SB-SP3Y</t>
  </si>
  <si>
    <t>HSEC-4-IPC3000FM-CM-SP1Y</t>
  </si>
  <si>
    <t>Континент 4. ЦУС. Платформа IPC3000FM</t>
  </si>
  <si>
    <t>HSEC-4-IPC3000FM-CM-SUP-ST</t>
  </si>
  <si>
    <t>Ключ активации сервиса прямой технической поддержки уровня "Стандартный" для Континент 4, HSEC-4-IPC3000FM-CM-SP1Y</t>
  </si>
  <si>
    <t>Функциональные отличия редакций приведены в конце прайс-листа</t>
  </si>
  <si>
    <r>
      <t xml:space="preserve">За 1 процессор. В редакции Standard </t>
    </r>
    <r>
      <rPr>
        <sz val="8"/>
        <color rgb="FFFF0000"/>
        <rFont val="Arial"/>
        <family val="2"/>
        <charset val="204"/>
      </rPr>
      <t>сервер авторизации</t>
    </r>
    <r>
      <rPr>
        <sz val="8"/>
        <color indexed="8"/>
        <rFont val="Arial"/>
        <family val="2"/>
        <charset val="204"/>
      </rPr>
      <t xml:space="preserve"> vGate включен в стоимость лицензий </t>
    </r>
    <r>
      <rPr>
        <sz val="8"/>
        <color rgb="FFFF0000"/>
        <rFont val="Arial"/>
        <family val="2"/>
        <charset val="204"/>
      </rPr>
      <t>в кол-ве 1 шт.</t>
    </r>
    <r>
      <rPr>
        <sz val="8"/>
        <color indexed="8"/>
        <rFont val="Arial"/>
        <family val="2"/>
        <charset val="204"/>
      </rPr>
      <t xml:space="preserve">
Состав: Лицензия бессрочная + </t>
    </r>
    <r>
      <rPr>
        <sz val="8"/>
        <color rgb="FFC00000"/>
        <rFont val="Arial"/>
        <family val="2"/>
        <charset val="204"/>
      </rPr>
      <t>ТП уровня Базовый, срок 1 год</t>
    </r>
    <r>
      <rPr>
        <sz val="8"/>
        <color indexed="8"/>
        <rFont val="Arial"/>
        <family val="2"/>
        <charset val="204"/>
      </rPr>
      <t xml:space="preserve"> + Электронный формуляр vGate R2*</t>
    </r>
  </si>
  <si>
    <r>
      <t xml:space="preserve">За 1 процессор. В редакции Enterprise </t>
    </r>
    <r>
      <rPr>
        <sz val="8"/>
        <color rgb="FFFF0000"/>
        <rFont val="Arial"/>
        <family val="2"/>
        <charset val="204"/>
      </rPr>
      <t xml:space="preserve">сервер авторизации </t>
    </r>
    <r>
      <rPr>
        <sz val="8"/>
        <rFont val="Arial"/>
        <family val="2"/>
        <charset val="204"/>
      </rPr>
      <t xml:space="preserve">vGate включен в стоимость лицензий </t>
    </r>
    <r>
      <rPr>
        <sz val="8"/>
        <color rgb="FFFF0000"/>
        <rFont val="Arial"/>
        <family val="2"/>
        <charset val="204"/>
      </rPr>
      <t xml:space="preserve">в неограниченном кол-ве с возможностью резервирования.
</t>
    </r>
    <r>
      <rPr>
        <sz val="8"/>
        <rFont val="Arial"/>
        <family val="2"/>
        <charset val="204"/>
      </rPr>
      <t xml:space="preserve">Состав: Лицензия бессрочная + </t>
    </r>
    <r>
      <rPr>
        <sz val="8"/>
        <color rgb="FFC00000"/>
        <rFont val="Arial"/>
        <family val="2"/>
        <charset val="204"/>
      </rPr>
      <t>ТП уровня Базовый, срок 1 год</t>
    </r>
    <r>
      <rPr>
        <sz val="8"/>
        <rFont val="Arial"/>
        <family val="2"/>
        <charset val="204"/>
      </rPr>
      <t xml:space="preserve"> + Электронный формуляр vGate R2*</t>
    </r>
  </si>
  <si>
    <r>
      <t xml:space="preserve">За 1 процессор. В редакции Enterprise Plus </t>
    </r>
    <r>
      <rPr>
        <sz val="8"/>
        <color rgb="FFFF0000"/>
        <rFont val="Arial"/>
        <family val="2"/>
        <charset val="204"/>
      </rPr>
      <t xml:space="preserve">сервер авторизации </t>
    </r>
    <r>
      <rPr>
        <sz val="8"/>
        <rFont val="Arial"/>
        <family val="2"/>
        <charset val="204"/>
      </rPr>
      <t xml:space="preserve">vGate включен в стоимость лицензий </t>
    </r>
    <r>
      <rPr>
        <sz val="8"/>
        <color rgb="FFFF0000"/>
        <rFont val="Arial"/>
        <family val="2"/>
        <charset val="204"/>
      </rPr>
      <t xml:space="preserve">в неограниченном кол-ве с возможностью резервирования.
</t>
    </r>
    <r>
      <rPr>
        <sz val="8"/>
        <rFont val="Arial"/>
        <family val="2"/>
        <charset val="204"/>
      </rPr>
      <t xml:space="preserve">Состав: Лицензия бессрочная + </t>
    </r>
    <r>
      <rPr>
        <sz val="8"/>
        <color rgb="FFC00000"/>
        <rFont val="Arial"/>
        <family val="2"/>
        <charset val="204"/>
      </rPr>
      <t>ТП уровня Базовый, срок 1 год</t>
    </r>
    <r>
      <rPr>
        <sz val="8"/>
        <rFont val="Arial"/>
        <family val="2"/>
        <charset val="204"/>
      </rPr>
      <t xml:space="preserve"> + Электронный формуляр vGate R2*</t>
    </r>
  </si>
  <si>
    <r>
      <t xml:space="preserve">Состав: Лицензия бессрочная + </t>
    </r>
    <r>
      <rPr>
        <sz val="8"/>
        <color rgb="FFC00000"/>
        <rFont val="Arial"/>
        <family val="2"/>
        <charset val="204"/>
      </rPr>
      <t>ТП уровня Базовый, срок 1 год</t>
    </r>
    <r>
      <rPr>
        <sz val="8"/>
        <color rgb="FF000000"/>
        <rFont val="Arial"/>
        <family val="2"/>
        <charset val="204"/>
      </rPr>
      <t xml:space="preserve"> + Электронный формуляр vGate R2*</t>
    </r>
  </si>
  <si>
    <r>
      <t xml:space="preserve">Состав: 
Лицензия на 1 год + </t>
    </r>
    <r>
      <rPr>
        <sz val="8"/>
        <color rgb="FFC00000"/>
        <rFont val="Arial"/>
        <family val="2"/>
        <charset val="204"/>
      </rPr>
      <t xml:space="preserve">ТП уровня Базовый, срок 1 год </t>
    </r>
    <r>
      <rPr>
        <sz val="8"/>
        <rFont val="Arial"/>
        <family val="2"/>
        <charset val="204"/>
      </rPr>
      <t>+ Электронный формуляр Secret Net Studio 8**</t>
    </r>
    <r>
      <rPr>
        <sz val="8"/>
        <color rgb="FFC00000"/>
        <rFont val="Arial"/>
        <family val="2"/>
        <charset val="204"/>
      </rPr>
      <t xml:space="preserve">
</t>
    </r>
    <r>
      <rPr>
        <sz val="8"/>
        <rFont val="Arial"/>
        <family val="2"/>
        <charset val="204"/>
      </rPr>
      <t>Компоненты: Обнаружение и предотвращение вторжений за 1 компьютер.</t>
    </r>
  </si>
  <si>
    <r>
      <t xml:space="preserve">Состав: 
Лицензия на 1 год + </t>
    </r>
    <r>
      <rPr>
        <sz val="8"/>
        <color rgb="FFC00000"/>
        <rFont val="Arial"/>
        <family val="2"/>
        <charset val="204"/>
      </rPr>
      <t xml:space="preserve">ТП уровня Базовый, срок 1 год </t>
    </r>
    <r>
      <rPr>
        <sz val="8"/>
        <rFont val="Arial"/>
        <family val="2"/>
        <charset val="204"/>
      </rPr>
      <t>+ Электронный формуляр Secret Net Studio 8**</t>
    </r>
    <r>
      <rPr>
        <sz val="8"/>
        <color rgb="FFC00000"/>
        <rFont val="Arial"/>
        <family val="2"/>
        <charset val="204"/>
      </rPr>
      <t xml:space="preserve">
</t>
    </r>
    <r>
      <rPr>
        <sz val="8"/>
        <rFont val="Arial"/>
        <family val="2"/>
        <charset val="204"/>
      </rPr>
      <t>Компоненты: Антивирус по технологии Касперского за 1 компьютер.</t>
    </r>
  </si>
  <si>
    <r>
      <t xml:space="preserve">Состав: 
Лицензия на 1 год + </t>
    </r>
    <r>
      <rPr>
        <sz val="8"/>
        <color rgb="FFC00000"/>
        <rFont val="Arial"/>
        <family val="2"/>
        <charset val="204"/>
      </rPr>
      <t xml:space="preserve">ТП уровня Базовый, срок 1 год </t>
    </r>
    <r>
      <rPr>
        <sz val="8"/>
        <rFont val="Arial"/>
        <family val="2"/>
        <charset val="204"/>
      </rPr>
      <t>+ Электронный формуляр Secret Net Studio 8**</t>
    </r>
    <r>
      <rPr>
        <sz val="8"/>
        <color rgb="FFC00000"/>
        <rFont val="Arial"/>
        <family val="2"/>
        <charset val="204"/>
      </rPr>
      <t xml:space="preserve">
</t>
    </r>
    <r>
      <rPr>
        <sz val="8"/>
        <rFont val="Arial"/>
        <family val="2"/>
        <charset val="204"/>
      </rPr>
      <t>Компоненты: Защита от НСД, Контроль устройств, Защита диска и шифрование контейнеров, Персональный межсетевой экран, Антивирус (технология Касперского), Обнаружение и предотвращение вторжений за 1 компьютер.</t>
    </r>
  </si>
  <si>
    <r>
      <t xml:space="preserve">Состав: 
Лицензия на 1 год + </t>
    </r>
    <r>
      <rPr>
        <sz val="8"/>
        <color rgb="FFC00000"/>
        <rFont val="Arial"/>
        <family val="2"/>
        <charset val="204"/>
      </rPr>
      <t xml:space="preserve">ТП уровня Базовый, срок 1 год </t>
    </r>
    <r>
      <rPr>
        <sz val="8"/>
        <rFont val="Arial"/>
        <family val="2"/>
        <charset val="204"/>
      </rPr>
      <t>+ Электронный формуляр Secret Net Studio 8**</t>
    </r>
    <r>
      <rPr>
        <sz val="8"/>
        <color rgb="FFC00000"/>
        <rFont val="Arial"/>
        <family val="2"/>
        <charset val="204"/>
      </rPr>
      <t xml:space="preserve">
</t>
    </r>
    <r>
      <rPr>
        <sz val="8"/>
        <rFont val="Arial"/>
        <family val="2"/>
        <charset val="204"/>
      </rPr>
      <t>Компоненты: Защита от НСД, Контроль устройств, Антивирус (технология Касперского), Обнаружение и предотвращение вторжений за 1 компьютер.</t>
    </r>
  </si>
  <si>
    <r>
      <t xml:space="preserve">Состав: 
Лицензия на 1 год + </t>
    </r>
    <r>
      <rPr>
        <sz val="8"/>
        <color rgb="FFC00000"/>
        <rFont val="Arial"/>
        <family val="2"/>
        <charset val="204"/>
      </rPr>
      <t xml:space="preserve">ТП уровня Базовый, срок 1 год </t>
    </r>
    <r>
      <rPr>
        <sz val="8"/>
        <rFont val="Arial"/>
        <family val="2"/>
        <charset val="204"/>
      </rPr>
      <t>+ Электронный формуляр Secret Net Studio 8**</t>
    </r>
    <r>
      <rPr>
        <sz val="8"/>
        <color rgb="FFC00000"/>
        <rFont val="Arial"/>
        <family val="2"/>
        <charset val="204"/>
      </rPr>
      <t xml:space="preserve">
</t>
    </r>
    <r>
      <rPr>
        <sz val="8"/>
        <rFont val="Arial"/>
        <family val="2"/>
        <charset val="204"/>
      </rPr>
      <t>Компоненты: Антивирус (технология Касперского), Обнаружение и предотвращение вторжений за 1 компьютер.</t>
    </r>
  </si>
  <si>
    <r>
      <t xml:space="preserve">Состав: 
Лицензия бессрочная + </t>
    </r>
    <r>
      <rPr>
        <sz val="8"/>
        <color rgb="FFC00000"/>
        <rFont val="Arial"/>
        <family val="2"/>
        <charset val="204"/>
      </rPr>
      <t>ТП уровня Базовый, срок 1 год</t>
    </r>
    <r>
      <rPr>
        <sz val="8"/>
        <rFont val="Arial"/>
        <family val="2"/>
        <charset val="204"/>
      </rPr>
      <t xml:space="preserve"> + Электронный формуляр Secret Net Studio 8**</t>
    </r>
  </si>
  <si>
    <t>Комплектность поставки:
1. Установочный диск - 1 шт.
2. Формуляр в печатном виде.
3. Копия сертификата соответствия ФСТЭК.</t>
  </si>
  <si>
    <t>SNS-С-DISC</t>
  </si>
  <si>
    <t>Установочный комплект. Сертифицированное Средство защиты информации Secret Net Studio-С 8</t>
  </si>
  <si>
    <t>HSEC-4-IPCR1000-FW-SP1Y</t>
  </si>
  <si>
    <t>Континент 4. Узел безопасности. Платформа IPCR1000</t>
  </si>
  <si>
    <t>HSEC-4-IPCR1000-FW-SUP-ST</t>
  </si>
  <si>
    <t>Ключ активации сервиса прямой технической поддержки уровня "Стандартный" для Континент 4, HSEC-4-IPCR1000-FW-SP1Y</t>
  </si>
  <si>
    <t>HSEC-4-IPCR1000-CM-SP1Y</t>
  </si>
  <si>
    <t>Континент 4. ЦУС. Платформа IPCR1000</t>
  </si>
  <si>
    <t>HSEC-4-IPCR1000-CM-SUP-ST</t>
  </si>
  <si>
    <t>Ключ активации сервиса прямой технической поддержки уровня "Стандартный" для Континент 4, HSEC-4-IPCR1000-CM-SP1Y</t>
  </si>
  <si>
    <t>SNS-SNLSP-BL1-SB-SP3Y</t>
  </si>
  <si>
    <r>
      <t xml:space="preserve">Состав: 
Лицензия на 3 года + </t>
    </r>
    <r>
      <rPr>
        <sz val="8"/>
        <color rgb="FFC00000"/>
        <rFont val="Arial"/>
        <family val="2"/>
        <charset val="204"/>
      </rPr>
      <t xml:space="preserve">ТП уровня Базовый, сроком на 3 года </t>
    </r>
    <r>
      <rPr>
        <sz val="8"/>
        <rFont val="Arial"/>
        <family val="2"/>
        <charset val="204"/>
      </rPr>
      <t>+ Электронный формуляр Secret Net LSP и Secret Net Studio 8*</t>
    </r>
  </si>
  <si>
    <t>HSEC-4-SUPPORT-ST</t>
  </si>
  <si>
    <t>HSEC-4-SUPPORT-EXT</t>
  </si>
  <si>
    <t>HSEC-4-SUPPORT-VIP</t>
  </si>
  <si>
    <t>Многофункциональный узел безопасности (UTM базовый)</t>
  </si>
  <si>
    <t>HSEC-4-IPC3000NF2-UTM-base-SP1Y</t>
  </si>
  <si>
    <t xml:space="preserve">Континент 4. Многофункциональный узел безопасности. Базовая версия. Платформа IPC3000NF2 </t>
  </si>
  <si>
    <t>HSEC-4-IPC3000NF2-UTM-base-SUP-ST</t>
  </si>
  <si>
    <t>Ключ активации сервиса прямой технической поддержки уровня "Стандартный" для Континент 4, HSEC-4-IPC3000NF2-UTM-base-SP1Y</t>
  </si>
  <si>
    <t>HSEC-4-IPC3000F-UTM-base-SP1Y</t>
  </si>
  <si>
    <t xml:space="preserve">Континент 4. Многофункциональный узел безопасности. Базовая версия. Платформа IPC3000F </t>
  </si>
  <si>
    <t>HSEC-4-IPC3000F-UTM-base-SUP-ST</t>
  </si>
  <si>
    <t>Ключ активации сервиса прямой технической поддержки уровня "Стандартный" для Континент 4, HSEC-4-IPC3000F-UTM-base-SP1Y</t>
  </si>
  <si>
    <t>HSEC-4-IPCR1000-UTM-base-SP1Y</t>
  </si>
  <si>
    <t>Континент 4. Многофункциональный узел безопасности. Базовая версия. Платформа IPCR1000</t>
  </si>
  <si>
    <t>HSEC-4-IPCR1000-UTM-base-SUP-ST</t>
  </si>
  <si>
    <t>Ключ активации сервиса прямой технической поддержки уровня "Стандартный" для Континент 4, HSEC-4-IPCR1000-UTM-base-SP1Y</t>
  </si>
  <si>
    <t>HSEC-4-IPCR550-UTM-base-SP1Y</t>
  </si>
  <si>
    <t xml:space="preserve">Континент 4. Многофункциональный узел безопасности. Базовая версия. Платформа IPCR550 </t>
  </si>
  <si>
    <t>HSEC-4-IPCR550-UTM-base-SUP-ST</t>
  </si>
  <si>
    <t>Ключ активации сервиса прямой технической поддержки уровня "Стандартный" для Континент 4, HSEC-4-IPCR550-UTM-base-SP1Y</t>
  </si>
  <si>
    <t>HSEC-4-IPCR300-UTM-base-SP1Y</t>
  </si>
  <si>
    <t>Континент 4. Многофункциональный узел безопасности. Базовая версия. Платформа IPCR300</t>
  </si>
  <si>
    <t>HSEC-4-IPCR300-UTM-base-SUP-ST</t>
  </si>
  <si>
    <t>Ключ активации сервиса прямой технической поддержки уровня "Стандартный" для Континент 4, HSEC-4-IPCR300-UTM-base-SP1Y</t>
  </si>
  <si>
    <t>HSEC-4-IPCR50-UTM-base-SP1Y</t>
  </si>
  <si>
    <t>Континент 4. Многофункциональный узел безопасности. Базовая версия. Платформа IPCR50</t>
  </si>
  <si>
    <t>HSEC-4-IPCR50-UTM-base-SUP-ST</t>
  </si>
  <si>
    <t>Ключ активации сервиса прямой технической поддержки уровня "Стандартный" для Континент 4, HSEC-4-IPCR50-UTM-base-SP1Y</t>
  </si>
  <si>
    <t>HSEC-4-IPCR10-UTM-base-SP1Y</t>
  </si>
  <si>
    <t>Континент 4. Многофункциональный узел безопасности. Базовая версия. Платформа IPCR10</t>
  </si>
  <si>
    <t>HSEC-4-IPCR10-UTM-base-SUP-ST</t>
  </si>
  <si>
    <t>Ключ активации сервиса прямой технической поддержки уровня "Стандартный" для Континент 4, HSEC-4-IPCR10-UTM-base-SP1Y</t>
  </si>
  <si>
    <t>HSEC-4-IPC10-UTM-base-SP1Y</t>
  </si>
  <si>
    <t xml:space="preserve">Континент 4. Многофункциональный узел безопасности. Базовая версия. Платформа IPC10 </t>
  </si>
  <si>
    <t>HSEC-4-IPC10-UTM-base-SUP-ST</t>
  </si>
  <si>
    <t>Ключ активации сервиса прямой технической поддержки уровня "Стандартный" для Континент 4, HSEC-4-IPC10-UTM-base-SP1Y</t>
  </si>
  <si>
    <t>Многофункциональный узел безопасности (UTM расширенный)</t>
  </si>
  <si>
    <t>HSEC-4-IPC3000NF2-UTM-adv-SP1Y</t>
  </si>
  <si>
    <t xml:space="preserve">Континент 4. Многофункциональный узел безопасности. Расширенная версия. Платформа IPC3000NF2 </t>
  </si>
  <si>
    <t>HSEC-4-IPC3000NF2-UTM-adv-SUP-ST</t>
  </si>
  <si>
    <t>Ключ активации сервиса прямой технической поддержки уровня "Стандартный" для Континент 4, HSEC-4-IPC3000NF2-UTM-adv-SP1Y</t>
  </si>
  <si>
    <t>HSEC-4-IPC3000F-UTM-adv-SP1Y</t>
  </si>
  <si>
    <t xml:space="preserve">Континент 4. Многофункциональный узел безопасности. Расширенная версия. Платформа IPC3000F </t>
  </si>
  <si>
    <t>HSEC-4-IPC3000F-UTM-adv-SUP-ST</t>
  </si>
  <si>
    <t>Ключ активации сервиса прямой технической поддержки уровня "Стандартный" для Континент 4, HSEC-4-IPC3000F-UTM-adv-SP1Y</t>
  </si>
  <si>
    <t>HSEC-4-IPCR1000-UTM-adv-SP1Y</t>
  </si>
  <si>
    <t>Континент 4. Многофункциональный узел безопасности. Расширенная версия. Платформа IPCR1000</t>
  </si>
  <si>
    <t>HSEC-4-IPCR1000-UTM-adv-SUP-ST</t>
  </si>
  <si>
    <t>Ключ активации сервиса прямой технической поддержки уровня "Стандартный" для Континент 4, HSEC-4-IPCR1000-UTM-adv-SP1Y</t>
  </si>
  <si>
    <t>HSEC-4-IPCR550-UTM-adv-SP1Y</t>
  </si>
  <si>
    <t xml:space="preserve">Континент 4. Многофункциональный узел безопасности. Расширенная версия. Платформа IPCR550 </t>
  </si>
  <si>
    <t>HSEC-4-IPCR550-UTM-adv-SUP-ST</t>
  </si>
  <si>
    <t>Ключ активации сервиса прямой технической поддержки уровня "Стандартный" для Континент 4, HSEC-4-IPCR550-UTM-adv-SP1Y</t>
  </si>
  <si>
    <t>HSEC-4-IPCR300-UTM-adv-SP1Y</t>
  </si>
  <si>
    <t>Континент 4. Многофункциональный узел безопасности. Расширенная версия. Платформа IPCR300</t>
  </si>
  <si>
    <t>HSEC-4-IPCR300-UTM-adv-SUP-ST</t>
  </si>
  <si>
    <t>Ключ активации сервиса прямой технической поддержки уровня "Стандартный" для Континент 4, HSEC-4-IPCR300-UTM-adv-SP1Y</t>
  </si>
  <si>
    <t>HSEC-4-IPCR50-UTM-adv-SP1Y</t>
  </si>
  <si>
    <t>Континент 4. Многофункциональный узел безопасности. Расширенная версия. Платформа IPCR50</t>
  </si>
  <si>
    <t>HSEC-4-IPCR50-UTM-adv-SUP-ST</t>
  </si>
  <si>
    <t>Ключ активации сервиса прямой технической поддержки уровня "Стандартный" для Континент 4, HSEC-4-IPCR50-UTM-adv-SP1Y</t>
  </si>
  <si>
    <t>Виртуальные исполнения. Позиции, не облагаемые НДС</t>
  </si>
  <si>
    <t>Узел безопасности (УБ). Виртуальное исполнение</t>
  </si>
  <si>
    <t>HSEC-4-VA-2-FW-SP1Y</t>
  </si>
  <si>
    <t>Право на использование Континент 4. Узел безопасности. Виртуальное исполнение (2 ядра)</t>
  </si>
  <si>
    <t>HSEC-4-VA-4-FW-SP1Y</t>
  </si>
  <si>
    <t>Право на использование Континент 4. Узел безопасности. Виртуальное исполнение (4 ядра)</t>
  </si>
  <si>
    <t>HSEC-4-VA-8-FW-SP1Y</t>
  </si>
  <si>
    <t>Право на использование Континент 4. Узел безопасности. Виртуальное исполнение (8 ядер)</t>
  </si>
  <si>
    <t>Лицензии для активации многофункционального узла безопасности (UTM базовый)</t>
  </si>
  <si>
    <r>
      <t xml:space="preserve">25% </t>
    </r>
    <r>
      <rPr>
        <i/>
        <sz val="10"/>
        <rFont val="Arial"/>
        <family val="2"/>
        <charset val="204"/>
      </rPr>
      <t>от стоимости УБ</t>
    </r>
  </si>
  <si>
    <t>Лицензии для активации многофункционального узла безопасности (UTM расширенный)</t>
  </si>
  <si>
    <r>
      <t xml:space="preserve">40% </t>
    </r>
    <r>
      <rPr>
        <i/>
        <sz val="10"/>
        <rFont val="Arial"/>
        <family val="2"/>
        <charset val="204"/>
      </rPr>
      <t>от стоимости УБ</t>
    </r>
  </si>
  <si>
    <r>
      <t xml:space="preserve">10% </t>
    </r>
    <r>
      <rPr>
        <i/>
        <sz val="10"/>
        <rFont val="Arial"/>
        <family val="2"/>
        <charset val="204"/>
      </rPr>
      <t>от стоимости УБ</t>
    </r>
  </si>
  <si>
    <r>
      <t xml:space="preserve">Техническая поддержка оказывается службой технической поддержки ООО "Код Безопасности". 
Включает следующее:
- Возможность получения консультаций по электронной почте; 
- Получение пакетов обновления для продукта;
- Техническую гарантию сроком на 1 год с возможностью продления до 5 лет.
</t>
    </r>
    <r>
      <rPr>
        <b/>
        <sz val="8"/>
        <color rgb="FFC00000"/>
        <rFont val="Arial"/>
        <family val="2"/>
        <charset val="204"/>
      </rPr>
      <t>ТП для UTM платформ рассчитывается от стоимости платформы Узла Безопасности (УБ).</t>
    </r>
  </si>
  <si>
    <r>
      <t xml:space="preserve">Техническая поддержка оказывается службой технической поддержки ООО "Код Безопасности". 
Включает следующее:
- Работа над критичными инцидентами в режиме 24*7; 
- Специальные условия на приобретение новых версий продукта;
- Техническую гарантию сроком на 1 год с возможностью продления до 5 лет.
</t>
    </r>
    <r>
      <rPr>
        <b/>
        <sz val="8"/>
        <color rgb="FFC00000"/>
        <rFont val="Arial"/>
        <family val="2"/>
        <charset val="204"/>
      </rPr>
      <t>ТП для UTM платформ рассчитывается от стоимости платформы Узла Безопасности (УБ).</t>
    </r>
  </si>
  <si>
    <r>
      <t xml:space="preserve">Техническая поддержка оказывается службой технической поддержки ООО "Код Безопасности". 
Включает следующее:
- Выделенный инженер;
- 100 плановых выездов на площадку заказчика.
</t>
    </r>
    <r>
      <rPr>
        <b/>
        <sz val="8"/>
        <color rgb="FFC00000"/>
        <rFont val="Arial"/>
        <family val="2"/>
        <charset val="204"/>
      </rPr>
      <t>ТП для UTM платформ рассчитывается от стоимости платформы Узла Безопасности (УБ).</t>
    </r>
  </si>
  <si>
    <t>Континент 4 в корпусе промышленного PC (1U), лицензия ЦУС, L3VPN, МЭ, СОВ, расширенный контроль приложений, GeoProtection, Сервер доступа на 2 подключения, Работа в кластере.
9x1000BASE-T RJ45, 8x10G SFP+.
Сертификация: ФСТЭК (МЭ А4, СОВ4, УД4).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</si>
  <si>
    <t>Континент 4 в корпусе промышленного PC (1U), лицензия ЦУС, L3VPN, МЭ, СОВ, расширенный контроль приложений, GeoProtection, Сервер доступа на 2 подключения, Работа в кластере.
1x1000BASE-T RJ45, 8x1G SFP, 4x10G SFP+.
Сертификация: ФСТЭК (МЭ А4, СОВ4, УД4).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</si>
  <si>
    <t>Континент 4 в корпусе промышленного PC (1U), лицензия ЦУС, L3VPN, МЭ, СОВ, расширенный контроль приложений, GeoProtection, антивирус, URL фильтрация по категориям, защита от вредоносных веб-сайтов, Сервер доступа на 2 подключения, Работа в кластере.
9x1000BASE-T RJ45, 8x10G SFP+.
Сертификация: ФСТЭК (МЭ А4, СОВ4, УД4).
Лицензия на обновление базы решающих правил (сигнатур) СОВ, базы приложений, базы вредоносных сайтов, базы GeoProtection, базы хэшей антивируса и базы категорий URL срок действия 1 год.
ТП уровня Базовый, срок 1 год + Техническая гарантия, срок 1 год.</t>
  </si>
  <si>
    <t>Континент 4 в корпусе промышленного PC (1U), лицензия ЦУС, L3VPN, МЭ, СОВ, расширенный контроль приложений, GeoProtection, антивирус, URL фильтрация по категориям, защита от вредоносных веб-сайтов, Сервер доступа на 2 подключения, Работа в кластере.
1x1000BASE-T RJ45, 8x1G SFP, 4x10G SFP+.
Сертификация: ФСТЭК (МЭ А4, СОВ4, УД4).
Лицензия на обновление базы решающих правил (сигнатур) СОВ, базы приложений, базы вредоносных сайтов, базы GeoProtection, базы хэшей антивируса и базы категорий URL срок действия 1 год.
ТП уровня Базовый, срок 1 год + Техническая гарантия, срок 1 год.</t>
  </si>
  <si>
    <t>Континент 4 в корпусе промышленного PC (1U), лицензия ЦУС, L3VPN, МЭ, Сервер доступа на 2 подключения.
1x1000BASE-T RJ45, 8x1G SFP, 4x10G SFP+.
Сертификация: ФСТЭК (МЭ А4, СОВ4, УД4).
ТП уровня Базовый, срок 1 год + Техническая гарантия, срок 1 год.</t>
  </si>
  <si>
    <t>Обновление Континент до актуальной версии Континент 4, платформа IPC3000F/IPC3000NF2 (поддерживаемые шасси: LN-021, LN-021E, S021 с отдельно приобретаемым комплектом модернизации).
Лицензия ЦУС, L3VPN, МЭ, Сервер доступа на 2 подключения, Работа в кластере.
ТП уровня Базовый, срок 1 год</t>
  </si>
  <si>
    <t>Обновление Континент до актуальной версии Континент 4, платформа IPC1000F/1000NF2 (поддерживаемые шасси: DV-031B, DV-031F, S021 с отдельно приобретаемым комплектом модернизации).
Лицензия ЦУС, L3VPN, МЭ, Сервер доступа на 2 подключения, Работа в кластере.
ТП уровня Базовый, срок 1 год</t>
  </si>
  <si>
    <t>Обновление Континент до актуальной версии Континент 4, платформа IPC800F (поддерживаемые шасси: DV-030B).
Лицензия ЦУС, L3VPN, МЭ, Сервер доступа на 2 подключения, Работа в кластере.
ТП уровня Базовый, срок 1 год</t>
  </si>
  <si>
    <t>Обновление Континент до актуальной версии Континент 4, платформа IPC600 (поддерживаемые шасси: DV-030A, S021 с отдельно приобретаемым комплектом модернизации).
Лицензия ЦУС, L3VPN, МЭ, Сервер доступа на 2 подключения, Работа в кластере.
ТП уровня Базовый, срок 1 год</t>
  </si>
  <si>
    <t>Обновление Континент до актуальной версии Континент 4, платформа IPCR550/IPCR300 (поддерживаемые шасси: SC R300).
Лицензия ЦУС, L3VPN, МЭ, Сервер доступа на 2 подключения, Работа в кластере.
ТП уровня Базовый, срок 1 год.</t>
  </si>
  <si>
    <t>Обновление Континент до актуальной версии Континент 4, платформа IPC100/500/500F (поддерживаемые шасси: LN-015B, LN-015C, S102 с отдельно приобретаемым комплектом модернизации).
Лицензия ЦУС, L3VPN, МЭ, Сервер доступа на 2 подключения, Работа в кластере.
ТП уровня Базовый, срок 1 год</t>
  </si>
  <si>
    <t>Обновление Континент до актуальной версии Континент 4, платформа IPCR50, IPC50 (поддерживаемые шасси: LN-010C, S115 с отдельно приобретаемым комплектом модернизации).
Лицензия ЦУС, L3VPN, МЭ, Сервер доступа на 2 подключения, Работа в кластере.
ТП уровня Базовый, срок 1 год</t>
  </si>
  <si>
    <t>Обновление Континент до актуальной версии Континент 4, платформа IPCR10, IPC10 (поддерживаемые шасси: LN-010A).
Лицензия ЦУС, L3VPN, МЭ, Сервер доступа на 2 подключения, Работа в кластере.
ТП уровня Базовый, срок 1 год</t>
  </si>
  <si>
    <t>ПК "Соболь". Версия 4 - комплект для материнской платы Aquarius AQH310CM</t>
  </si>
  <si>
    <t>Sobol-4 Soft FSTEC-SP1Y</t>
  </si>
  <si>
    <t>Программный комплекс "Соболь". Версия 4, сертификат ФСТЭК России</t>
  </si>
  <si>
    <r>
      <rPr>
        <b/>
        <sz val="8"/>
        <color rgb="FFC00000"/>
        <rFont val="Arial"/>
        <family val="2"/>
        <charset val="204"/>
      </rPr>
      <t>Внимание!</t>
    </r>
    <r>
      <rPr>
        <sz val="8"/>
        <color indexed="8"/>
        <rFont val="Arial"/>
        <family val="2"/>
        <charset val="204"/>
      </rPr>
      <t xml:space="preserve"> Устанавливается только на системную плату Aquarius AQH310CM при помощи программатора!
Включена ТП уровня Базовый, срок 1 год.
Сертификат </t>
    </r>
    <r>
      <rPr>
        <b/>
        <sz val="8"/>
        <color rgb="FFFF0000"/>
        <rFont val="Arial"/>
        <family val="2"/>
        <charset val="204"/>
      </rPr>
      <t>ФСТЭК</t>
    </r>
    <r>
      <rPr>
        <sz val="8"/>
        <color indexed="8"/>
        <rFont val="Arial"/>
        <family val="2"/>
        <charset val="204"/>
      </rPr>
      <t xml:space="preserve"> России. (СДЗ 2, УД2, для гостайны и для конфиденциальной информации).</t>
    </r>
  </si>
  <si>
    <t>Комплектность поставки:
1. Диск с ПО и документацией.
2. Формуляр в печатном виде. 
3. Копия сертификата ФСТЭК России №4575.</t>
  </si>
  <si>
    <t>Sobol-4 Soft FSTEC-SUP-ST</t>
  </si>
  <si>
    <t>Ключ активации сервиса прямой технической поддержки уровня "Стандартный" для ПК "Соболь", Sobol-4 Soft FSTEC-SP1Y</t>
  </si>
  <si>
    <t>ПАК Континент WAF Сервер. В цену включен НДС 20%</t>
  </si>
  <si>
    <t>ПК "Соболь". Версия 4. В цену включен НДС 20%</t>
  </si>
  <si>
    <t>Комплектность поставки:
1. Плата Mini PCI Express Half Size без ФДСЧ. Релиз 4.3, сборка 4.3.364
2. Диск с ПО и документацией.
3. Паспорт в печатном виде. 
4. Копия сертификата ФСТЭК России №4043.</t>
  </si>
  <si>
    <t>Аппаратные платформы. В цену включен НДС 20%. 
Функциональные отличия подписок и модулей приведены в конце прайс-листа</t>
  </si>
  <si>
    <t>Функциональные отличия подписок и модулей</t>
  </si>
  <si>
    <t>Ключ активации сервиса прямой технической поддержки уровня "Стандартный" для Континент СОВ. Версия 4</t>
  </si>
  <si>
    <t>Ключ активации сервиса прямой технической поддержки уровня "Расширенный" для Континент СОВ. Версия 4</t>
  </si>
  <si>
    <t>Ключ активации сервиса прямой технической поддержки уровня "VIP" для Континент СОВ. Версия 4</t>
  </si>
  <si>
    <t>Континент 4 в корпусе Mini-ITX, лицензия ЦУС, L3VPN, МЭ, СОВ, расширенный контроль приложений, GeoProtection, Сервер доступа на 2 подключения, Работа в кластере.
3x1000BASE-T RJ45.
Сертификация: ФСТЭК (МЭ А4, СОВ4, УД4).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</si>
  <si>
    <t>HSEC-4-IPCR800-FW-SP1Y</t>
  </si>
  <si>
    <t xml:space="preserve">Континент 4. Узел безопасности. Платформа IPCR800 </t>
  </si>
  <si>
    <t>HSEC-4-IPCR800-FW-SUP-ST</t>
  </si>
  <si>
    <t>Ключ активации сервиса прямой технической поддержки уровня "Стандартный" для Континент 4, HSEC-4-IPCR800-FW-SP1Y</t>
  </si>
  <si>
    <t>HSEC-4-IPCR800-UTM-base-SP1Y</t>
  </si>
  <si>
    <t xml:space="preserve">Континент 4. Многофункциональный узел безопасности. Базовая версия. Платформа IPCR800 </t>
  </si>
  <si>
    <t>HSEC-4-IPCR800-UTM-base-SUP-ST</t>
  </si>
  <si>
    <t>Ключ активации сервиса прямой технической поддержки уровня "Стандартный" для Континент 4, HSEC-4-IPCR800-UTM-base-SP1Y</t>
  </si>
  <si>
    <t>HSEC-4-IPCR800-UTM-adv-SP1Y</t>
  </si>
  <si>
    <t xml:space="preserve">Континент 4. Многофункциональный узел безопасности. Расширенная версия. Платформа IPCR800 </t>
  </si>
  <si>
    <t>HSEC-4-IPCR800-UTM-adv-SUP-ST</t>
  </si>
  <si>
    <t>Ключ активации сервиса прямой технической поддержки уровня "Стандартный" для Континент 4, HSEC-4-IPCR800-UTM-adv-SP1Y</t>
  </si>
  <si>
    <t>ID-Guardant v.2</t>
  </si>
  <si>
    <t>Идентификатор Guardant ID v.2</t>
  </si>
  <si>
    <t>ID-Rutoken-ECP</t>
  </si>
  <si>
    <t>Идентификатор Rutoken ЭЦП</t>
  </si>
  <si>
    <t>USB-токен. Используется только с ПАК Соболь версии 4.3 и старше.
Сертификат ФСТЭК.</t>
  </si>
  <si>
    <t>USB-токен. Версия 3.0. Используется только с ПАК Соболь версии 4.3 и старше.
Сертификат ФСТЭК. Статус ТОРП.</t>
  </si>
  <si>
    <t>Программно-аппаратный комплекс "Соболь". Версия 4, PCIe без ФДСЧ, A7, сертификат ФСТЭК России</t>
  </si>
  <si>
    <t>Комплектность поставки:
1. Плата PCI Express (57х 80 мм) без ФДСЧ. Релиз 4.4, сборка 4.4.416
2. Диск с ПО и документацией.
3. Соединительный кабель для механизма сторожевого таймера.
4. Паспорт в печатном виде. 
5. Копия сертификата ФСТЭК России №4043.</t>
  </si>
  <si>
    <t>Sobol-4 PCIe A7 FSTEC-NORNG-SUP-ST</t>
  </si>
  <si>
    <t>Ключ активации сервиса прямой технической поддержки уровня "Стандартный"  для ПАК "Соболь", Sobol-4 PCIe A7 FSTEC-NORNG-SP1Y</t>
  </si>
  <si>
    <t>Программно-аппаратный комплекс "Соболь". Версия 4, M.2 без ФДСЧ, A7, сертификат ФСТЭК России</t>
  </si>
  <si>
    <t>Комплектность поставки:
1. Плата M.2 Type 2230-D4-A-E без ФДСЧ. Релиз 4.4, сборка 4.4.416
2. Диск с ПО и документацией.
3. Паспорт в печатном виде. 
4. Копия сертификата ФСТЭК России №4043.</t>
  </si>
  <si>
    <t>Sobol-4 M.2 A7 FSTEC-NORNG-SUP-ST</t>
  </si>
  <si>
    <t>Ключ активации сервиса прямой технической поддержки уровня "Стандартный"  для ПАК "Соболь", Sobol-4 M.2 A7 FSTEC-NORNG-SP1Y</t>
  </si>
  <si>
    <r>
      <t xml:space="preserve">Континент 4 в корпусе промышленного PC (1U), лицензия ЦУС, L3VPN, МЭ, Сервер доступа на 2 подключения, Работа в кластере.
9x1000BASE-T RJ45, 8x10G SFP+.
</t>
    </r>
    <r>
      <rPr>
        <b/>
        <sz val="8"/>
        <rFont val="Arial"/>
        <family val="2"/>
        <charset val="204"/>
      </rPr>
      <t>Высокопроизводительный межсетевой экран (NF2) поставляется в виде Узла безопасности (УБ) и Лицензии на Высокопроизводительный межсетевой экран (NF2).</t>
    </r>
    <r>
      <rPr>
        <sz val="8"/>
        <rFont val="Arial"/>
        <family val="2"/>
        <charset val="204"/>
      </rPr>
      <t xml:space="preserve">  
Сертификация: ФСТЭК (МЭ А4, СОВ4, УД4).
ТП уровня Базовый, срок 1 год + Техническая гарантия, срок 1 год.</t>
    </r>
  </si>
  <si>
    <r>
      <t xml:space="preserve">Континент 4 в корпусе промышленного PC (1U), лицензия ЦУС, L3VPN, МЭ, Сервер доступа на 2 подключения, Работа в кластере.
1x1000BASE-T RJ45, 8x1G SFP, 4x10G SFP+.
</t>
    </r>
    <r>
      <rPr>
        <b/>
        <sz val="8"/>
        <rFont val="Arial"/>
        <family val="2"/>
        <charset val="204"/>
      </rPr>
      <t xml:space="preserve">Высокопроизводительный межсетевой экран (NF2) поставляется в виде Узла безопасности (УБ) и Лицензии на Высокопроизводительный межсетевой экран (NF2). </t>
    </r>
    <r>
      <rPr>
        <sz val="8"/>
        <rFont val="Arial"/>
        <family val="2"/>
        <charset val="204"/>
      </rPr>
      <t xml:space="preserve">
Сертификация: ФСТЭК (МЭ А4, СОВ4, УД4).
ТП уровня Базовый, срок 1 год + Техническая гарантия, срок 1 год.</t>
    </r>
  </si>
  <si>
    <r>
      <t xml:space="preserve">Право на использование компонента Высокопроизводительный межсетевой экран на 1 платформе. Платформа IPC3000NF2(LN-021E).
</t>
    </r>
    <r>
      <rPr>
        <b/>
        <sz val="8"/>
        <rFont val="Arial"/>
        <family val="2"/>
        <charset val="204"/>
      </rPr>
      <t xml:space="preserve">Лицензия поставляется с Высокопроизводительным межсетевым экраном (NF2) в виде Узла безопасности (УБ). </t>
    </r>
  </si>
  <si>
    <r>
      <t xml:space="preserve">Право на использование компонента Высокопроизводительный межсетевой экран на 1 платформе. Платформа IPC3000F(LN-021).
</t>
    </r>
    <r>
      <rPr>
        <b/>
        <sz val="8"/>
        <rFont val="Arial"/>
        <family val="2"/>
        <charset val="204"/>
      </rPr>
      <t>Лицензия поставляется с Высокопроизводительным межсетевым экраном (NF2) в виде Узла безопасности (УБ).</t>
    </r>
    <r>
      <rPr>
        <sz val="8"/>
        <rFont val="Arial"/>
        <family val="2"/>
        <charset val="204"/>
      </rPr>
      <t xml:space="preserve"> </t>
    </r>
  </si>
  <si>
    <t>Право на обновление Средства защиты информации vGate R2 Standard (за 1 физический процессор на защищаемом хосте). ПО-renewal</t>
  </si>
  <si>
    <t>Право на обновление Средства защиты информации vGate R2 Enterprise (за 1 физический процессор на защищаемом хосте). ПО-renewal</t>
  </si>
  <si>
    <t>Право на обновление Средства защиты информации vGate R2 Enterprise Plus (за 1 физический процессор на защищаемом хосте). ПО-renewal</t>
  </si>
  <si>
    <t>Континент WAF. Версия 2.10 
Коммерческая версия</t>
  </si>
  <si>
    <t>Версия "Корпоративная", редакция Enterprise (распределенная отказоустойчивая архитектура)</t>
  </si>
  <si>
    <t>WAF-2.x-IPC3000L-Ent-SP1Y</t>
  </si>
  <si>
    <t>ИМЭ Континент WAF сервер v2.x. Платформа IPC3000L. Версия "Корпоративная". Активный узел анализа до 3000 RPS</t>
  </si>
  <si>
    <t>WAF-2.x-IPC3000L-Ent-SUP-ST</t>
  </si>
  <si>
    <t>Ключ активации сервиса прямой технической поддержки уровня "Стандартный" для ИМЭ Континент WAF, WAF-2.x-IPC3000L-Ent-SP1Y</t>
  </si>
  <si>
    <t>ТП уровня Стандартный, срок 1 год + Техническая гарантия, срок 1 год + Предоставление обновлений. 
В цену включен НДС (20%)</t>
  </si>
  <si>
    <t>WAF-2.x-IPCR1000-Ent-SP1Y</t>
  </si>
  <si>
    <t>ИМЭ Континент WAF сервер v2.x. Платформа IPCR1000. Версия "Корпоративная". Активный узел анализа до 1000 RPS</t>
  </si>
  <si>
    <t>WAF-2.x-IPCR1000-Ent-SUP-ST</t>
  </si>
  <si>
    <t>Ключ активации сервиса прямой технической поддержки уровня "Стандартный" для ИМЭ Континент WAF, WAF-2.x-IPCR1000-Ent-SP1Y</t>
  </si>
  <si>
    <t>Версия "Профессиональная", редакция Professional (все компоненты на одном узле)</t>
  </si>
  <si>
    <t>платформа IPC3000L</t>
  </si>
  <si>
    <t>WAF-2.x-IPC3000L-Pro-AN-SP1Y</t>
  </si>
  <si>
    <t>ИМЭ Континент WAF сервер v2.x. Платформа IPC3000L. Версия "Профессиональная". Основной узел WAF до 3000 RPS</t>
  </si>
  <si>
    <t>WAF-2.x-IPC3000L-Pro-AN-SUP-ST</t>
  </si>
  <si>
    <t>Ключ активации сервиса прямой технической поддержки уровня "Стандартный" для ИМЭ Континент WAF, WAF-2.x-IPC3000L-Pro-AN-SP1Y</t>
  </si>
  <si>
    <t>WAF-2.x-IPC3000L-Pro-RN-SP1Y</t>
  </si>
  <si>
    <t>ИМЭ Континент WAF сервер v2.x. Платформа IPC3000L. Версия "Профессиональная". Резервный узел WAF до 3000 RPS</t>
  </si>
  <si>
    <t>WAF-2.x-IPC3000L-Pro-RN-SUP-ST</t>
  </si>
  <si>
    <t>Ключ активации сервиса прямой технической поддержки уровня "Стандартный" для ИМЭ Континент WAF, WAF-2.x-IPC3000L-Pro-RN-SP1Y</t>
  </si>
  <si>
    <t>платформа IPCR1000</t>
  </si>
  <si>
    <t>WAF-2.x-IPCR1000-Pro-AN-SP1Y</t>
  </si>
  <si>
    <t>ИМЭ Континент WAF сервер v2.x. Платформа IPCR1000. Версия "Профессиональная". Основной узел WAF до 1000 RPS</t>
  </si>
  <si>
    <t>WAF-2.x-IPCR1000-Pro-AN-SUP-ST</t>
  </si>
  <si>
    <t>Ключ активации сервиса прямой технической поддержки уровня "Стандартный" для ИМЭ Континент WAF, WAF-2.x-IPCR1000-Pro-AN-SP1Y</t>
  </si>
  <si>
    <t>WAF-2.x-IPCR1000-Pro-RN-SP1Y</t>
  </si>
  <si>
    <t>ИМЭ Континент WAF сервер v2.x. Платформа IPCR1000. Версия "Профессиональная". Резервный узел WAF до 1000 RPS</t>
  </si>
  <si>
    <t>WAF-2.x-IPCR1000-Pro-RN-SUP-ST</t>
  </si>
  <si>
    <t>Ключ активации сервиса прямой технической поддержки уровня "Стандартный" для ИМЭ Континент WAF, WAF-2.x-IPCR1000-Pro-RN-SP1Y</t>
  </si>
  <si>
    <t>WAF-2.x-PO5000-Ent-SP1Y</t>
  </si>
  <si>
    <t>Право на использование ИМЭ Континент WAF v2.x. Версия "Корпоративная". Активный узел анализа до 5000 RPS</t>
  </si>
  <si>
    <t>WAF-2.x-PO5000-Ent-SUP-ST</t>
  </si>
  <si>
    <t>Ключ активации сервиса прямой технической поддержки уровня "Стандартный" для ИМЭ Континент WAF, WAF-2.x-PO5000-Ent-SP1Y</t>
  </si>
  <si>
    <t>ТП уровня Стандартный, срок 1 год + Предоставление обновлений. 
В цену включен НДС (20%)</t>
  </si>
  <si>
    <t>WAF-2.x-PO3000-Ent-SP1Y</t>
  </si>
  <si>
    <t>Право на использование ИМЭ Континент WAF v2.x. Версия "Корпоративная". Активный узел анализа до 3000 RPS</t>
  </si>
  <si>
    <t>WAF-2.x-PO3000-Ent-SUP-ST</t>
  </si>
  <si>
    <t>Ключ активации сервиса прямой технической поддержки уровня "Стандартный" для ИМЭ Континент WAF, WAF-2.x-PO3000-Ent-SP1Y</t>
  </si>
  <si>
    <t>WAF-2.x-PO1000-Ent-SP1Y</t>
  </si>
  <si>
    <t>Право на использование ИМЭ Континент WAF v2.x. Версия "Корпоративная". Активный узел анализа до 1000 RPS</t>
  </si>
  <si>
    <t>WAF-2.x-PO1000-Ent-SUP-ST</t>
  </si>
  <si>
    <t>Ключ активации сервиса прямой технической поддержки уровня "Стандартный" для ИМЭ Континент WAF, WAF-2.x-PO1000-Ent-SP1Y</t>
  </si>
  <si>
    <t>до 3000 RPS</t>
  </si>
  <si>
    <t>WAF-2.x-PO3000-Pro-AN-SP1Y</t>
  </si>
  <si>
    <t>Право на использование ИМЭ Континент WAF v2.x. Версия "Профессиональная". Основной узел WAF до 3000 RPS</t>
  </si>
  <si>
    <t>WAF-2.x-PO3000-Pro-AN-SUP-ST</t>
  </si>
  <si>
    <t>Ключ активации сервиса прямой технической поддержки уровня "Стандартный" для ИМЭ Континент WAF, WAF-2.x-PO3000-Pro-AN-SP1Y</t>
  </si>
  <si>
    <t>WAF-2.x-PO3000-Pro-RN-SP1Y</t>
  </si>
  <si>
    <t>Право на использование ИМЭ Континент WAF v2.x. Версия "Профессиональная". Резервный узел WAF до 3000 RPS</t>
  </si>
  <si>
    <t>WAF-2.x-PO3000-Pro-RN-SUP-ST</t>
  </si>
  <si>
    <t>Ключ активации сервиса прямой технической поддержки уровня "Стандартный" для ИМЭ Континент WAF, WAF-2.x-PO3000-Pro-RN-SP1Y</t>
  </si>
  <si>
    <t>до 1000 RPS</t>
  </si>
  <si>
    <t>WAF-2.x-PO1000-Pro-AN-SP1Y</t>
  </si>
  <si>
    <t>Право на использование ИМЭ Континент WAF v2.x. Версия "Профессиональная". Основной узел WAF до 1000 RPS</t>
  </si>
  <si>
    <t>WAF-2.x-PO1000-Pro-AN-SUP-ST</t>
  </si>
  <si>
    <t>Ключ активации сервиса прямой технической поддержки уровня "Стандартный" для ИМЭ Континент WAF, WAF-2.x-PO1000-Pro-AN-SP1Y</t>
  </si>
  <si>
    <t>WAF-2.x-PO1000-Pro-RN-SP1Y</t>
  </si>
  <si>
    <t>Право на использование ИМЭ Континент WAF v2.x. Версия "Профессиональная". Резервный узел WAF до 1000 RPS</t>
  </si>
  <si>
    <t>WAF-2.x-PO1000-Pro-RN-SUP-ST</t>
  </si>
  <si>
    <t>Ключ активации сервиса прямой технической поддержки уровня "Стандартный" для ИМЭ Континент WAF, WAF-2.x-PO1000-Pro-RN-SP1Y</t>
  </si>
  <si>
    <t>WAF-Disk</t>
  </si>
  <si>
    <t>Установочный комплект. Континент WAF</t>
  </si>
  <si>
    <t>Комплектность поставки:
CD-диск с дистрибутивом и пользовательской документацией Континент WAF.</t>
  </si>
  <si>
    <t>WAF-SUPPORT-ST</t>
  </si>
  <si>
    <t>Ключ активации сервиса прямой технической поддержки уровня "Стандартный" для Континент WAF</t>
  </si>
  <si>
    <t>35%*</t>
  </si>
  <si>
    <t>Техническая поддержка оказывается службой технической поддержки ООО "Код Безопасности". 
Включает следующее:
- возможность получения консультаций по электронной почте; 
- получение пакетов обновления для продукта;
- Техническую гарантию сроком на 1 год с возможностью продления до 5 лет.
При покупке позиции обязательным условием является уточнение ранее купленного артикула, под который закупается текущая ТП.</t>
  </si>
  <si>
    <t>WAF-SUPPORT-EXT</t>
  </si>
  <si>
    <t>Ключ активации сервиса прямой технической поддержки уровня "Расширенный" для Континент WAF</t>
  </si>
  <si>
    <t>40%*</t>
  </si>
  <si>
    <t>WAF-SUPPORT-VIP</t>
  </si>
  <si>
    <t>Ключ активации сервиса прямой технической поддержки уровня "VIP" для Континент WAF</t>
  </si>
  <si>
    <t>Техническая поддержка оказывается службой технической поддержки ООО "Код Безопасности". 
Выделенный инженер. 
Включено 100 плановых выездов на площадку заказчика. 
При покупке позиции обязательным условием является уточнение ранее купленного артикула, под который закупается текущая ТП.</t>
  </si>
  <si>
    <t>** Расширенная гарантия может приобретаться только для новых платформ, на срок от 1-го года с возможностью продления до 3-х лет.</t>
  </si>
  <si>
    <t>Техническая поддержка оказывается службой технической поддержки ООО "Код Безопасности". 
Включает следующее:
- Работа над критичными инцидентами в режиме 24*7;
- получение пакетов обновления для продукта; 
- Специальные условия на приобретение новых версий продукта;
- Техническую гарантию сроком на 1 год с возможностью продления до 5 лет.
При покупке позиции обязательным условием является уточнение ранее купленного артикула, под который закупается текущая ТП.</t>
  </si>
  <si>
    <t>HSEC-4-IPC3000F40-FW-SP1Y</t>
  </si>
  <si>
    <t>Континент 4. Узел безопасности. Платформа IPC3000F40</t>
  </si>
  <si>
    <t>HSEC-4-IPC3000F40-FW-SUP-ST</t>
  </si>
  <si>
    <t>Ключ активации сервиса прямой технической поддержки уровня "Стандартный" для Континент 4, HSEC-4-IPC3000F40-FW-SP1Y</t>
  </si>
  <si>
    <t>HSEC-4-IPCR3000-FW-SP1Y</t>
  </si>
  <si>
    <t>Континент 4. Узел безопасности. Платформа IPCR3000</t>
  </si>
  <si>
    <t>HSEC-4-IPCR3000-FW-SUP-ST</t>
  </si>
  <si>
    <t>Ключ активации сервиса прямой технической поддержки уровня "Стандартный" для Континент 4, HSEC-4-IPCR3000-FW-SP1Y</t>
  </si>
  <si>
    <t>HSEC-4-IPC3000F40-UTM-base-SP1Y</t>
  </si>
  <si>
    <t>Континент 4. Многофункциональный узел безопасности. Базовая версия. Платформа IPC3000F40</t>
  </si>
  <si>
    <t>HSEC-4-IPC3000F40-UTM-base-SUP-ST</t>
  </si>
  <si>
    <t>Ключ активации сервиса прямой технической поддержки уровня "Стандартный" для Континент 4, HSEC-4-IPC3000F40-UTM-base-SP1Y</t>
  </si>
  <si>
    <t>HSEC-4-IPCR3000-UTM-base-SP1Y</t>
  </si>
  <si>
    <t>Континент 4. Многофункциональный узел безопасности. Базовая версия. Платформа IPCR3000</t>
  </si>
  <si>
    <t>HSEC-4-IPCR3000-UTM-base-SUP-ST</t>
  </si>
  <si>
    <t>Ключ активации сервиса прямой технической поддержки уровня "Стандартный" для Континент 4, HSEC-4-IPCR3000-UTM-base-SP1Y</t>
  </si>
  <si>
    <t>HSEC-4-IPC3000F40-UTM-adv-SP1Y</t>
  </si>
  <si>
    <t>Континент 4. Многофункциональный узел безопасности. Расширенная версия. Платформа IPC3000F40</t>
  </si>
  <si>
    <t>HSEC-4-IPC3000F40-UTM-adv-SUP-ST</t>
  </si>
  <si>
    <t>Ключ активации сервиса прямой технической поддержки уровня "Стандартный" для Континент 4, HSEC-4-IPC3000F40-UTM-adv-SP1Y</t>
  </si>
  <si>
    <t>HSEC-4-IPCR3000-UTM-adv-SP1Y</t>
  </si>
  <si>
    <t>Континент 4. Многофункциональный узел безопасности. Расширенная версия. Платформа IPCR3000</t>
  </si>
  <si>
    <t>HSEC-4-IPCR3000-UTM-adv-SUP-ST</t>
  </si>
  <si>
    <t>Ключ активации сервиса прямой технической поддержки уровня "Стандартный" для Континент 4, HSEC-4-IPCR3000-UTM-adv-SP1Y</t>
  </si>
  <si>
    <t>Континент 4 в корпусе Mini-ITX, лицензия ЦУС, L3VPN, МЭ, Сервер доступа на 2 подключения, Работа в кластере.
3x1000BASE-T RJ45.
Сертификация: ФСТЭК (МЭ А4, СОВ4, УД4).
ТП уровня Базовый, срок 1 год + Техническая гарантия, срок 1 год.</t>
  </si>
  <si>
    <t>kb-M.2-adapter-A1</t>
  </si>
  <si>
    <t>kb-M.2-adapter-A3</t>
  </si>
  <si>
    <t>HSEC-4-IPCR1000NF2-FW-SP1Y</t>
  </si>
  <si>
    <t>Континент 4. Узел безопасности. Платформа IPCR1000NF2</t>
  </si>
  <si>
    <t>HSEC-4-IPCR1000NF2-FW-SUP-ST</t>
  </si>
  <si>
    <t>Ключ активации сервиса прямой технической поддержки уровня "Стандартный" для Континент 4, HSEC-4-IPCR1000NF2-FW-SP1Y</t>
  </si>
  <si>
    <t>HSEC-4-IPCR1000NF2-UTM-base-SP1Y</t>
  </si>
  <si>
    <t>Континент 4. Многофункциональный узел безопасности. Базовая версия. Платформа IPCR1000NF2</t>
  </si>
  <si>
    <t>HSEC-4-IPCR1000NF2-UTM-base-SUP-ST</t>
  </si>
  <si>
    <t>Ключ активации сервиса прямой технической поддержки уровня "Стандартный" для Континент 4, HSEC-4-IPCR1000NF2-UTM-base-SP1Y</t>
  </si>
  <si>
    <t>HSEC-4-IPCR1000NF2-UTM-adv-SP1Y</t>
  </si>
  <si>
    <t>Континент 4. Многофункциональный узел безопасности. Расширенная версия. Платформа IPCR1000NF2</t>
  </si>
  <si>
    <t>HSEC-4-IPCR1000NF2-UTM-adv-SUP-ST</t>
  </si>
  <si>
    <t>Ключ активации сервиса прямой технической поддержки уровня "Стандартный" для Континент 4, HSEC-4-IPCR1000NF2-UTM-adv-SP1Y</t>
  </si>
  <si>
    <t>HSEC-4-IPC3000FLE-CM-SP1Y</t>
  </si>
  <si>
    <t>Континент 4. ЦУС. Платформа IPC3000FLE</t>
  </si>
  <si>
    <t>HSEC-4-IPC3000FLE-CM-SUP-ST</t>
  </si>
  <si>
    <t>Ключ активации сервиса прямой технической поддержки уровня "Стандартный" для Континент 4, HSEC-4-IPC3000FLE-CM-SP1Y</t>
  </si>
  <si>
    <t>Континент 4 в корпусе промышленного PC (1U), лицензия ЦУС, L3VPN, МЭ, Сервер доступа на 2 подключения.
1x1000BASE-T RJ45, 8x1G SFP.
Сертификация: ФСТЭК (МЭ А4, СОВ4, УД4).
ТП уровня Базовый, срок 1 год + Техническая гарантия, срок 1 год.</t>
  </si>
  <si>
    <t>HSEC-4-IPCR3000-HPF-lic</t>
  </si>
  <si>
    <t>Право на использование компонента Высокопроизводительный межсетевой экран. Континент 4. Платформа IPCR3000</t>
  </si>
  <si>
    <r>
      <t xml:space="preserve">Право на использование компонента Высокопроизводительный межсетевой экран на 1 платформе. Платформа IPCR3000.
</t>
    </r>
    <r>
      <rPr>
        <b/>
        <sz val="8"/>
        <rFont val="Arial"/>
        <family val="2"/>
        <charset val="204"/>
      </rPr>
      <t>Лицензия поставляется с Высокопроизводительным межсетевым экраном (NF2) в виде Узла безопасности (УБ).</t>
    </r>
  </si>
  <si>
    <t>HSEC-4-IPCR1000-HPF-lic</t>
  </si>
  <si>
    <t>HSEC-4-VA-XX-FW-SP1Y</t>
  </si>
  <si>
    <t>Право на использование Континент 4. Узел безопасности. Виртуальное исполнение (неограниченно количество ядер)</t>
  </si>
  <si>
    <t>*   В год от стоимости приобретенного оборудования. Стоимость берется из текущего прайс-листа.</t>
  </si>
  <si>
    <t>**   В год от стоимости приобретенного программного обеспечения. Стоимость берется из текущего прайс-листа.</t>
  </si>
  <si>
    <t>*    Бессрочные лицензии действуют только при размещении сервера MDM в сети заказчика</t>
  </si>
  <si>
    <t>*   В год от стоимости приобретенного Континента, от цены конечного пользователя. Стоимость берется из текущего прайс-листа.</t>
  </si>
  <si>
    <t>*    Электронный формуляр vGate R2 предоставляется взамен Установочного комплекта.</t>
  </si>
  <si>
    <t xml:space="preserve">*    Электронный формуляр Secret Net LSP и Secret Net Studio 8 предоставляется взамен Установочных комплектов. </t>
  </si>
  <si>
    <t xml:space="preserve">*    Электронный формуляр Secret Net LSP предоставляется взамен Установочного комплекта. </t>
  </si>
  <si>
    <t>***   В год от стоимости приобретенного программного обеспечения. Стоимость берется из текущего прайс-листа.</t>
  </si>
  <si>
    <t xml:space="preserve">**    Электронный формуляр Secret Net Studio 8 предоставляется взамен Установочного комплекта. </t>
  </si>
  <si>
    <t>*      Модули антивируса и системы обнаружения и предотвращения вторжений не входят в редакцию Secret Net Studio-С 8</t>
  </si>
  <si>
    <t xml:space="preserve">       В случае расчета ТП за пропущенные периоды, уровень «Сервисный партнер» не действует, расчет ТП заказчику осуществляется только прямой ТП.</t>
  </si>
  <si>
    <t>Sobol-4 M.2 A7 FSTEC-NORNG-SP1Y</t>
  </si>
  <si>
    <t>HSEC-4-IPC50-UTM-base-SP1Y</t>
  </si>
  <si>
    <t>Континент 4. Многофункциональный узел безопасности. Базовая версия. Платформа IPC50</t>
  </si>
  <si>
    <t>Континент 4 в корпусе Mini-ITX, лицензия ЦУС, L3VPN, МЭ, СОВ, расширенный контроль приложений, GeoProtection, Сервер доступа на 2 подключения, Работа в кластере.
4x1000BASE-T RJ45, 1x1G SFP.
Сертификация: ФСТЭК (МЭ А4, СОВ4, УД4).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</si>
  <si>
    <t>HSEC-4-IPC50-UTM-base-SUP-ST</t>
  </si>
  <si>
    <t>Ключ активации сервиса прямой технической поддержки уровня "Стандартный" для Континент 4, HSEC-4-IPC50-UTM-base-SP1Y</t>
  </si>
  <si>
    <t>HSEC-4-IPC50-UTM-adv-SP1Y</t>
  </si>
  <si>
    <t>Континент 4. Многофункциональный узел безопасности. Расширенная версия. Платформа IPC50</t>
  </si>
  <si>
    <t>Континент 4 в корпусе Mini-ITX, лицензия ЦУС, L3VPN, МЭ, СОВ, расширенный контроль приложений, GeoProtection, антивирус, URL фильтрация по категориям, защита от вредоносных веб-сайтов, Сервер доступа на 2 подключения, Работа в кластере.
4x1000BASE-T RJ45, 1x1G SFP.
Сертификация: ФСТЭК (МЭ А4, СОВ4, УД4).
Лицензия на обновление базы решающих правил (сигнатур) СОВ, базы приложений, базы вредоносных сайтов, базы GeoProtection, базы хэшей антивируса и базы категорий URL срок действия 1 год.
ТП уровня Базовый, срок 1 год + Техническая гарантия, срок 1 год.</t>
  </si>
  <si>
    <t>HSEC-4-IPC50-UTM-adv-SUP-ST</t>
  </si>
  <si>
    <t>Ключ активации сервиса прямой технической поддержки уровня "Стандартный" для Континент 4, HSEC-4-IPC50-UTM-adv-SP1Y</t>
  </si>
  <si>
    <t>HSEC-4-IPC50-FW-SP1Y</t>
  </si>
  <si>
    <t>Континент 4. Узел безопасности. Платформа IPC50</t>
  </si>
  <si>
    <t>Континент 4 в корпусе Mini-ITX, лицензия ЦУС, L3VPN, МЭ, Сервер доступа на 2 подключения, Работа в кластере.
4x1000BASE-T RJ45, 1x1G SFP.
Сертификация: ФСТЭК (МЭ А4, СОВ4, УД4).
ТП уровня Базовый, срок 1 год + Техническая гарантия, срок 1 год.</t>
  </si>
  <si>
    <t>HSEC-4-IPC50-FW-SUP-ST</t>
  </si>
  <si>
    <t>Ключ активации сервиса прямой технической поддержки уровня "Стандартный" для Континент 4, HSEC-4-IPC50-FW-SP1Y</t>
  </si>
  <si>
    <t>Стандартный WD-модуль размера 46х53мм. 
Необходим для подключения считывателя iButton и сторожевого таймера при использовании ПАК "Соболь" M.2 А7. 
Поставляется без кронштейна.</t>
  </si>
  <si>
    <t>Малогабаритный WD-модуль размера 22х20мм. 
Необходим для подключения внутреннего считывателя iButton и сторожевого таймера при использовании ПАК "Соболь" M.2 А7. 
Поставляется без кронштейна.</t>
  </si>
  <si>
    <t>Модуль трансивера SC-SFP+SR-10G, платформа IPC3000F/3000NF2/1000NF2/R3000/R1000/R1000NF2/R800/R300/R550/R800/R3000</t>
  </si>
  <si>
    <t>Модуль трансивера SC-SFP-SX-1G, платформа IPC3000F/1000F/1000NF2/ R3000/R1000/R1000NF2/R800/800F/500F/100/50/25/R10/R50/R300/R550/R800/R3000</t>
  </si>
  <si>
    <t>Компоненты: Защита от НСД, Контроль устройств, Защита диска и шифрование контейнеров, Персональный межсетевой экран, Антивирус (технология Касперского), Обнаружение и предотвращение вторжений за 1 компьютер, Полнодисковое шифрование.</t>
  </si>
  <si>
    <t>Компоненты: Защита от НСД, Контроль устройств, Защита диска и шифрование контейнеров, Персональный межсетевой экран за 1 компьютер, Полнодисковое шифрование.</t>
  </si>
  <si>
    <t>Полнодисковое шифрование</t>
  </si>
  <si>
    <t>Право на использование модуля полнодискового шифрования Средства защиты информации Secret Net Studio 8</t>
  </si>
  <si>
    <t>Компоненты: Полнодисковое шифрование.</t>
  </si>
  <si>
    <t>Право на использование модуля полнодискового шифрования Средства защиты информации Secret Net Studio 8, срок 3 года</t>
  </si>
  <si>
    <t>HSEC-4-IPCR800-CM-SP1Y</t>
  </si>
  <si>
    <t>Континент 4. ЦУС. Платформа IPCR800</t>
  </si>
  <si>
    <t>HSEC-4-IPCR800-CM-SUP-ST</t>
  </si>
  <si>
    <t>Ключ активации сервиса прямой технической поддержки уровня "Стандартный" для Континент 4, HSEC-4-IPCR800-CM-SP1Y</t>
  </si>
  <si>
    <t>Sobol-4 PCIe A7 FSTEC-NORNG-SP1Y</t>
  </si>
  <si>
    <r>
      <rPr>
        <b/>
        <sz val="8"/>
        <color rgb="FFC00000"/>
        <rFont val="Arial"/>
        <family val="2"/>
        <charset val="204"/>
      </rPr>
      <t>Продается только в комплекте с правом на Обновление УБ.</t>
    </r>
    <r>
      <rPr>
        <b/>
        <sz val="8"/>
        <rFont val="Arial"/>
        <family val="2"/>
        <charset val="204"/>
      </rPr>
      <t xml:space="preserve"> </t>
    </r>
    <r>
      <rPr>
        <sz val="8"/>
        <rFont val="Arial"/>
        <family val="2"/>
        <charset val="204"/>
      </rPr>
      <t xml:space="preserve">
Установочный комплект Континент, версия 4, состав:
- Паспорт платформы
- Формуляр ФСТЭК
- CD-диск с дистрибутивом 
- CD-диск с документацией
- Сертификация: ФСТЭК (МЭ А4, СОВ4, УД4).</t>
    </r>
  </si>
  <si>
    <r>
      <rPr>
        <b/>
        <sz val="8"/>
        <color rgb="FFC00000"/>
        <rFont val="Arial"/>
        <family val="2"/>
        <charset val="204"/>
      </rPr>
      <t>Продается только в комплекте с правом на Обновление УБ совместно с правом на использование UTM.</t>
    </r>
    <r>
      <rPr>
        <sz val="8"/>
        <color rgb="FFC00000"/>
        <rFont val="Arial"/>
        <family val="2"/>
        <charset val="204"/>
      </rPr>
      <t xml:space="preserve"> </t>
    </r>
    <r>
      <rPr>
        <sz val="8"/>
        <rFont val="Arial"/>
        <family val="2"/>
        <charset val="204"/>
      </rPr>
      <t xml:space="preserve">
Установочный комплект Континент, версия 4, состав:
- Паспорт платформы
- Формуляр ФСТЭК
- CD-диск с дистрибутивом
- CD-диск с документацией
- CD-диск с обновлением БРП
- Сертификация: ФСТЭК (МЭ А4, СОВ4, УД4).</t>
    </r>
  </si>
  <si>
    <t>HSEC-4-FW-VA-DISK-SZI</t>
  </si>
  <si>
    <t>Установочный комплект. Континент, версия 4. Узел безопасности.</t>
  </si>
  <si>
    <r>
      <rPr>
        <b/>
        <sz val="8"/>
        <color rgb="FFC00000"/>
        <rFont val="Arial"/>
        <family val="2"/>
        <charset val="204"/>
      </rPr>
      <t xml:space="preserve">Продается только в комплекте с правом на использование УБ. Виртуальное исполнение . 
</t>
    </r>
    <r>
      <rPr>
        <sz val="8"/>
        <rFont val="Arial"/>
        <family val="2"/>
        <charset val="204"/>
      </rPr>
      <t>Установочный комплект Континент, версия 4, состав:
- Формуляр ФСТЭК
- CD-диск с дистрибутивом 
- CD-диск с документацией
- Сертификация: ФСТЭК (МЭ Б4, СОВ4, УД4).</t>
    </r>
  </si>
  <si>
    <t>kb-M.2-to-Mini-adapter-A2</t>
  </si>
  <si>
    <t>SNS-8.x-AVK-RN30-SP3Y</t>
  </si>
  <si>
    <t>Право на использование модуля антивируса по технологии Касперского Средства защиты информации Secret Net Studio 8, срок 3 года, ПО-renewal</t>
  </si>
  <si>
    <r>
      <t xml:space="preserve">Состав: 
Лицензия на 3 года + </t>
    </r>
    <r>
      <rPr>
        <sz val="8"/>
        <color rgb="FFC00000"/>
        <rFont val="Arial"/>
        <family val="2"/>
        <charset val="204"/>
      </rPr>
      <t xml:space="preserve">ТП уровня Базовый, срок 3 года </t>
    </r>
    <r>
      <rPr>
        <sz val="8"/>
        <rFont val="Arial"/>
        <family val="2"/>
        <charset val="204"/>
      </rPr>
      <t>+ Электронный формуляр Secret Net Studio 8**</t>
    </r>
    <r>
      <rPr>
        <sz val="8"/>
        <color rgb="FFC00000"/>
        <rFont val="Arial"/>
        <family val="2"/>
        <charset val="204"/>
      </rPr>
      <t xml:space="preserve">
</t>
    </r>
    <r>
      <rPr>
        <sz val="8"/>
        <rFont val="Arial"/>
        <family val="2"/>
        <charset val="204"/>
      </rPr>
      <t>Компоненты: Антивирус по технологии Касперского за 1 компьютер.</t>
    </r>
  </si>
  <si>
    <t>SNS-8.x-IPSK-RN30-SP3Y</t>
  </si>
  <si>
    <t>Право на использование модуля обнаружения и предотвращения вторжений Средства защиты информации Secret Net Studio 8, срок 3 года, ПО-renewal</t>
  </si>
  <si>
    <r>
      <t xml:space="preserve">Состав: 
Лицензия на 3 года + </t>
    </r>
    <r>
      <rPr>
        <sz val="8"/>
        <color rgb="FFC00000"/>
        <rFont val="Arial"/>
        <family val="2"/>
        <charset val="204"/>
      </rPr>
      <t xml:space="preserve">ТП уровня Базовый, срок 3 года </t>
    </r>
    <r>
      <rPr>
        <sz val="8"/>
        <rFont val="Arial"/>
        <family val="2"/>
        <charset val="204"/>
      </rPr>
      <t>+ Электронный формуляр Secret Net Studio 8**</t>
    </r>
    <r>
      <rPr>
        <sz val="8"/>
        <color rgb="FFC00000"/>
        <rFont val="Arial"/>
        <family val="2"/>
        <charset val="204"/>
      </rPr>
      <t xml:space="preserve">
</t>
    </r>
    <r>
      <rPr>
        <sz val="8"/>
        <rFont val="Arial"/>
        <family val="2"/>
        <charset val="204"/>
      </rPr>
      <t>Компоненты: Обнаружение и предотвращение вторжений за 1 компьютер.</t>
    </r>
  </si>
  <si>
    <t>Установочный комплект Континент СОВ. ЦУС:
- CD-диск с дистрибутивом
- СD-диск с документацией
- Формуляр ФСТЭК
- Голографическая наклейка ФСТЭК
- Паспорт платформы ФСТЭК
Сертификация: ФСТЭК (СОВ3, УД3).</t>
  </si>
  <si>
    <t>Установочный комплект Континент СОВ:
- CD-диск с дистрибутивом
- CD-диск с документацией
- Формуляр ФСТЭК
- Голографическая наклейка ФСТЭК
- Паспорт платформы ФСТЭК
- CD-диск с БРП
Сертификация: ФСТЭК (СОВ3, УД3).</t>
  </si>
  <si>
    <r>
      <rPr>
        <b/>
        <sz val="10"/>
        <color theme="1"/>
        <rFont val="Arial"/>
        <family val="2"/>
        <charset val="204"/>
      </rPr>
      <t xml:space="preserve">СЗИ vGate R2 </t>
    </r>
    <r>
      <rPr>
        <sz val="10"/>
        <color theme="1"/>
        <rFont val="Arial"/>
        <family val="2"/>
        <charset val="204"/>
      </rPr>
      <t>- версия для защиты конфиденциальной информации и персональных данных, а также стредство микросегментации для виртуальных сред 
(АС до 1Г, ИСПДн УЗ-1, ГИС до К1, АСУ ТП до К1, ЗОКИИ до 1 категории) для платформ VMware vSphere, СКАЛА-Р и KVM</t>
    </r>
  </si>
  <si>
    <t>Средство защиты информации vGate R2. Версия 4.8</t>
  </si>
  <si>
    <t>HSEC-4-UTM-base-Enterprise-lic</t>
  </si>
  <si>
    <t>Право на использование Континент 4 многофункционального узла безопасности (UTM) на Enterprise платформах. Базовая версия</t>
  </si>
  <si>
    <t>HSEC-4-UTM-base-SMB-lic</t>
  </si>
  <si>
    <t>Право на использование Континент 4 многофункционального узла безопасности (UTM) на SMB платформах. Базовая версия</t>
  </si>
  <si>
    <t>HSEC-4-UTM-base-SOHO-lic</t>
  </si>
  <si>
    <t>Право на использование Континент 4 многофункционального узла безопасности (UTM) на SOHO платформах. Базовая версия</t>
  </si>
  <si>
    <t>HSEC-4-UTM-adv-Enterprise-lic</t>
  </si>
  <si>
    <t>Право на использование Континент 4 многофункционального узла безопасности (UTM) на Enterprise платформах. Расширенная версия</t>
  </si>
  <si>
    <t>HSEC-4-UTM-adv-SMB-lic</t>
  </si>
  <si>
    <t>Право на использование Континент 4 многофункционального узла безопасности (UTM) на SMB платформах. Расширенная версия</t>
  </si>
  <si>
    <t>HSEC-4-UTM-adv-SOHO-lic</t>
  </si>
  <si>
    <t>Право на использование Континент 4 многофункционального узла безопасности (UTM) на SOHO платформах. Расширенная версия</t>
  </si>
  <si>
    <t>HSEC-4-L2VPN-Enterprise-lic</t>
  </si>
  <si>
    <t>Право на использование Континент 4 L2VPN на Enterprise платформах</t>
  </si>
  <si>
    <t>HSEC-4-L2VPN-SMB-lic</t>
  </si>
  <si>
    <t>Право на использование Континент 4 L2VPN на SMB платформах</t>
  </si>
  <si>
    <t>HSEC-4-L2VPN-SOHO-lic</t>
  </si>
  <si>
    <t>Право на использование Континент 4 L2VPN на SOHO платформах</t>
  </si>
  <si>
    <r>
      <t xml:space="preserve">Право на использование функционала L2VPN на 1 платформе.
Платформы </t>
    </r>
    <r>
      <rPr>
        <b/>
        <sz val="8"/>
        <rFont val="Arial"/>
        <family val="2"/>
        <charset val="204"/>
      </rPr>
      <t>IPC800F(DV-030B), IPCR800, IPC600(DV-030A), IPC600M (DV-030A), IPCR550, IPC500(LN-015B), IPC500M(LN-015B), IPC500F(LN-015C), IPCR300.</t>
    </r>
  </si>
  <si>
    <r>
      <t xml:space="preserve">Право на использование функционала L2VPN на 1 платформе.
Платформы </t>
    </r>
    <r>
      <rPr>
        <b/>
        <sz val="8"/>
        <rFont val="Arial"/>
        <family val="2"/>
        <charset val="204"/>
      </rPr>
      <t>IPC50(LN-010C), IPC50M(LN-010C), IPC10(LN-010A), IPCR50, IPCR10.</t>
    </r>
  </si>
  <si>
    <r>
      <t xml:space="preserve">Право на использование функционала L2VPN на 1 платформе.
Платформы </t>
    </r>
    <r>
      <rPr>
        <b/>
        <sz val="8"/>
        <rFont val="Arial"/>
        <family val="2"/>
        <charset val="204"/>
      </rPr>
      <t>IPC3000F(LN-021), IPC3000NF2(LN-021E), IPC3000FM (LN-021), IPC3000F LE (LN-021), IPC3000NF2 LE (LN-021E), IPC3000F40 (LN-021E), IPCR3000, IPC1000F(DV-031B), IPC1000FM (DV-031B), IPC1000NF2(DV-031F), IPCR1000, IPCR1000NF2, IPCR1000LE.</t>
    </r>
  </si>
  <si>
    <t>Право на использование компонента Высокопроизводительный межсетевой экран. Континент 4. Платформа IPCR1000/IPCR1000NF2</t>
  </si>
  <si>
    <r>
      <t xml:space="preserve">Право на использование компонента Высокопроизводительный межсетевой экран на 1 платформе. Платформа IPCR1000/IPCR1000NF2.
</t>
    </r>
    <r>
      <rPr>
        <b/>
        <sz val="8"/>
        <rFont val="Arial"/>
        <family val="2"/>
        <charset val="204"/>
      </rPr>
      <t>Лицензия поставляется с Высокопроизводительным межсетевым экраном (NF2) в виде Узла безопасности (УБ).</t>
    </r>
  </si>
  <si>
    <t>Адаптер (WD-модуль) для платы М.2 А7 M.2-A1</t>
  </si>
  <si>
    <t>kb-M.2-adapter-A2</t>
  </si>
  <si>
    <t>Адаптер (WD-модуль) для платы М.2 А7 M.2-A2</t>
  </si>
  <si>
    <t>Адаптер (WD-модуль) для платы М.2 А7 M.2-A3</t>
  </si>
  <si>
    <t>DS-1992</t>
  </si>
  <si>
    <t>Идентификатор iButton DS1992</t>
  </si>
  <si>
    <t>Рекомендуется использовать с ПАК "Соболь" или с СЗИ Secret Net. 1 Кбит памяти.</t>
  </si>
  <si>
    <t>DS-1995</t>
  </si>
  <si>
    <t>Идентификатор iButton DS1995</t>
  </si>
  <si>
    <t>Рекомендуется использовать с ПАК "Соболь"  и/или с СЗИ Secret Net. 16 Кбит памяти.</t>
  </si>
  <si>
    <t>DS-1996</t>
  </si>
  <si>
    <t>Идентификатор iButton DS1996</t>
  </si>
  <si>
    <t>Рекомендуется использовать с ПАК "Соболь"  и/или с СЗИ Secret Net. 64 Кбит памяти.</t>
  </si>
  <si>
    <t>ПАК "Соболь" - комплекты с  платой Mini PCI Express</t>
  </si>
  <si>
    <t>Обновление ПАК Континент WAF Сервер (наличие ТП необязательно). Позиции, не облагаемые НДС</t>
  </si>
  <si>
    <t>WAF-IPC3000L-Ent-UpGrade-lic-SP1Y</t>
  </si>
  <si>
    <t>Право на использование ИМЭ Континент WAF сервер. Платформа IPC3000L. Версия "Корпоративная". Активный узел анализа до 3000 RPS. ПО-renewal</t>
  </si>
  <si>
    <t xml:space="preserve">Обновление ИМЭ Континент WAF сервер до актуальной версии 2.10. Платформа IPC3000L. Версия "Корпоративная". Активный узел анализа до 3000 RPS.
Сертификация: 
ТП уровня Базовый, срок 1 год + Предоставление обновлений, срок действия 1 год. </t>
  </si>
  <si>
    <t>WAF-IPCR1000-Ent-UpGrade-lic-SP1Y</t>
  </si>
  <si>
    <t>Право на использование ИМЭ Континент WAF сервер. Платформа IPCR1000. Версия "Корпоративная". Активный узел анализа до 1000 RPS. ПО-renewal</t>
  </si>
  <si>
    <t xml:space="preserve">Обновление ИМЭ Континент WAF сервер до актуальной версии 2.10. Платформа IPCR1000. Версия "Корпоративная". Активный узел анализа до 1000 RPS.
Сертификация: 
ТП уровня Базовый, срок 1 год + Предоставление обновлений, срок действия 1 год. </t>
  </si>
  <si>
    <t>WAF-IPC3000L-Pro-AN-UpGrade-lic-SP1Y</t>
  </si>
  <si>
    <t>Право на использование ИМЭ Континент WAF сервер. Платформа IPC3000L. Версия "Профессиональная". Основной узел WAF до 3000 RPS. ПО-renewal</t>
  </si>
  <si>
    <t xml:space="preserve">Обновление ИМЭ Континент WAF сервер до актуальной версии 2.10. Платформа IPC3000L. Версия "Профессиональная". Основной узел WAF до 3000 RPS.
Сертификация: 
ТП уровня Базовый, срок 1 год + Предоставление обновлений, срок действия 1 год. </t>
  </si>
  <si>
    <t>WAF-IPC3000L-Pro-RN-UpGrade-lic-SP1Y</t>
  </si>
  <si>
    <t>Право на использование ИМЭ Континент WAF сервер. Платформа IPC3000L. Версия "Профессиональная". Резервный узел WAF до 3000 RPS. ПО-renewal</t>
  </si>
  <si>
    <t xml:space="preserve">Обновление ИМЭ Континент WAF сервер до актуальной версии 2.10. Платформа IPC3000L. Версия "Профессиональная". Резервный узел WAF до 3000 RPS.
Сертификация: 
ТП уровня Базовый, срок 1 год + Предоставление обновлений, срок действия 1 год. </t>
  </si>
  <si>
    <t>WAF-IPCR1000-Pro-AN-UpGrade-lic-SP1Y</t>
  </si>
  <si>
    <t>Право на использование ИМЭ Континент WAF сервер. Платформа IPCR1000. Версия "Профессиональная". Основной узел WAF до 1000 RPS. ПО-renewal</t>
  </si>
  <si>
    <t xml:space="preserve">Обновление ИМЭ Континент WAF сервер до актуальной версии 2.10. Платформа IPCR1000. Версия "Профессиональная". Основной узел WAF до 1000 RPS.
Сертификация: 
ТП уровня Базовый, срок 1 год + Предоставление обновлений, срок действия 1 год. </t>
  </si>
  <si>
    <t>WAF-IPCR1000-Pro-RN-UpGrade-lic-SP1Y</t>
  </si>
  <si>
    <t>Право на использование ИМЭ Континент WAF сервер. Платформа IPCR1000. Версия "Профессиональная". Резервный узел WAF до 1000 RPS. ПО-renewal</t>
  </si>
  <si>
    <t xml:space="preserve">Обновление ИМЭ Континент WAF сервер до актуальной версии 2.10. Платформа IPCR1000. Версия "Профессиональная". Резервный узел WAF до 1000 RPS.
Сертификация: 
ТП уровня Базовый, срок 1 год + Предоставление обновлений, срок действия 1 год. </t>
  </si>
  <si>
    <t>Обновление ПО ИМЭ Континент WAF (наличие ТП необязательно). Позиции, не облагаемые НДС</t>
  </si>
  <si>
    <t>WAF-PO5000-Ent-UpGrade-lic-SP1Y</t>
  </si>
  <si>
    <t>Право на использование ИМЭ Континент WAF. Версия "Корпоративная". Активный узел анализа до 5000 RPS. ПО-renewal</t>
  </si>
  <si>
    <t xml:space="preserve">Обновление ИМЭ Континент WAF до актуальной версии 2.10. Версия "Корпоративная". Активный узел анализа до 5000 RPS.
Сертификация: 
ТП уровня Базовый, срок 1 год + Предоставление обновлений, срок действия 1 год. </t>
  </si>
  <si>
    <t>WAF-PO3000-Ent-UpGrade-lic-SP1Y</t>
  </si>
  <si>
    <t>Право на использование ИМЭ Континент WAF. Версия "Корпоративная". Активный узел анализа до 3000 RPS. ПО-renewal</t>
  </si>
  <si>
    <t xml:space="preserve">Обновление ИМЭ Континент WAF до актуальной версии 2.10. Версия "Корпоративная". Активный узел анализа до 3000 RPS.
Сертификация: 
ТП уровня Базовый, срок 1 год + Предоставление обновлений, срок действия 1 год. </t>
  </si>
  <si>
    <t>WAF-PO1000-Ent-UpGrade-lic-SP1Y</t>
  </si>
  <si>
    <t>Право на использование ИМЭ Континент WAF. Версия "Корпоративная". Активный узел анализа до 1000 RPS. ПО-renewal</t>
  </si>
  <si>
    <t xml:space="preserve">Обновление ИМЭ Континент WAF до актуальной версии 2.10. Версия "Корпоративная". Активный узел анализа до 1000 RPS.
Сертификация: 
ТП уровня Базовый, срок 1 год + Предоставление обновлений, срок действия 1 год. </t>
  </si>
  <si>
    <t>WAF-PO3000-Pro-AN-UpGrade-lic-SP1Y</t>
  </si>
  <si>
    <t>Право на использование ИМЭ Континент WAF. Версия "Профессиональная". Основной узел WAF до 3000 RPS. ПО-renewal</t>
  </si>
  <si>
    <t xml:space="preserve">Обновление ИМЭ Континент WAF сервер до актуальной версии 2.10. Версия "Профессиональная". Основной узел WAF до 3000 RPS.
Сертификация: 
ТП уровня Базовый, срок 1 год + Предоставление обновлений, срок действия 1 год. </t>
  </si>
  <si>
    <t>WAF-PO3000-Pro-RN-UpGrade-lic-SP1Y</t>
  </si>
  <si>
    <t>Право на использование ИМЭ Континент WAF. Версия "Профессиональная". Резервный узел WAF до 3000 RPS. ПО-renewal</t>
  </si>
  <si>
    <t xml:space="preserve">Обновление ИМЭ Континент WAF сервер до актуальной версии 2.10. Версия "Профессиональная". Резервный узел WAF до 3000 RPS.
Сертификация: 
ТП уровня Базовый, срок 1 год + Предоставление обновлений, срок действия 1 год. </t>
  </si>
  <si>
    <t>WAF-PO1000-Pro-AN-UpGrade-lic-SP1Y</t>
  </si>
  <si>
    <t>Право на использование ИМЭ Континент WAF. Версия "Профессиональная". Основной узел WAF до 1000 RPS. ПО-renewal</t>
  </si>
  <si>
    <t xml:space="preserve">Обновление ИМЭ Континент WAF сервер до актуальной версии 2.10. Версия "Профессиональная". Основной узел WAF до 1000 RPS.
Сертификация: 
ТП уровня Базовый, срок 1 год + Предоставление обновлений, срок действия 1 год. </t>
  </si>
  <si>
    <t>WAF-PO1000-Pro-RN-UpGrade-lic-SP1Y</t>
  </si>
  <si>
    <t>Право на использование ИМЭ Континент WAF. Версия "Профессиональная". Резервный узел WAF до 1000 RPS. ПО-renewal</t>
  </si>
  <si>
    <t xml:space="preserve">Обновление ИМЭ Континент WAF сервер до актуальной версии 2.10. Версия "Профессиональная". Резервный узел WAF до 1000 RPS.
Сертификация: 
ТП уровня Базовый, срок 1 год + Предоставление обновлений, срок действия 1 год. </t>
  </si>
  <si>
    <r>
      <rPr>
        <b/>
        <sz val="8"/>
        <rFont val="Arial"/>
        <family val="2"/>
        <charset val="204"/>
      </rPr>
      <t>ИМЭ Континент WAF сервер. Платформа IPC3000L. Версия "Корпоративная". Активный узел анализа до 3000 RPS.</t>
    </r>
    <r>
      <rPr>
        <sz val="8"/>
        <rFont val="Arial"/>
        <family val="2"/>
        <charset val="204"/>
      </rPr>
      <t xml:space="preserve">
Комплектность: Сервер Континент WAF высокопроизводительный (1U rack).
- 1 x 10/100/1000 Мбит/с с разъёмом RJ45 UTP;
- 4 x 10 Гбит/с с разъемом SFP+ под установку модуля трансивера.
Редакция «Корпоративная» поддерживает разнесение различных компонентов по отдельным физическим или виртуальным узлам; интеграцию в процесс SDLC, а также может поддерживать режим мультиарендности (multitenancy). Балансировка между узлами анализа осуществляется по схеме Active/Active, база данных резервируется в режиме Active/Passive.
</t>
    </r>
    <r>
      <rPr>
        <sz val="8"/>
        <color rgb="FFC00000"/>
        <rFont val="Arial"/>
        <family val="2"/>
        <charset val="204"/>
      </rPr>
      <t>Включена ТП уровня Базовый, срок 1 год + Техническая гарантия, срок 1 год + Предоставление обновлений.</t>
    </r>
  </si>
  <si>
    <r>
      <rPr>
        <b/>
        <sz val="8"/>
        <rFont val="Arial"/>
        <family val="2"/>
        <charset val="204"/>
      </rPr>
      <t>ИМЭ Континент WAF сервер. Платформа IPCR1000. Версия "Корпоративная". Активный узел анализа до 1000 RPS.</t>
    </r>
    <r>
      <rPr>
        <sz val="8"/>
        <color rgb="FFC00000"/>
        <rFont val="Arial"/>
        <family val="2"/>
        <charset val="204"/>
      </rPr>
      <t xml:space="preserve">
</t>
    </r>
    <r>
      <rPr>
        <sz val="8"/>
        <rFont val="Arial"/>
        <family val="2"/>
        <charset val="204"/>
      </rPr>
      <t xml:space="preserve">
Комплектность: Сервер Континент WAF высокопроизводительный (1U rack).
• 8 x 10/100/1000BASE-T RJ45
• 4 х 10G SFP+
Редакция «Корпоративная» поддерживает разнесение различных компонентов по отдельным физическим или виртуальным узлам; интеграцию в процесс SDLC, а также может поддерживать режим мультиарендности (multitenancy). Балансировка между узлами анализа осуществляется по схеме Active/Active, база данных резервируется в режиме Active/Passive.
</t>
    </r>
    <r>
      <rPr>
        <sz val="8"/>
        <color rgb="FFC00000"/>
        <rFont val="Arial"/>
        <family val="2"/>
        <charset val="204"/>
      </rPr>
      <t>Включена ТП уровня Базовый, срок 1 год + Техническая гарантия, срок 1 год + Предоставление обновлений.</t>
    </r>
  </si>
  <si>
    <r>
      <rPr>
        <b/>
        <sz val="8"/>
        <rFont val="Arial"/>
        <family val="2"/>
        <charset val="204"/>
      </rPr>
      <t>ИМЭ Континент WAF сервер. Платформа IPC3000L. Версия "Профессиональная". Основной узел WAF до 3000 RPS.</t>
    </r>
    <r>
      <rPr>
        <sz val="8"/>
        <color rgb="FFC00000"/>
        <rFont val="Arial"/>
        <family val="2"/>
        <charset val="204"/>
      </rPr>
      <t xml:space="preserve">
</t>
    </r>
    <r>
      <rPr>
        <sz val="8"/>
        <rFont val="Arial"/>
        <family val="2"/>
        <charset val="204"/>
      </rPr>
      <t xml:space="preserve">
Комплектность: Сервер Континент WAF высокопроизводительный (1U rack). 
- 1 x 10/100/1000 Мбит/с с разъёмом RJ45 UTP;
- 4 x 10 Гбит/с с разъемом SFP+ под установку модуля трансивера. 
Редакция «Профессиональная» поддерживает размещение всех компонентов WAF на одном узле с резервированием по схеме Active-Passive.
</t>
    </r>
    <r>
      <rPr>
        <sz val="8"/>
        <color rgb="FFC00000"/>
        <rFont val="Arial"/>
        <family val="2"/>
        <charset val="204"/>
      </rPr>
      <t>Включена ТП уровня Базовый, срок 1 год + Техническая гарантия, срок 1 год + Предоставление обновлений.</t>
    </r>
  </si>
  <si>
    <r>
      <rPr>
        <b/>
        <sz val="8"/>
        <rFont val="Arial"/>
        <family val="2"/>
        <charset val="204"/>
      </rPr>
      <t>ИМЭ Континент WAF сервер. Платформа IPC3000L. Версия "Профессиональная". Резервный узел WAF до 3000 RPS.</t>
    </r>
    <r>
      <rPr>
        <sz val="8"/>
        <color rgb="FFC00000"/>
        <rFont val="Arial"/>
        <family val="2"/>
        <charset val="204"/>
      </rPr>
      <t xml:space="preserve">
</t>
    </r>
    <r>
      <rPr>
        <sz val="8"/>
        <rFont val="Arial"/>
        <family val="2"/>
        <charset val="204"/>
      </rPr>
      <t xml:space="preserve">
Комплектность: Сервер Континент WAF высокопроизводительный (1U rack). 
- 1 x 10/100/1000 Мбит/с с разъёмом RJ45 UTP;
- 4 x 10 Гбит/с с разъемом SFP+ под установку модуля трансивера. 
Редакция «Профессиональная» поддерживает размещение всех компонентов WAF на одном узле с резервированием по схеме Active-Passive.
</t>
    </r>
    <r>
      <rPr>
        <sz val="8"/>
        <color rgb="FFC00000"/>
        <rFont val="Arial"/>
        <family val="2"/>
        <charset val="204"/>
      </rPr>
      <t>Включена ТП уровня Базовый, срок 1 год + Техническая гарантия, срок 1 год + Предоставление обновлений.</t>
    </r>
  </si>
  <si>
    <r>
      <rPr>
        <b/>
        <sz val="8"/>
        <rFont val="Arial"/>
        <family val="2"/>
        <charset val="204"/>
      </rPr>
      <t>ИМЭ Континент WAF сервер. Платформа IPCR1000. Версия "Профессиональная". Основной узел WAF до 1000 RPS.</t>
    </r>
    <r>
      <rPr>
        <sz val="8"/>
        <color rgb="FFC00000"/>
        <rFont val="Arial"/>
        <family val="2"/>
        <charset val="204"/>
      </rPr>
      <t xml:space="preserve">
</t>
    </r>
    <r>
      <rPr>
        <sz val="8"/>
        <rFont val="Arial"/>
        <family val="2"/>
        <charset val="204"/>
      </rPr>
      <t xml:space="preserve">
Комплектность: Сервер Континент WAF высокопроизводительный (1U rack). 
- 8 x 10/100/1000BASE-T RJ45
- 4 х 10G SFP+
Редакция «Профессиональная» поддерживает размещение всех компонентов WAF на одном узле с резервированием по схеме Active-Passive.
</t>
    </r>
    <r>
      <rPr>
        <sz val="8"/>
        <color rgb="FFC00000"/>
        <rFont val="Arial"/>
        <family val="2"/>
        <charset val="204"/>
      </rPr>
      <t>Включена ТП уровня Базовый, срок 1 год + Техническая гарантия, срок 1 год + Предоставление обновлений.</t>
    </r>
  </si>
  <si>
    <r>
      <rPr>
        <b/>
        <sz val="8"/>
        <rFont val="Arial"/>
        <family val="2"/>
        <charset val="204"/>
      </rPr>
      <t>ИМЭ Континент WAF сервер. Платформа IPCR1000. Версия "Профессиональная". Резервный узел WAF до 1000 RPS.</t>
    </r>
    <r>
      <rPr>
        <sz val="8"/>
        <color rgb="FFC00000"/>
        <rFont val="Arial"/>
        <family val="2"/>
        <charset val="204"/>
      </rPr>
      <t xml:space="preserve">
</t>
    </r>
    <r>
      <rPr>
        <sz val="8"/>
        <rFont val="Arial"/>
        <family val="2"/>
        <charset val="204"/>
      </rPr>
      <t xml:space="preserve">
Комплектность: Сервер Континент WAF высокопроизводительный (1U rack). 
- 8 x 10/100/1000BASE-T RJ45
- 4 х 10G SFP+
Редакция «Профессиональная» поддерживает размещение всех компонентов WAF на одном узле с резервированием по схеме Active-Passive.
</t>
    </r>
    <r>
      <rPr>
        <sz val="8"/>
        <color rgb="FFC00000"/>
        <rFont val="Arial"/>
        <family val="2"/>
        <charset val="204"/>
      </rPr>
      <t>Включена ТП уровня Базовый, срок 1 год + Техническая гарантия, срок 1 год + Предоставление обновлений.</t>
    </r>
  </si>
  <si>
    <r>
      <rPr>
        <b/>
        <sz val="8"/>
        <rFont val="Arial"/>
        <family val="2"/>
        <charset val="204"/>
      </rPr>
      <t xml:space="preserve">ПО ИМЭ Континент WAF. Версия "Корпоративная". Активный узел анализа до 5000 RPS.
</t>
    </r>
    <r>
      <rPr>
        <sz val="8"/>
        <rFont val="Arial"/>
        <family val="2"/>
        <charset val="204"/>
      </rPr>
      <t xml:space="preserve">
Редакция «Корпоративная» поддерживает разнесение различных компонентов по отдельным физическим или виртуальным узлам; интеграцию в процесс SDLC, а также может поддерживать режим мультиарендности (multitenancy). Балансировка между узлами анализа осуществляется по схеме Active/Active, база данных резервируется в режиме Active/Passive.
</t>
    </r>
    <r>
      <rPr>
        <sz val="8"/>
        <color rgb="FFC00000"/>
        <rFont val="Arial"/>
        <family val="2"/>
        <charset val="204"/>
      </rPr>
      <t>Включена ТП уровня Базовый, срок 1 год + Предоставление обновлений.</t>
    </r>
  </si>
  <si>
    <r>
      <rPr>
        <b/>
        <sz val="8"/>
        <rFont val="Arial"/>
        <family val="2"/>
        <charset val="204"/>
      </rPr>
      <t>ПО ИМЭ Континент WAF. Версия "Корпоративная". Активный узел анализа до 3000 RPS.</t>
    </r>
    <r>
      <rPr>
        <sz val="8"/>
        <color rgb="FFC00000"/>
        <rFont val="Arial"/>
        <family val="2"/>
        <charset val="204"/>
      </rPr>
      <t xml:space="preserve">
</t>
    </r>
    <r>
      <rPr>
        <sz val="8"/>
        <rFont val="Arial"/>
        <family val="2"/>
        <charset val="204"/>
      </rPr>
      <t xml:space="preserve">
Редакция «Корпоративная» поддерживает разнесение различных компонентов по отдельным физическим или виртуальным узлам; интеграцию в процесс SDLC, а также может поддерживать режим мультиарендности (multitenancy). Балансировка между узлами анализа осуществляется по схеме Active/Active, база данных резервируется в режиме Active/Passive.
</t>
    </r>
    <r>
      <rPr>
        <sz val="8"/>
        <color rgb="FFC00000"/>
        <rFont val="Arial"/>
        <family val="2"/>
        <charset val="204"/>
      </rPr>
      <t>Включена ТП уровня Базовый, срок 1 год + Предоставление обновлений.</t>
    </r>
  </si>
  <si>
    <r>
      <rPr>
        <b/>
        <sz val="8"/>
        <rFont val="Arial"/>
        <family val="2"/>
        <charset val="204"/>
      </rPr>
      <t xml:space="preserve">ПО ИМЭ Континент WAF. Версия "Корпоративная". Активный узел анализа до 1000 RPS.
</t>
    </r>
    <r>
      <rPr>
        <sz val="8"/>
        <rFont val="Arial"/>
        <family val="2"/>
        <charset val="204"/>
      </rPr>
      <t xml:space="preserve">
Редакция «Корпоративная» поддерживает разнесение различных компонентов по отдельным физическим или виртуальным узлам; интеграцию в процесс SDLC, а также может поддерживать режим мультиарендности (multitenancy). Балансировка между узлами анализа осуществляется по схеме Active/Active, база данных резервируется в режиме Active/Passive.
</t>
    </r>
    <r>
      <rPr>
        <sz val="8"/>
        <color rgb="FFC00000"/>
        <rFont val="Arial"/>
        <family val="2"/>
        <charset val="204"/>
      </rPr>
      <t>Включена ТП уровня Базовый, срок 1 год + Предоставление обновлений.</t>
    </r>
  </si>
  <si>
    <r>
      <rPr>
        <b/>
        <sz val="8"/>
        <rFont val="Arial"/>
        <family val="2"/>
        <charset val="204"/>
      </rPr>
      <t xml:space="preserve">ПО ИМЭ Континент WAF. Версия "Профессиональная". Основной узел WAF до 3000 RPS.
</t>
    </r>
    <r>
      <rPr>
        <sz val="8"/>
        <rFont val="Arial"/>
        <family val="2"/>
        <charset val="204"/>
      </rPr>
      <t xml:space="preserve">
Редакция «Профессиональная» поддерживает размещение всех компонентов WAF на одном узле с резервированием по схеме Active-Passive.
</t>
    </r>
    <r>
      <rPr>
        <sz val="8"/>
        <color rgb="FFC00000"/>
        <rFont val="Arial"/>
        <family val="2"/>
        <charset val="204"/>
      </rPr>
      <t>Включена ТП уровня Базовый, срок 1 год + Предоставление обновлений.</t>
    </r>
  </si>
  <si>
    <r>
      <rPr>
        <b/>
        <sz val="8"/>
        <rFont val="Arial"/>
        <family val="2"/>
        <charset val="204"/>
      </rPr>
      <t xml:space="preserve">ПО ИМЭ Континент WAF. Версия "Профессиональная". Резервный узел WAF до 3000 RPS.
</t>
    </r>
    <r>
      <rPr>
        <sz val="8"/>
        <rFont val="Arial"/>
        <family val="2"/>
        <charset val="204"/>
      </rPr>
      <t xml:space="preserve">
Редакция «Профессиональная» поддерживает размещение всех компонентов WAF на одном узле с резервированием по схеме Active-Passive.
</t>
    </r>
    <r>
      <rPr>
        <sz val="8"/>
        <color rgb="FFC00000"/>
        <rFont val="Arial"/>
        <family val="2"/>
        <charset val="204"/>
      </rPr>
      <t>Включена ТП уровня Базовый, срок 1 год + Предоставление обновлений.</t>
    </r>
  </si>
  <si>
    <r>
      <rPr>
        <b/>
        <sz val="8"/>
        <rFont val="Arial"/>
        <family val="2"/>
        <charset val="204"/>
      </rPr>
      <t xml:space="preserve">ПО ИМЭ Континент WAF. Версия "Профессиональная". Основной узел WAF до 1000 RPS.
</t>
    </r>
    <r>
      <rPr>
        <sz val="8"/>
        <rFont val="Arial"/>
        <family val="2"/>
        <charset val="204"/>
      </rPr>
      <t xml:space="preserve">
Редакция «Профессиональная» поддерживает размещение всех компонентов WAF на одном узле с резервированием по схеме Active-Passive.
</t>
    </r>
    <r>
      <rPr>
        <sz val="8"/>
        <color rgb="FFC00000"/>
        <rFont val="Arial"/>
        <family val="2"/>
        <charset val="204"/>
      </rPr>
      <t>Включена ТП уровня Базовый, срок 1 год + Предоставление обновлений.</t>
    </r>
  </si>
  <si>
    <r>
      <rPr>
        <b/>
        <sz val="8"/>
        <rFont val="Arial"/>
        <family val="2"/>
        <charset val="204"/>
      </rPr>
      <t xml:space="preserve">ПО ИМЭ Континент WAF. Версия "Профессиональная". Резервный узел WAF до 1000 RPS.
</t>
    </r>
    <r>
      <rPr>
        <sz val="8"/>
        <rFont val="Arial"/>
        <family val="2"/>
        <charset val="204"/>
      </rPr>
      <t xml:space="preserve">
Редакция «Профессиональная» поддерживает размещение всех компонентов WAF на одном узле с резервированием по схеме Active-Passive.
</t>
    </r>
    <r>
      <rPr>
        <sz val="8"/>
        <color rgb="FFC00000"/>
        <rFont val="Arial"/>
        <family val="2"/>
        <charset val="204"/>
      </rPr>
      <t>Включена ТП уровня Базовый, срок 1 год + Предоставление обновлений.</t>
    </r>
  </si>
  <si>
    <t>Континент 4 образ для установки на виртуальную машину, лицензия ЦУС, L3VPN, МЭ, Сервер доступа на 2 подключения, Работа в кластере.
Класс платформы SOHO.
Сертификация: ФСТЭК (МЭ Б4, СОВ4, УД4).
ТП уровня Базовый, срок 1 год.</t>
  </si>
  <si>
    <t>Континент 4 образ для установки на виртуальную машину, лицензия ЦУС, L3VPN, МЭ, Сервер доступа на 2 подключения, Работа в кластере.
Класс платформы SMB.
Сертификация: ФСТЭК (МЭ Б4, СОВ4, УД4).
ТП уровня Базовый, срок 1 год.</t>
  </si>
  <si>
    <t>Континент 4 образ для установки на виртуальную машину, лицензия ЦУС, L3VPN, МЭ, Сервер доступа на 2 подключения, Работа в кластере.
Класс платформы Enterprise.
Сертификация: ФСТЭК (МЭ Б4, СОВ4, УД4).
ТП уровня Базовый, срок 1 год.</t>
  </si>
  <si>
    <r>
      <t xml:space="preserve">Право на использование базы решающих правил (сигнатур) СОВ, базы приложений, базы GeoProtection, срок действия 1 год.
Платформы </t>
    </r>
    <r>
      <rPr>
        <b/>
        <sz val="8"/>
        <rFont val="Arial"/>
        <family val="2"/>
        <charset val="204"/>
      </rPr>
      <t>IPC3000F(LN-021), IPC3000NF2(LN-021E), IPC3000FM (LN-021), IPC3000F LE (LN-021), IPC3000NF2 LE (LN-021E), IPC3000F40 (LN-021E), IPCR3000, IPC1000F(DV-031B), IPC1000FM (DV-031B), IPC1000NF2(DV-031F), IPCR1000, IPCR1000NF2, IPCR1000LE.</t>
    </r>
  </si>
  <si>
    <r>
      <t xml:space="preserve">Право на использование базы решающих правил (сигнатур) СОВ, базы приложений, базы GeoProtection, срок действия 1 год.
Платформы </t>
    </r>
    <r>
      <rPr>
        <b/>
        <sz val="8"/>
        <rFont val="Arial"/>
        <family val="2"/>
        <charset val="204"/>
      </rPr>
      <t>IPC800F(DV-030B), IPCR800, IPC600(DV-030A), IPC600M (DV-030A), IPCR550, IPC500(LN-015B), IPC500M(LN-015B), IPC500F(LN-015C), IPCR300.</t>
    </r>
  </si>
  <si>
    <r>
      <t xml:space="preserve">Право на использование базы решающих правил (сигнатур) СОВ, базы приложений, базы GeoProtection, срок действия 1 год.
Платформы </t>
    </r>
    <r>
      <rPr>
        <b/>
        <sz val="8"/>
        <rFont val="Arial"/>
        <family val="2"/>
        <charset val="204"/>
      </rPr>
      <t>IPC50(LN-010C), IPC50M(LN-010C), IPC10(LN-010A), IPCR50, IPCR10.</t>
    </r>
  </si>
  <si>
    <r>
      <t>Право на использование базы решающих правил (сигнатур) СОВ, базы приложений, базы вредоносных сайтов, базы GeoProtection, базы хэшей антивируса и базы категорий URL, срок действия 1 год. 
Платформы</t>
    </r>
    <r>
      <rPr>
        <b/>
        <sz val="8"/>
        <rFont val="Arial"/>
        <family val="2"/>
        <charset val="204"/>
      </rPr>
      <t xml:space="preserve"> IPC3000F(LN-021), IPC3000NF2(LN-021E), IPC3000FM (LN-021), IPC3000F LE (LN-021), IPC3000NF2 LE (LN-021E), IPC3000F40 (LN-021E), IPCR3000, IPC1000F(DV-031B), IPC1000FM (DV-031B), IPC1000NF2(DV-031F), IPCR1000, IPCR1000NF2, IPCR1000LE.</t>
    </r>
  </si>
  <si>
    <r>
      <t xml:space="preserve">Право на использование базы решающих правил (сигнатур) СОВ, базы приложений, базы вредоносных сайтов, базы GeoProtection, базы хэшей антивируса и базы категорий URL, срок действия 1 год.
Платформы </t>
    </r>
    <r>
      <rPr>
        <b/>
        <sz val="8"/>
        <rFont val="Arial"/>
        <family val="2"/>
        <charset val="204"/>
      </rPr>
      <t>IPC800F(DV-030B), IPCR800, IPC600(DV-030A), IPC600M (DV-030A), IPCR550, IPC500(LN-015B), IPC500M(LN-015B), IPC500F(LN-015C), IPCR300.</t>
    </r>
  </si>
  <si>
    <r>
      <t>Право на использование базы решающих правил (сигнатур) СОВ, базы приложений, базы вредоносных сайтов, базы GeoProtection, базы хэшей антивируса и базы категорий URL, срок действия 1 год.
Платформы</t>
    </r>
    <r>
      <rPr>
        <b/>
        <sz val="8"/>
        <rFont val="Arial"/>
        <family val="2"/>
        <charset val="204"/>
      </rPr>
      <t xml:space="preserve"> IPC50(LN-010C), IPC50M(LN-010C), IPC10(LN-010A), IPCR50, IPCR10.</t>
    </r>
  </si>
  <si>
    <t>90%*</t>
  </si>
  <si>
    <t>Обновление срочных лицензий SNS</t>
  </si>
  <si>
    <t>SNS-8.x-BK1-RN30-SP3Y</t>
  </si>
  <si>
    <t>Право на использование комплекта "Максимальная защита" Средства защиты информации Secret Net Studio 8, срок 3 года, ПО-renewal</t>
  </si>
  <si>
    <r>
      <t xml:space="preserve">Состав: 
Лицензия на 3 года + </t>
    </r>
    <r>
      <rPr>
        <sz val="8"/>
        <color rgb="FFC00000"/>
        <rFont val="Arial"/>
        <family val="2"/>
        <charset val="204"/>
      </rPr>
      <t xml:space="preserve">ТП уровня Базовый, срок 3 года </t>
    </r>
    <r>
      <rPr>
        <sz val="8"/>
        <rFont val="Arial"/>
        <family val="2"/>
        <charset val="204"/>
      </rPr>
      <t>+ Электронный формуляр Secret Net Studio 8**</t>
    </r>
    <r>
      <rPr>
        <sz val="8"/>
        <color rgb="FFC00000"/>
        <rFont val="Arial"/>
        <family val="2"/>
        <charset val="204"/>
      </rPr>
      <t xml:space="preserve">
</t>
    </r>
    <r>
      <rPr>
        <sz val="8"/>
        <rFont val="Arial"/>
        <family val="2"/>
        <charset val="204"/>
      </rPr>
      <t>Компоненты: Защита от НСД, Контроль устройств, Защита диска и шифрование контейнеров, Персональный межсетевой экран, Антивирус (технология Касперского), Обнаружение и предотвращение вторжений за 1 компьютер.</t>
    </r>
  </si>
  <si>
    <t>Оптимальная защита</t>
  </si>
  <si>
    <t>SNS-8.x-BK2-RN30-SP3Y</t>
  </si>
  <si>
    <t>Право на использование комплекта "Оптимальная защита" Средства защиты информации Secret Net Studio 8, срок 3 года, ПО-renewal</t>
  </si>
  <si>
    <r>
      <t xml:space="preserve">Состав: 
Лицензия на 3 года + </t>
    </r>
    <r>
      <rPr>
        <sz val="8"/>
        <color rgb="FFC00000"/>
        <rFont val="Arial"/>
        <family val="2"/>
        <charset val="204"/>
      </rPr>
      <t xml:space="preserve">ТП уровня Базовый, срок 3 года </t>
    </r>
    <r>
      <rPr>
        <sz val="8"/>
        <rFont val="Arial"/>
        <family val="2"/>
        <charset val="204"/>
      </rPr>
      <t>+ Электронный формуляр Secret Net Studio 8**</t>
    </r>
    <r>
      <rPr>
        <sz val="8"/>
        <color rgb="FFC00000"/>
        <rFont val="Arial"/>
        <family val="2"/>
        <charset val="204"/>
      </rPr>
      <t xml:space="preserve">
</t>
    </r>
    <r>
      <rPr>
        <sz val="8"/>
        <rFont val="Arial"/>
        <family val="2"/>
        <charset val="204"/>
      </rPr>
      <t>Компоненты: Защита от НСД, Контроль устройств, Антивирус (технология Касперского), Обнаружение и предотвращение вторжений за 1 компьютер.</t>
    </r>
  </si>
  <si>
    <t>Дополнительная защита</t>
  </si>
  <si>
    <t>SNS-8.x-BK4-RN30-SP3Y</t>
  </si>
  <si>
    <t>Право на использование комплекта "Дополнительная защита" Средства защиты информации Secret Net Studio 8, срок 3 года, ПО-renewal</t>
  </si>
  <si>
    <r>
      <t xml:space="preserve">Состав: 
Лицензия на 3 года + </t>
    </r>
    <r>
      <rPr>
        <sz val="8"/>
        <color rgb="FFC00000"/>
        <rFont val="Arial"/>
        <family val="2"/>
        <charset val="204"/>
      </rPr>
      <t xml:space="preserve">ТП уровня Базовый, срок 3 года </t>
    </r>
    <r>
      <rPr>
        <sz val="8"/>
        <rFont val="Arial"/>
        <family val="2"/>
        <charset val="204"/>
      </rPr>
      <t>+ Электронный формуляр Secret Net Studio 8**</t>
    </r>
    <r>
      <rPr>
        <sz val="8"/>
        <color rgb="FFC00000"/>
        <rFont val="Arial"/>
        <family val="2"/>
        <charset val="204"/>
      </rPr>
      <t xml:space="preserve">
</t>
    </r>
    <r>
      <rPr>
        <sz val="8"/>
        <rFont val="Arial"/>
        <family val="2"/>
        <charset val="204"/>
      </rPr>
      <t>Компоненты: Антивирус (технология Касперского), Обнаружение и предотвращение вторжений за 1 компьютер.</t>
    </r>
  </si>
  <si>
    <t>Антивирус по технологии Касперского</t>
  </si>
  <si>
    <t>Обнаружение и предотвращение вторжений</t>
  </si>
  <si>
    <t>Обновление бессрочных лицензий SNS</t>
  </si>
  <si>
    <t xml:space="preserve">** Электронный формуляр Secret Net Studio 8 предоставляется взамен Установочного комплекта. </t>
  </si>
  <si>
    <r>
      <t>*   От стоимости программного обеспечения</t>
    </r>
    <r>
      <rPr>
        <i/>
        <sz val="11"/>
        <color rgb="FF1F497D"/>
        <rFont val="Calibri"/>
        <family val="2"/>
        <charset val="204"/>
      </rPr>
      <t xml:space="preserve"> </t>
    </r>
    <r>
      <rPr>
        <i/>
        <sz val="11"/>
        <rFont val="Calibri"/>
        <family val="2"/>
        <charset val="204"/>
      </rPr>
      <t xml:space="preserve">с идентичным набором модулей. </t>
    </r>
    <r>
      <rPr>
        <i/>
        <sz val="11"/>
        <color theme="1"/>
        <rFont val="Calibri"/>
        <family val="2"/>
        <charset val="204"/>
      </rPr>
      <t>Стоимость берется из действующей редакции прайс-листа.</t>
    </r>
    <r>
      <rPr>
        <i/>
        <sz val="11"/>
        <color rgb="FF1F497D"/>
        <rFont val="Calibri"/>
        <family val="2"/>
        <charset val="204"/>
      </rPr>
      <t xml:space="preserve"> </t>
    </r>
  </si>
  <si>
    <r>
      <t xml:space="preserve">Состав: 
Лицензия бессрочная + </t>
    </r>
    <r>
      <rPr>
        <sz val="8"/>
        <color rgb="FFC00000"/>
        <rFont val="Arial"/>
        <family val="2"/>
        <charset val="204"/>
      </rPr>
      <t>ТП уровня Базовый, срок 1 год</t>
    </r>
    <r>
      <rPr>
        <sz val="8"/>
        <rFont val="Arial"/>
        <family val="2"/>
        <charset val="204"/>
      </rPr>
      <t xml:space="preserve"> + Электронный формуляр Secret Net LSP*</t>
    </r>
    <r>
      <rPr>
        <sz val="8"/>
        <color indexed="8"/>
        <rFont val="Arial"/>
        <family val="2"/>
        <charset val="204"/>
      </rPr>
      <t>*</t>
    </r>
  </si>
  <si>
    <t xml:space="preserve">** Электронный формуляр Secret Net LSP предоставляется взамен Установочного комплекта. </t>
  </si>
  <si>
    <r>
      <t>*  От стоимости программного обеспечения</t>
    </r>
    <r>
      <rPr>
        <i/>
        <sz val="11"/>
        <color rgb="FF1F497D"/>
        <rFont val="Calibri"/>
        <family val="2"/>
        <charset val="204"/>
      </rPr>
      <t xml:space="preserve"> </t>
    </r>
    <r>
      <rPr>
        <i/>
        <sz val="11"/>
        <rFont val="Calibri"/>
        <family val="2"/>
        <charset val="204"/>
      </rPr>
      <t xml:space="preserve">с идентичным набором модулей. </t>
    </r>
    <r>
      <rPr>
        <i/>
        <sz val="11"/>
        <color theme="1"/>
        <rFont val="Calibri"/>
        <family val="2"/>
        <charset val="204"/>
      </rPr>
      <t>Стоимость берется из действующей редакции прайс-листа.</t>
    </r>
    <r>
      <rPr>
        <i/>
        <sz val="11"/>
        <color rgb="FF1F497D"/>
        <rFont val="Calibri"/>
        <family val="2"/>
        <charset val="204"/>
      </rPr>
      <t xml:space="preserve"> </t>
    </r>
  </si>
  <si>
    <t xml:space="preserve">Адаптер размера 25х50мм без WD-модуля. 
Необходим для подключения любой платы Соболь М.2 в слот Mini PCIe компьютера. </t>
  </si>
  <si>
    <t>Подходит для плат ПАК "Соболь" PCI, PCI-E, для адаптеров Mini PCI-E и Mini PCI-E Half/M.2. Винты крепления поставляются отдельно: артикул «kb-kron-screw», позиция «Винт М3х5 DIN 7985»</t>
  </si>
  <si>
    <t>Стандартный WD-модуль размера 31х35,5мм. 
Необходим для подключения внутреннего считывателя iButton и сторожевого таймера при использовании ПАК "Соболь" M.2 А7. 
Поставляется без кронштейна.</t>
  </si>
  <si>
    <t>Стандартный адаптер размера 30х50мм. 
Необходим для подключения считывателя iButton и сторожевого таймера при использовании ПАК "Соболь" Mini PCI Express Half или M.2. 
Поставляется без кронштейна.</t>
  </si>
  <si>
    <t>Континент 4 в корпусе промышленного PC (1U), лицензия ЦУС, L3VPN, МЭ, Сервер доступа на 2 подключения, Работа в кластере.
8x1000BASE-T RJ45, 8x1G SFP, 4x10G SFP+.
Сертификация: ФСТЭК (МЭ А4, СОВ4, УД4).
ТП уровня Базовый, срок 1 год + Техническая гарантия, срок 1 год.</t>
  </si>
  <si>
    <t>Континент 4 в корпусе промышленного PC (1U), лицензия ЦУС, L3VPN, МЭ, СОВ, расширенный контроль приложений, GeoProtection, Сервер доступа на 2 подключения, Работа в кластере.
8x1000BASE-T RJ45, 8x1G SFP, 4x10G SFP+.
Сертификация: ФСТЭК (МЭ А4, СОВ4, УД4).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</si>
  <si>
    <t>Континент 4 в корпусе промышленного PC (1U), лицензия ЦУС, L3VPN, МЭ, СОВ, расширенный контроль приложений, GeoProtection, антивирус, URL фильтрация по категориям, защита от вредоносных веб-сайтов, Сервер доступа на 2 подключения, Работа в кластере.
8x1000BASE-T RJ45, 8x1G SFP, 4x10G SFP+.
Сертификация: ФСТЭК (МЭ А4, СОВ4, УД4).
Лицензия на обновление базы решающих правил (сигнатур) СОВ, базы приложений, базы вредоносных сайтов, базы GeoProtection, базы хэшей антивируса и базы категорий URL срок действия 1 год.
ТП уровня Базовый, срок 1 год + Техническая гарантия, срок 1 год.</t>
  </si>
  <si>
    <r>
      <t xml:space="preserve">Континент 4 в корпусе промышленного PC (1U), лицензия ЦУС, L3VPN, МЭ, Сервер доступа на 2 подключения, Работа в кластере.
8x1000BASE-T RJ45, 8x10G SFP+.
</t>
    </r>
    <r>
      <rPr>
        <b/>
        <sz val="8"/>
        <rFont val="Arial"/>
        <family val="2"/>
        <charset val="204"/>
      </rPr>
      <t xml:space="preserve">Высокопроизводительный межсетевой экран (NF2) поставляется в виде Узла безопасности (УБ) и Лицензии на Высокопроизводительный межсетевой экран (NF2). </t>
    </r>
    <r>
      <rPr>
        <sz val="8"/>
        <rFont val="Arial"/>
        <family val="2"/>
        <charset val="204"/>
      </rPr>
      <t xml:space="preserve">
</t>
    </r>
    <r>
      <rPr>
        <b/>
        <sz val="8"/>
        <rFont val="Arial"/>
        <family val="2"/>
        <charset val="204"/>
      </rPr>
      <t>Статус ТОРП.</t>
    </r>
    <r>
      <rPr>
        <sz val="8"/>
        <rFont val="Arial"/>
        <family val="2"/>
        <charset val="204"/>
      </rPr>
      <t xml:space="preserve">
Сертификация: ФСТЭК (МЭ А4, СОВ4, УД4).
ТП уровня Базовый, срок 1 год + Техническая гарантия, срок 1 год.</t>
    </r>
  </si>
  <si>
    <r>
      <t xml:space="preserve">Континент 4 в корпусе промышленного PC (1U), лицензия ЦУС, L3VPN, МЭ, Сервер доступа на 2 подключения, Работа в кластере.
8x1000BASE-T RJ45, 4x10G SFP+.
</t>
    </r>
    <r>
      <rPr>
        <b/>
        <sz val="8"/>
        <rFont val="Arial"/>
        <family val="2"/>
        <charset val="204"/>
      </rPr>
      <t>Высокопроизводительный межсетевой экран (NF2) поставляется в виде Узла безопасности (УБ) и Лицензии на Высокопроизводительный межсетевой экран (NF2).
Статус ТОРП.</t>
    </r>
    <r>
      <rPr>
        <sz val="8"/>
        <rFont val="Arial"/>
        <family val="2"/>
        <charset val="204"/>
      </rPr>
      <t xml:space="preserve">
Сертификация: ФСТЭК (МЭ А4, СОВ4, УД4).
ТП уровня Базовый, срок 1 год + Техническая гарантия, срок 1 год.</t>
    </r>
  </si>
  <si>
    <r>
      <t xml:space="preserve">Континент 4 в корпусе промышленного PC (1U), лицензия ЦУС, L3VPN, МЭ, Сервер доступа на 2 подключения, Работа в кластере.
8x1000BASE-T RJ45, 4x10G SFP+.
</t>
    </r>
    <r>
      <rPr>
        <b/>
        <sz val="8"/>
        <rFont val="Arial"/>
        <family val="2"/>
        <charset val="204"/>
      </rPr>
      <t>Статус ТОРП.</t>
    </r>
    <r>
      <rPr>
        <sz val="8"/>
        <rFont val="Arial"/>
        <family val="2"/>
        <charset val="204"/>
      </rPr>
      <t xml:space="preserve">
Сертификация: ФСТЭК (МЭ А4, СОВ4, УД4).
ТП уровня Базовый, срок 1 год + Техническая гарантия, срок 1 год.</t>
    </r>
  </si>
  <si>
    <r>
      <t xml:space="preserve">Континент 4 в корпусе Mini-ITX, с комплектом для монтажа в серверную стойку, лицензия ЦУС, L3VPN, МЭ, Сервер доступа на 2 подключения, Работа в кластере.
4x1000BASE-T RJ45, 2x Combo 1G SFP/RJ45, 2x 10G SFP+.
</t>
    </r>
    <r>
      <rPr>
        <b/>
        <sz val="8"/>
        <rFont val="Arial"/>
        <family val="2"/>
        <charset val="204"/>
      </rPr>
      <t>Статус ТОРП.</t>
    </r>
    <r>
      <rPr>
        <sz val="8"/>
        <rFont val="Arial"/>
        <family val="2"/>
        <charset val="204"/>
      </rPr>
      <t xml:space="preserve">
Сертификация: ФСТЭК (МЭ А4, СОВ4, УД4).
ТП уровня Базовый, срок 1 год + Техническая гарантия, срок 1 год.</t>
    </r>
  </si>
  <si>
    <r>
      <t xml:space="preserve">Континент 4 в корпусе Mini-ITX, с комплектом для монтажа в серверную стойку, лицензия ЦУС, L3VPN, МЭ, Сервер доступа на 2 подключения, Работа в кластере.
4x1000BASE-T RJ45, 1x1G SFP.
</t>
    </r>
    <r>
      <rPr>
        <b/>
        <sz val="8"/>
        <rFont val="Arial"/>
        <family val="2"/>
        <charset val="204"/>
      </rPr>
      <t>Статус ТОРП.</t>
    </r>
    <r>
      <rPr>
        <sz val="8"/>
        <rFont val="Arial"/>
        <family val="2"/>
        <charset val="204"/>
      </rPr>
      <t xml:space="preserve">
Сертификация: ФСТЭК (МЭ А4, СОВ4, УД4).
ТП уровня Базовый, срок 1 год + Техническая гарантия, срок 1 год.</t>
    </r>
  </si>
  <si>
    <r>
      <t xml:space="preserve">Континент 4 в корпусе промышленного PC (1U), лицензия ЦУС, L3VPN, МЭ, СОВ, расширенный контроль приложений, GeoProtection, Сервер доступа на 2 подключения, Работа в кластере.
8x1000BASE-T RJ45, 8x10G SFP+.
</t>
    </r>
    <r>
      <rPr>
        <b/>
        <sz val="8"/>
        <rFont val="Arial"/>
        <family val="2"/>
        <charset val="204"/>
      </rPr>
      <t>Статус ТОРП.</t>
    </r>
    <r>
      <rPr>
        <sz val="8"/>
        <rFont val="Arial"/>
        <family val="2"/>
        <charset val="204"/>
      </rPr>
      <t xml:space="preserve">
Сертификация: ФСТЭК (МЭ А4, СОВ4, УД4).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r>
  </si>
  <si>
    <r>
      <t xml:space="preserve">Континент 4 в корпусе промышленного PC (1U), лицензия ЦУС, L3VPN, МЭ, СОВ, расширенный контроль приложений, GeoProtection, Сервер доступа на 2 подключения, Работа в кластере.
8x1000BASE-T RJ45, 4x10G SFP+.
Сертификация: ФСТЭК (МЭ А4, СОВ4, УД4).
</t>
    </r>
    <r>
      <rPr>
        <b/>
        <sz val="8"/>
        <rFont val="Arial"/>
        <family val="2"/>
        <charset val="204"/>
      </rPr>
      <t>Статус ТОРП.</t>
    </r>
    <r>
      <rPr>
        <sz val="8"/>
        <rFont val="Arial"/>
        <family val="2"/>
        <charset val="204"/>
      </rPr>
      <t xml:space="preserve">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r>
  </si>
  <si>
    <r>
      <t xml:space="preserve">Континент 4 в корпусе промышленного PC (1U), лицензия ЦУС, L3VPN, МЭ, СОВ, расширенный контроль приложений, GeoProtection, Сервер доступа на 2 подключения, Работа в кластере.
8x1000BASE-T RJ45, 4x10G SFP+.
</t>
    </r>
    <r>
      <rPr>
        <b/>
        <sz val="8"/>
        <rFont val="Arial"/>
        <family val="2"/>
        <charset val="204"/>
      </rPr>
      <t>Статус ТОРП.</t>
    </r>
    <r>
      <rPr>
        <sz val="8"/>
        <rFont val="Arial"/>
        <family val="2"/>
        <charset val="204"/>
      </rPr>
      <t xml:space="preserve">
Сертификация: ФСТЭК (МЭ А4, СОВ4, УД4).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r>
  </si>
  <si>
    <r>
      <t xml:space="preserve">Континент 4 в корпусе Mini-ITX, с комплектом для монтажа в серверную стойку, лицензия ЦУС, L3VPN, МЭ, СОВ, расширенный контроль приложений, GeoProtection, Сервер доступа на 2 подключения, Работа в кластере.
4x1000BASE-T RJ45, 2x Combo 1G SFP/RJ45, 2x 10G SFP+.
</t>
    </r>
    <r>
      <rPr>
        <b/>
        <sz val="8"/>
        <rFont val="Arial"/>
        <family val="2"/>
        <charset val="204"/>
      </rPr>
      <t>Статус ТОРП.</t>
    </r>
    <r>
      <rPr>
        <sz val="8"/>
        <rFont val="Arial"/>
        <family val="2"/>
        <charset val="204"/>
      </rPr>
      <t xml:space="preserve">
Сертификация: ФСТЭК (МЭ А4, СОВ4, УД4).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r>
  </si>
  <si>
    <r>
      <t xml:space="preserve">Континент 4 в корпусе Mini-ITX, с комплектом для монтажа в серверную стойку, лицензия ЦУС, L3VPN, МЭ, СОВ, расширенный контроль приложений, GeoProtection, Сервер доступа на 2 подключения, Работа в кластере.
4x1000BASE-T RJ45, 1x1G SFP.
</t>
    </r>
    <r>
      <rPr>
        <b/>
        <sz val="8"/>
        <rFont val="Arial"/>
        <family val="2"/>
        <charset val="204"/>
      </rPr>
      <t>Статус ТОРП.</t>
    </r>
    <r>
      <rPr>
        <sz val="8"/>
        <rFont val="Arial"/>
        <family val="2"/>
        <charset val="204"/>
      </rPr>
      <t xml:space="preserve">
Сертификация: ФСТЭК (МЭ А4, СОВ4, УД4).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r>
  </si>
  <si>
    <r>
      <t xml:space="preserve">Континент 4 в корпусе Mini-ITX, с комплектом для монтажа в серверную стойку, лицензия ЦУС, L3VPN, МЭ, СОВ, расширенный контроль приложений, GeoProtection, Сервер доступа на 2 подключения, Работа в кластере.
4x1000BASE-T RJ45, 1x1G SFP.
</t>
    </r>
    <r>
      <rPr>
        <b/>
        <sz val="8"/>
        <rFont val="Arial"/>
        <family val="2"/>
        <charset val="204"/>
      </rPr>
      <t xml:space="preserve">Статус ТОРП.
</t>
    </r>
    <r>
      <rPr>
        <sz val="8"/>
        <rFont val="Arial"/>
        <family val="2"/>
        <charset val="204"/>
      </rPr>
      <t>Сертификация: ФСТЭК (МЭ А4, СОВ4, УД4).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r>
  </si>
  <si>
    <r>
      <t xml:space="preserve">Континент 4 в корпусе промышленного PC (1U), лицензия ЦУС, L3VPN, МЭ, СОВ, расширенный контроль приложений, GeoProtection, антивирус, URL фильтрация по категориям, защита от вредоносных веб-сайтов, Сервер доступа на 2 подключения, Работа в кластере.
8x1000BASE-T RJ45, 8x10G SFP+.
</t>
    </r>
    <r>
      <rPr>
        <b/>
        <sz val="8"/>
        <rFont val="Arial"/>
        <family val="2"/>
        <charset val="204"/>
      </rPr>
      <t>Статус ТОРП.</t>
    </r>
    <r>
      <rPr>
        <sz val="8"/>
        <rFont val="Arial"/>
        <family val="2"/>
        <charset val="204"/>
      </rPr>
      <t xml:space="preserve">
Сертификация: ФСТЭК (МЭ А4, СОВ4, УД4).
Лицензия на обновление базы решающих правил (сигнатур) СОВ, базы приложений, базы вредоносных сайтов, базы GeoProtection, базы хэшей антивируса и базы категорий URL срок действия 1 год.
ТП уровня Базовый, срок 1 год + Техническая гарантия, срок 1 год.</t>
    </r>
  </si>
  <si>
    <r>
      <t xml:space="preserve">Континент 4 в корпусе промышленного PC (1U), лицензия ЦУС, L3VPN, МЭ, СОВ, расширенный контроль приложений, GeoProtection, антивирус, URL фильтрация по категориям, защита от вредоносных веб-сайтов, Сервер доступа на 2 подключения, Работа в кластере.
8x1000BASE-T RJ45, 4x10G SFP+.
</t>
    </r>
    <r>
      <rPr>
        <b/>
        <sz val="8"/>
        <rFont val="Arial"/>
        <family val="2"/>
        <charset val="204"/>
      </rPr>
      <t>Статус ТОРП.</t>
    </r>
    <r>
      <rPr>
        <sz val="8"/>
        <rFont val="Arial"/>
        <family val="2"/>
        <charset val="204"/>
      </rPr>
      <t xml:space="preserve">
Сертификация: ФСТЭК (МЭ А4, СОВ4, УД4).
Лицензия на обновление базы решающих правил (сигнатур) СОВ, базы приложений, базы вредоносных сайтов, базы GeoProtection, базы хэшей антивируса и базы категорий URL срок действия 1 год.
ТП уровня Базовый, срок 1 год + Техническая гарантия, срок 1 год.</t>
    </r>
  </si>
  <si>
    <r>
      <t xml:space="preserve">Континент 4 в корпусе Mini-ITX, с комплектом для монтажа в серверную стойку, лицензия ЦУС, L3VPN, МЭ, СОВ, расширенный контроль приложений, GeoProtection, антивирус, URL фильтрация по категориям, защита от вредоносных веб-сайтов, Сервер доступа на 2 подключения, Работа в кластере.
4x1000BASE-T RJ45, 2x Combo 1G SFP/RJ45, 2x 10G SFP+.
</t>
    </r>
    <r>
      <rPr>
        <b/>
        <sz val="8"/>
        <rFont val="Arial"/>
        <family val="2"/>
        <charset val="204"/>
      </rPr>
      <t>Статус ТОРП.</t>
    </r>
    <r>
      <rPr>
        <sz val="8"/>
        <rFont val="Arial"/>
        <family val="2"/>
        <charset val="204"/>
      </rPr>
      <t xml:space="preserve">
Сертификация: ФСТЭК (МЭ А4, СОВ4, УД4).
Лицензия на обновление базы решающих правил (сигнатур) СОВ, базы приложений, базы вредоносных сайтов, базы GeoProtection, базы хэшей антивируса и базы категорий URL срок действия 1 год.
ТП уровня Базовый, срок 1 год + Техническая гарантия, срок 1 год.</t>
    </r>
  </si>
  <si>
    <r>
      <t xml:space="preserve">Континент 4 в корпусе Mini-ITX, с комплектом для монтажа в серверную стойку, лицензия ЦУС, L3VPN, МЭ, СОВ, расширенный контроль приложений, GeoProtection, антивирус, URL фильтрация по категориям, защита от вредоносных веб-сайтов, Сервер доступа на 2 подключения, Работа в кластере.
4x1000BASE-T RJ45, 1x1G SFP.
</t>
    </r>
    <r>
      <rPr>
        <b/>
        <sz val="8"/>
        <rFont val="Arial"/>
        <family val="2"/>
        <charset val="204"/>
      </rPr>
      <t>Статус ТОРП.</t>
    </r>
    <r>
      <rPr>
        <sz val="8"/>
        <rFont val="Arial"/>
        <family val="2"/>
        <charset val="204"/>
      </rPr>
      <t xml:space="preserve">
Сертификация: ФСТЭК (МЭ А4, СОВ4, УД4).
Лицензия на обновление базы решающих правил (сигнатур) СОВ, базы приложений, базы вредоносных сайтов, базы GeoProtection, базы хэшей антивируса и базы категорий URL срок действия 1 год.
ТП уровня Базовый, срок 1 год + Техническая гарантия, срок 1 год.</t>
    </r>
  </si>
  <si>
    <r>
      <t xml:space="preserve">Континент 4 в корпусе промышленного PC (1U), лицензия ЦУС, L3VPN, МЭ, Сервер доступа на 2 подключения.
8x1000BASE-T RJ45, 4x10G SFP+.
</t>
    </r>
    <r>
      <rPr>
        <b/>
        <sz val="8"/>
        <rFont val="Arial"/>
        <family val="2"/>
        <charset val="204"/>
      </rPr>
      <t>Статус ТОРП.</t>
    </r>
    <r>
      <rPr>
        <sz val="8"/>
        <rFont val="Arial"/>
        <family val="2"/>
        <charset val="204"/>
      </rPr>
      <t xml:space="preserve">
Сертификация: ФСТЭК (МЭ А4, СОВ4, УД4).
ТП уровня Базовый, срок 1 год + Техническая гарантия, срок 1 год.</t>
    </r>
  </si>
  <si>
    <r>
      <t xml:space="preserve">Континент 4 в корпусе Mini-ITX, с комплектом для монтажа в серверную стойку, лицензия ЦУС, L3VPN, МЭ, Сервер доступа на 2 подключения.
4x1000BASE-T RJ45, 2x Combo 1G SFP/RJ45, 2x 10G SFP+.
</t>
    </r>
    <r>
      <rPr>
        <b/>
        <sz val="8"/>
        <rFont val="Arial"/>
        <family val="2"/>
        <charset val="204"/>
      </rPr>
      <t>Статус ТОРП.</t>
    </r>
    <r>
      <rPr>
        <sz val="8"/>
        <rFont val="Arial"/>
        <family val="2"/>
        <charset val="204"/>
      </rPr>
      <t xml:space="preserve">
Сертификация: ФСТЭК (МЭ А4, СОВ4, УД4).
ТП уровня Базовый, срок 1 год + Техническая гарантия, срок 1 год.</t>
    </r>
  </si>
  <si>
    <t>Sobol-4 PCIe A7 MO-NORNG-SP1Y</t>
  </si>
  <si>
    <t>Программно-аппаратный комплекс "Соболь". Версия 4, PCIe без ФДСЧ, A7, сертификат MO России</t>
  </si>
  <si>
    <t xml:space="preserve">Комплектность поставки:
1. Плата PCI Express (57х 80 мм) без ФДСЧ. Релиз 4.4, сборка 4.4.416
2. Диск с ПО и документацией.
3. Соединительный кабель для механизма сторожевого таймера.
4. Паспорт в печатном виде. </t>
  </si>
  <si>
    <t>Sobol-4 PCIe A7 MO-NORNG-SUP-ST</t>
  </si>
  <si>
    <t>Ключ активации сервиса прямой технической поддержки уровня "Стандартный"  для ПАК "Соболь", Sobol-4 PCIe A7 MO-NORNG-SP1Y</t>
  </si>
  <si>
    <t>Sobol-4 M.2 A7 MO-NORNG-SP1Y</t>
  </si>
  <si>
    <t>Программно-аппаратный комплекс "Соболь". Версия 4, M.2 без ФДСЧ, A7, сертификат MO России</t>
  </si>
  <si>
    <t xml:space="preserve">Комплектность поставки:
1. Плата M.2 Type 2230-D4-A-E без ФДСЧ. Релиз 4.4, сборка 4.4.416.
2. Диск с ПО и документацией.
3. Паспорт в печатном виде. </t>
  </si>
  <si>
    <t>Sobol-4 M.2 A7 MO-NORNG-SUP-ST</t>
  </si>
  <si>
    <t>Ключ активации сервиса прямой технической поддержки уровня "Стандартный"  для ПАК "Соболь", Sobol-4 M.2 A7 MO-NORNG-SP1Y</t>
  </si>
  <si>
    <t>Континент 4 в корпусе промышленного PC (1U), лицензия ЦУС, L3VPN, МЭ, Сервер доступа на 2 подключения, Работа в кластере.
9x1000BASE-T RJ45, 4x10G SFP+, 4x40G QSFP+.
Сертификация: ФСТЭК (МЭ А4, СОВ4, УД4).
ТП уровня Базовый, срок 1 год + Техническая гарантия, срок 1 год.</t>
  </si>
  <si>
    <t>Континент 4 в корпусе промышленного PC (1U), лицензия ЦУС, L3VPN, МЭ, СОВ, расширенный контроль приложений, GeoProtection, Сервер доступа на 2 подключения, Работа в кластере.
9x1000BASE-T RJ45, 4x10G SFP+, 4x40G QSFP+.
Сертификация: ФСТЭК (МЭ А4, СОВ4, УД4).
Лицензия на обновление базы решающих правил (сигнатур) СОВ, базы приложений и базы GeoProtection срок действия 1 год.
ТП уровня Базовый, срок 1 год + Техническая гарантия, срок 1 год.</t>
  </si>
  <si>
    <t>Континент 4 в корпусе промышленного PC (1U), лицензия ЦУС, L3VPN, МЭ, СОВ, расширенный контроль приложений, GeoProtection, антивирус, URL фильтрация по категориям, защита от вредоносных веб-сайтов, Сервер доступа на 2 подключения, Работа в кластере.
9x1000BASE-T RJ45, 4x10G SFP+, 4x40G QSFP+.
Сертификация: ФСТЭК (МЭ А4, СОВ4, УД4).
Лицензия на обновление базы решающих правил (сигнатур) СОВ, базы приложений, базы вредоносных сайтов, базы GeoProtection, базы хэшей антивируса и базы категорий URL срок действия 1 год.
ТП уровня Базовый, срок 1 год + Техническая гарантия, срок 1 год.</t>
  </si>
  <si>
    <t>Право на использование комплекта программ для ЭВМ «Максимальная защита» сроком на 1 год. Включает право на использование СЗИ Secret Net LSP и СЗИ Secret Net Studio 8</t>
  </si>
  <si>
    <t>Право на использование комплекта программ для ЭВМ «Максимальная защита» сроком на 3 года. Включает право на использование СЗИ Secret Net LSP и СЗИ Secret Net Studio 8</t>
  </si>
  <si>
    <t>Право на использование комплекта программ для ЭВМ "Постоянная защита". Включает право на использование СЗИ Secret Net LSP и СЗИ Secret Net Studio 8</t>
  </si>
  <si>
    <t>Право на использование комплекта программ для ЭВМ модуля защиты от НСД. Включает право на использование СЗИ Secret Net LSP и СЗИ Secret Net Studio 8</t>
  </si>
  <si>
    <t>Право на использование комплекта программ для ЭВМ модуля защиты от НСД сроком на 1 год. Включает право на использование СЗИ Secret Net LSP и СЗИ Secret Net Studio 8</t>
  </si>
  <si>
    <t>Право на использование комплекта программ для ЭВМ модуля персонального межсетевого экрана сроком на 1 год. Включает право на использование СЗИ Secret Net LSP и СЗИ Secret Net Studio 8</t>
  </si>
  <si>
    <t>Техническая поддержка оказывается службой технической поддержки ООО "Код Безопасности". 
Включает следующее:
- Лицензия на обновление базы решающих правил (сигнатур) СОВ на весь срок технической поддержки + 45000 р.;
- Возможность получения консультаций по электронной почте; 
- Получение пакетов обновления для продукта;
- Техническую гарантию сроком на 1 год с возможностью продления до 5 лет.</t>
  </si>
  <si>
    <t>Техническая поддержка оказывается службой технической поддержки ООО "Код Безопасности". 
Включает следующее:
- Лицензия на обновление базы решающих правил (сигнатур) СОВ на весь срок технической поддержки + 45000 р.;
- Работа над критичными инцидентами в режиме 24*7; 
- Специальные условия на приобретение новых версий продукта;
- Техническую гарантию сроком на 1 год с возможностью продления до 5 лет.</t>
  </si>
  <si>
    <t>Техническая поддержка оказывается службой технической поддержки ООО "Код Безопасности". 
Включает следующее:
- Лицензия на обновление базы решающих правил (сигнатур) СОВ на весь срок технической поддержки + 45 000 р.;
- Возможность получения консультаций по электронной почте; 
- Получение пакетов обновления для продукта;
- Техническую гарантию сроком на 1 год с возможностью продления до 5 лет.</t>
  </si>
  <si>
    <t>Адаптер для платы М.2 -to-Mini-A2 без WD</t>
  </si>
  <si>
    <r>
      <rPr>
        <b/>
        <sz val="12"/>
        <color theme="1"/>
        <rFont val="Arial"/>
        <family val="2"/>
        <charset val="204"/>
      </rPr>
      <t xml:space="preserve">По вопросам приобретения продуктов обращайтесь в отдел продаж системного программного обеспечения: 
</t>
    </r>
    <r>
      <rPr>
        <sz val="11"/>
        <color theme="1"/>
        <rFont val="Arial"/>
        <family val="2"/>
        <charset val="204"/>
      </rPr>
      <t xml:space="preserve">
Тел.: +7 495 642 78 78, +7 (495) 921-15-67
Эл. почта: soft@rarus.ru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</si>
</sst>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р.&quot;"/>
    <numFmt numFmtId="165" formatCode="#,##0.00&quot;р.&quot;"/>
  </numFmts>
  <fonts count="52" x14ac:knownFonts="1">
    <font>
      <sz val="11"/>
      <color theme="1"/>
      <name val="Trebuchet MS"/>
      <family val="2"/>
      <charset val="204"/>
      <scheme val="minor"/>
    </font>
    <font>
      <sz val="10"/>
      <color indexed="8"/>
      <name val="Arial"/>
      <family val="2"/>
      <charset val="204"/>
    </font>
    <font>
      <sz val="8"/>
      <color indexed="8"/>
      <name val="Arial"/>
      <family val="2"/>
      <charset val="204"/>
    </font>
    <font>
      <b/>
      <sz val="10"/>
      <color indexed="8"/>
      <name val="Calibri"/>
      <family val="2"/>
      <charset val="204"/>
    </font>
    <font>
      <sz val="11"/>
      <color indexed="8"/>
      <name val="Calibri"/>
      <family val="2"/>
      <charset val="204"/>
    </font>
    <font>
      <sz val="10"/>
      <name val="Arial"/>
      <family val="2"/>
      <charset val="204"/>
    </font>
    <font>
      <u/>
      <sz val="11"/>
      <color indexed="12"/>
      <name val="Calibri"/>
      <family val="2"/>
      <charset val="204"/>
    </font>
    <font>
      <sz val="10"/>
      <color rgb="FF000000"/>
      <name val="Arial"/>
      <family val="2"/>
      <charset val="204"/>
    </font>
    <font>
      <i/>
      <sz val="10"/>
      <name val="Arial"/>
      <family val="2"/>
      <charset val="204"/>
    </font>
    <font>
      <b/>
      <sz val="8"/>
      <color indexed="8"/>
      <name val="Arial"/>
      <family val="2"/>
      <charset val="204"/>
    </font>
    <font>
      <sz val="8"/>
      <name val="Arial"/>
      <family val="2"/>
      <charset val="204"/>
    </font>
    <font>
      <sz val="8"/>
      <color rgb="FF000000"/>
      <name val="Arial"/>
      <family val="2"/>
      <charset val="204"/>
    </font>
    <font>
      <sz val="10"/>
      <color theme="1"/>
      <name val="Arial"/>
      <family val="2"/>
      <charset val="204"/>
    </font>
    <font>
      <sz val="11"/>
      <color theme="1"/>
      <name val="Arial"/>
      <family val="2"/>
      <charset val="204"/>
    </font>
    <font>
      <sz val="8"/>
      <color rgb="FFC00000"/>
      <name val="Arial"/>
      <family val="2"/>
      <charset val="204"/>
    </font>
    <font>
      <b/>
      <i/>
      <sz val="11"/>
      <name val="Arial"/>
      <family val="2"/>
      <charset val="204"/>
    </font>
    <font>
      <b/>
      <i/>
      <sz val="10"/>
      <name val="Arial"/>
      <family val="2"/>
      <charset val="204"/>
    </font>
    <font>
      <i/>
      <sz val="10"/>
      <color indexed="8"/>
      <name val="Arial"/>
      <family val="2"/>
      <charset val="204"/>
    </font>
    <font>
      <i/>
      <sz val="10"/>
      <color theme="1"/>
      <name val="Arial"/>
      <family val="2"/>
      <charset val="204"/>
    </font>
    <font>
      <b/>
      <i/>
      <sz val="10"/>
      <color indexed="8"/>
      <name val="Arial"/>
      <family val="2"/>
      <charset val="204"/>
    </font>
    <font>
      <b/>
      <i/>
      <sz val="10"/>
      <color theme="1"/>
      <name val="Arial"/>
      <family val="2"/>
      <charset val="204"/>
    </font>
    <font>
      <b/>
      <i/>
      <sz val="11"/>
      <color theme="1"/>
      <name val="Arial"/>
      <family val="2"/>
      <charset val="204"/>
    </font>
    <font>
      <i/>
      <sz val="11"/>
      <color theme="1"/>
      <name val="Arial"/>
      <family val="2"/>
      <charset val="204"/>
    </font>
    <font>
      <b/>
      <i/>
      <sz val="10"/>
      <color rgb="FF000000"/>
      <name val="Arial"/>
      <family val="2"/>
      <charset val="204"/>
    </font>
    <font>
      <i/>
      <u/>
      <sz val="10"/>
      <color indexed="8"/>
      <name val="Arial"/>
      <family val="2"/>
      <charset val="204"/>
    </font>
    <font>
      <sz val="8"/>
      <color rgb="FFFF0000"/>
      <name val="Arial"/>
      <family val="2"/>
      <charset val="204"/>
    </font>
    <font>
      <b/>
      <sz val="8"/>
      <color rgb="FFFF0000"/>
      <name val="Arial"/>
      <family val="2"/>
      <charset val="204"/>
    </font>
    <font>
      <sz val="8"/>
      <color theme="1"/>
      <name val="Arial"/>
      <family val="2"/>
      <charset val="204"/>
    </font>
    <font>
      <b/>
      <i/>
      <u/>
      <sz val="11"/>
      <color theme="1"/>
      <name val="Arial"/>
      <family val="2"/>
      <charset val="204"/>
    </font>
    <font>
      <b/>
      <sz val="8"/>
      <name val="Arial"/>
      <family val="2"/>
      <charset val="204"/>
    </font>
    <font>
      <b/>
      <sz val="10"/>
      <name val="Arial"/>
      <family val="2"/>
      <charset val="204"/>
    </font>
    <font>
      <i/>
      <sz val="8"/>
      <color rgb="FFC00000"/>
      <name val="Arial"/>
      <family val="2"/>
      <charset val="204"/>
    </font>
    <font>
      <i/>
      <sz val="9"/>
      <name val="Arial"/>
      <family val="2"/>
      <charset val="204"/>
    </font>
    <font>
      <i/>
      <sz val="9"/>
      <color indexed="8"/>
      <name val="Arial"/>
      <family val="2"/>
      <charset val="204"/>
    </font>
    <font>
      <i/>
      <sz val="9"/>
      <color rgb="FFC00000"/>
      <name val="Arial"/>
      <family val="2"/>
      <charset val="204"/>
    </font>
    <font>
      <b/>
      <i/>
      <sz val="9"/>
      <color indexed="8"/>
      <name val="Arial"/>
      <family val="2"/>
      <charset val="204"/>
    </font>
    <font>
      <b/>
      <i/>
      <sz val="9"/>
      <name val="Arial"/>
      <family val="2"/>
      <charset val="204"/>
    </font>
    <font>
      <b/>
      <sz val="10"/>
      <color theme="1"/>
      <name val="Arial"/>
      <family val="2"/>
      <charset val="204"/>
    </font>
    <font>
      <sz val="10"/>
      <color theme="1"/>
      <name val="Trebuchet MS"/>
      <family val="2"/>
      <charset val="204"/>
      <scheme val="minor"/>
    </font>
    <font>
      <b/>
      <sz val="11"/>
      <name val="Arial"/>
      <family val="2"/>
      <charset val="204"/>
    </font>
    <font>
      <b/>
      <sz val="10"/>
      <color rgb="FFFF0000"/>
      <name val="Arial"/>
      <family val="2"/>
      <charset val="204"/>
    </font>
    <font>
      <b/>
      <sz val="11"/>
      <color theme="0"/>
      <name val="Arial"/>
      <family val="2"/>
      <charset val="204"/>
    </font>
    <font>
      <b/>
      <i/>
      <sz val="11"/>
      <color theme="0"/>
      <name val="Arial"/>
      <family val="2"/>
      <charset val="204"/>
    </font>
    <font>
      <b/>
      <i/>
      <sz val="10"/>
      <color theme="0"/>
      <name val="Arial"/>
      <family val="2"/>
      <charset val="204"/>
    </font>
    <font>
      <sz val="10"/>
      <color theme="0"/>
      <name val="Trebuchet MS"/>
      <family val="2"/>
      <charset val="204"/>
      <scheme val="minor"/>
    </font>
    <font>
      <b/>
      <sz val="8"/>
      <color rgb="FF000000"/>
      <name val="Arial"/>
      <family val="2"/>
      <charset val="204"/>
    </font>
    <font>
      <b/>
      <i/>
      <sz val="8"/>
      <color rgb="FFC00000"/>
      <name val="Arial"/>
      <family val="2"/>
      <charset val="204"/>
    </font>
    <font>
      <i/>
      <sz val="11"/>
      <color rgb="FF1F497D"/>
      <name val="Calibri"/>
      <family val="2"/>
      <charset val="204"/>
    </font>
    <font>
      <i/>
      <sz val="11"/>
      <name val="Calibri"/>
      <family val="2"/>
      <charset val="204"/>
    </font>
    <font>
      <i/>
      <sz val="11"/>
      <color theme="1"/>
      <name val="Calibri"/>
      <family val="2"/>
      <charset val="204"/>
    </font>
    <font>
      <b/>
      <sz val="8"/>
      <color rgb="FFC00000"/>
      <name val="Arial"/>
      <family val="2"/>
      <charset val="204"/>
    </font>
    <font>
      <b/>
      <sz val="12"/>
      <color theme="1"/>
      <name val="Arial"/>
      <family val="2"/>
      <charset val="204"/>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136A4B"/>
        <bgColor indexed="41"/>
      </patternFill>
    </fill>
    <fill>
      <patternFill patternType="solid">
        <fgColor rgb="FF23B53E"/>
        <bgColor indexed="64"/>
      </patternFill>
    </fill>
    <fill>
      <patternFill patternType="solid">
        <fgColor theme="0" tint="-4.9989318521683403E-2"/>
        <bgColor indexed="64"/>
      </patternFill>
    </fill>
    <fill>
      <patternFill patternType="solid">
        <fgColor rgb="FF136A4B"/>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style="thin">
        <color auto="1"/>
      </bottom>
      <diagonal/>
    </border>
    <border>
      <left/>
      <right/>
      <top/>
      <bottom style="thin">
        <color theme="0"/>
      </bottom>
      <diagonal/>
    </border>
  </borders>
  <cellStyleXfs count="7">
    <xf numFmtId="0" fontId="0" fillId="0" borderId="0"/>
    <xf numFmtId="0" fontId="3" fillId="2" borderId="1" applyFont="0" applyFill="0" applyAlignment="0">
      <alignment horizontal="center" vertical="center" wrapText="1"/>
    </xf>
    <xf numFmtId="0" fontId="4"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 fillId="9" borderId="2">
      <alignment vertical="center" wrapText="1"/>
    </xf>
  </cellStyleXfs>
  <cellXfs count="228">
    <xf numFmtId="0" fontId="0" fillId="0" borderId="0" xfId="0"/>
    <xf numFmtId="0" fontId="1" fillId="3" borderId="2" xfId="0" applyFont="1" applyFill="1" applyBorder="1" applyAlignment="1" applyProtection="1">
      <alignment horizontal="left" vertical="center" wrapText="1"/>
    </xf>
    <xf numFmtId="0" fontId="1" fillId="3" borderId="2" xfId="0" applyFont="1" applyFill="1" applyBorder="1"/>
    <xf numFmtId="0" fontId="19" fillId="3" borderId="2" xfId="0" applyFont="1" applyFill="1" applyBorder="1"/>
    <xf numFmtId="0" fontId="13" fillId="3" borderId="2" xfId="0" applyFont="1" applyFill="1" applyBorder="1" applyProtection="1">
      <protection locked="0"/>
    </xf>
    <xf numFmtId="0" fontId="7" fillId="3" borderId="2" xfId="0" applyFont="1" applyFill="1" applyBorder="1" applyAlignment="1">
      <alignment horizontal="left" vertical="center" wrapText="1"/>
    </xf>
    <xf numFmtId="0" fontId="1" fillId="3" borderId="2" xfId="0" applyFont="1" applyFill="1" applyBorder="1" applyAlignment="1" applyProtection="1">
      <alignment vertical="center" wrapText="1"/>
    </xf>
    <xf numFmtId="0" fontId="18" fillId="3" borderId="2" xfId="0" applyFont="1" applyFill="1" applyBorder="1" applyProtection="1">
      <protection locked="0"/>
    </xf>
    <xf numFmtId="0" fontId="2" fillId="3" borderId="2" xfId="0" applyFont="1" applyFill="1" applyBorder="1" applyAlignment="1" applyProtection="1">
      <alignment horizontal="left" vertical="center" wrapText="1"/>
    </xf>
    <xf numFmtId="0" fontId="2" fillId="3" borderId="2" xfId="0" applyFont="1" applyFill="1" applyBorder="1"/>
    <xf numFmtId="0" fontId="7" fillId="3" borderId="2" xfId="0" applyFont="1" applyFill="1" applyBorder="1" applyAlignment="1" applyProtection="1">
      <alignment horizontal="left" vertical="center" wrapText="1"/>
    </xf>
    <xf numFmtId="0" fontId="11" fillId="3" borderId="2" xfId="0" applyFont="1" applyFill="1" applyBorder="1" applyAlignment="1" applyProtection="1">
      <alignment horizontal="left" vertical="center" wrapText="1"/>
    </xf>
    <xf numFmtId="0" fontId="13" fillId="3" borderId="2" xfId="0" applyFont="1" applyFill="1" applyBorder="1"/>
    <xf numFmtId="0" fontId="22" fillId="3" borderId="2" xfId="0" applyFont="1" applyFill="1" applyBorder="1" applyProtection="1">
      <protection locked="0"/>
    </xf>
    <xf numFmtId="0" fontId="17" fillId="3" borderId="2" xfId="0" applyFont="1" applyFill="1" applyBorder="1"/>
    <xf numFmtId="0" fontId="13" fillId="3" borderId="0" xfId="0" applyFont="1" applyFill="1"/>
    <xf numFmtId="0" fontId="21" fillId="3" borderId="0" xfId="0" applyFont="1" applyFill="1"/>
    <xf numFmtId="0" fontId="22" fillId="3" borderId="2" xfId="0" applyFont="1" applyFill="1" applyBorder="1"/>
    <xf numFmtId="0" fontId="13" fillId="0" borderId="2" xfId="0" applyFont="1" applyFill="1" applyBorder="1" applyProtection="1">
      <protection locked="0"/>
    </xf>
    <xf numFmtId="0" fontId="13" fillId="0" borderId="2" xfId="0" applyFont="1" applyFill="1" applyBorder="1"/>
    <xf numFmtId="0" fontId="1" fillId="0" borderId="2" xfId="0" applyFont="1" applyFill="1" applyBorder="1"/>
    <xf numFmtId="0" fontId="21" fillId="0" borderId="2" xfId="0" applyFont="1" applyFill="1" applyBorder="1"/>
    <xf numFmtId="0" fontId="5" fillId="3" borderId="2" xfId="0" applyFont="1" applyFill="1" applyBorder="1" applyAlignment="1" applyProtection="1">
      <alignment horizontal="left" vertical="center" wrapText="1"/>
      <protection hidden="1"/>
    </xf>
    <xf numFmtId="164" fontId="16" fillId="3" borderId="2" xfId="0" applyNumberFormat="1" applyFont="1" applyFill="1" applyBorder="1" applyAlignment="1" applyProtection="1">
      <alignment horizontal="center" vertical="center" wrapText="1"/>
      <protection hidden="1"/>
    </xf>
    <xf numFmtId="0" fontId="5" fillId="3" borderId="2" xfId="0" applyFont="1" applyFill="1" applyBorder="1" applyAlignment="1" applyProtection="1">
      <alignment horizontal="left" vertical="center"/>
      <protection hidden="1"/>
    </xf>
    <xf numFmtId="0" fontId="10" fillId="3" borderId="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13" fillId="3" borderId="2" xfId="0" applyFont="1" applyFill="1" applyBorder="1" applyAlignment="1"/>
    <xf numFmtId="9" fontId="16" fillId="3" borderId="2" xfId="0" applyNumberFormat="1" applyFont="1" applyFill="1" applyBorder="1" applyAlignment="1">
      <alignment horizontal="center" vertical="center"/>
    </xf>
    <xf numFmtId="0" fontId="21" fillId="3" borderId="2" xfId="0" applyFont="1" applyFill="1" applyBorder="1" applyAlignment="1">
      <alignment horizontal="center"/>
    </xf>
    <xf numFmtId="0" fontId="0" fillId="0" borderId="2" xfId="0" applyBorder="1"/>
    <xf numFmtId="0" fontId="21" fillId="3" borderId="2" xfId="0" applyFont="1" applyFill="1" applyBorder="1"/>
    <xf numFmtId="0" fontId="0" fillId="3" borderId="2" xfId="0" applyFill="1" applyBorder="1"/>
    <xf numFmtId="0" fontId="2" fillId="3" borderId="3"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 fillId="3" borderId="2" xfId="0" applyFont="1" applyFill="1" applyBorder="1"/>
    <xf numFmtId="0" fontId="13" fillId="3" borderId="2" xfId="0" applyFont="1" applyFill="1" applyBorder="1"/>
    <xf numFmtId="0" fontId="22" fillId="3" borderId="2" xfId="0" applyFont="1" applyFill="1" applyBorder="1" applyProtection="1">
      <protection locked="0"/>
    </xf>
    <xf numFmtId="164" fontId="23" fillId="3" borderId="2" xfId="0" applyNumberFormat="1" applyFont="1" applyFill="1" applyBorder="1" applyAlignment="1" applyProtection="1">
      <alignment horizontal="center" vertical="center" wrapText="1"/>
    </xf>
    <xf numFmtId="0" fontId="22" fillId="0" borderId="2" xfId="0" applyFont="1" applyFill="1" applyBorder="1"/>
    <xf numFmtId="0" fontId="17" fillId="0" borderId="2" xfId="0" applyFont="1" applyFill="1" applyBorder="1"/>
    <xf numFmtId="0" fontId="22" fillId="0" borderId="2" xfId="0" applyFont="1" applyFill="1" applyBorder="1" applyProtection="1">
      <protection locked="0"/>
    </xf>
    <xf numFmtId="0" fontId="1" fillId="3" borderId="8" xfId="0" applyFont="1" applyFill="1" applyBorder="1" applyAlignment="1" applyProtection="1">
      <alignment horizontal="left" vertical="center" wrapText="1"/>
    </xf>
    <xf numFmtId="0" fontId="2" fillId="3" borderId="3" xfId="0" applyFont="1" applyFill="1" applyBorder="1" applyAlignment="1" applyProtection="1">
      <alignment horizontal="left" vertical="top" wrapText="1"/>
    </xf>
    <xf numFmtId="0" fontId="1" fillId="3" borderId="4" xfId="0" applyFont="1" applyFill="1" applyBorder="1" applyAlignment="1">
      <alignment horizontal="left"/>
    </xf>
    <xf numFmtId="0" fontId="1" fillId="3" borderId="0" xfId="0" applyFont="1" applyFill="1" applyBorder="1" applyAlignment="1">
      <alignment horizontal="left"/>
    </xf>
    <xf numFmtId="0" fontId="31" fillId="3" borderId="2" xfId="0" applyFont="1" applyFill="1" applyBorder="1" applyAlignment="1" applyProtection="1">
      <alignment horizontal="left" vertical="center" wrapText="1"/>
    </xf>
    <xf numFmtId="0" fontId="17" fillId="3" borderId="2" xfId="0" applyFont="1" applyFill="1" applyBorder="1" applyAlignment="1" applyProtection="1">
      <alignment vertical="top"/>
      <protection locked="0"/>
    </xf>
    <xf numFmtId="0" fontId="1" fillId="3" borderId="8" xfId="0" applyFont="1" applyFill="1" applyBorder="1" applyAlignment="1" applyProtection="1">
      <alignment vertical="center" wrapText="1"/>
    </xf>
    <xf numFmtId="0" fontId="2" fillId="3" borderId="8" xfId="0" applyFont="1" applyFill="1" applyBorder="1" applyAlignment="1" applyProtection="1">
      <alignment horizontal="left" vertical="center" wrapText="1"/>
    </xf>
    <xf numFmtId="0" fontId="33" fillId="3" borderId="2" xfId="0" applyFont="1" applyFill="1" applyBorder="1" applyAlignment="1" applyProtection="1">
      <alignment horizontal="left" vertical="center" wrapText="1"/>
    </xf>
    <xf numFmtId="0" fontId="34" fillId="3" borderId="2" xfId="0" applyFont="1" applyFill="1" applyBorder="1" applyAlignment="1" applyProtection="1">
      <alignment horizontal="left" vertical="center" wrapText="1"/>
    </xf>
    <xf numFmtId="9" fontId="16" fillId="3" borderId="2" xfId="0" applyNumberFormat="1" applyFont="1" applyFill="1" applyBorder="1" applyAlignment="1">
      <alignment horizontal="center" vertical="center" wrapText="1"/>
    </xf>
    <xf numFmtId="0" fontId="38" fillId="0" borderId="2" xfId="0" applyFont="1" applyBorder="1"/>
    <xf numFmtId="0" fontId="20" fillId="3" borderId="2" xfId="0" applyFont="1" applyFill="1" applyBorder="1"/>
    <xf numFmtId="0" fontId="30" fillId="3" borderId="0" xfId="0" applyFont="1" applyFill="1"/>
    <xf numFmtId="0" fontId="1" fillId="9" borderId="2" xfId="0" applyFont="1" applyFill="1" applyBorder="1" applyAlignment="1" applyProtection="1">
      <alignment horizontal="left" vertical="center" wrapText="1"/>
    </xf>
    <xf numFmtId="0" fontId="1" fillId="9" borderId="2" xfId="0" applyFont="1" applyFill="1" applyBorder="1" applyAlignment="1" applyProtection="1">
      <alignment vertical="center" wrapText="1"/>
    </xf>
    <xf numFmtId="0" fontId="2" fillId="9" borderId="2" xfId="0" applyFont="1" applyFill="1" applyBorder="1" applyAlignment="1" applyProtection="1">
      <alignment horizontal="left" vertical="center" wrapText="1"/>
    </xf>
    <xf numFmtId="0" fontId="2" fillId="9" borderId="3" xfId="0" applyFont="1" applyFill="1" applyBorder="1" applyAlignment="1" applyProtection="1">
      <alignment horizontal="left" vertical="top" wrapText="1"/>
    </xf>
    <xf numFmtId="0" fontId="7" fillId="9" borderId="2" xfId="0" applyFont="1" applyFill="1" applyBorder="1" applyAlignment="1">
      <alignment horizontal="left" vertical="center" wrapText="1"/>
    </xf>
    <xf numFmtId="0" fontId="2" fillId="9" borderId="3" xfId="0" applyFont="1" applyFill="1" applyBorder="1" applyAlignment="1" applyProtection="1">
      <alignment horizontal="left" vertical="center" wrapText="1"/>
    </xf>
    <xf numFmtId="0" fontId="34" fillId="9" borderId="2" xfId="0" applyFont="1" applyFill="1" applyBorder="1" applyAlignment="1" applyProtection="1">
      <alignment horizontal="left" vertical="center" wrapText="1"/>
    </xf>
    <xf numFmtId="0" fontId="33" fillId="9" borderId="2" xfId="0" applyFont="1" applyFill="1" applyBorder="1" applyAlignment="1" applyProtection="1">
      <alignment horizontal="left" vertical="center" wrapText="1"/>
    </xf>
    <xf numFmtId="0" fontId="31" fillId="9" borderId="3" xfId="0" applyFont="1" applyFill="1" applyBorder="1" applyAlignment="1" applyProtection="1">
      <alignment horizontal="left" vertical="center" wrapText="1"/>
    </xf>
    <xf numFmtId="0" fontId="31" fillId="9" borderId="2" xfId="0" applyFont="1" applyFill="1" applyBorder="1" applyAlignment="1" applyProtection="1">
      <alignment horizontal="left" vertical="center" wrapText="1"/>
    </xf>
    <xf numFmtId="164" fontId="16" fillId="9" borderId="2" xfId="0" applyNumberFormat="1" applyFont="1" applyFill="1" applyBorder="1" applyAlignment="1" applyProtection="1">
      <alignment horizontal="center" vertical="center" wrapText="1"/>
    </xf>
    <xf numFmtId="0" fontId="7" fillId="9" borderId="2" xfId="0" applyFont="1" applyFill="1" applyBorder="1" applyAlignment="1" applyProtection="1">
      <alignment horizontal="left" vertical="center" wrapText="1"/>
    </xf>
    <xf numFmtId="0" fontId="11" fillId="9" borderId="2" xfId="0" applyFont="1" applyFill="1" applyBorder="1" applyAlignment="1" applyProtection="1">
      <alignment horizontal="left" vertical="center" wrapText="1"/>
    </xf>
    <xf numFmtId="0" fontId="11" fillId="9" borderId="3" xfId="0" applyFont="1" applyFill="1" applyBorder="1" applyAlignment="1" applyProtection="1">
      <alignment horizontal="left" vertical="center" wrapText="1"/>
    </xf>
    <xf numFmtId="164" fontId="16" fillId="9" borderId="2" xfId="0" applyNumberFormat="1" applyFont="1" applyFill="1" applyBorder="1" applyAlignment="1" applyProtection="1">
      <alignment horizontal="center" vertical="center" wrapText="1"/>
      <protection hidden="1"/>
    </xf>
    <xf numFmtId="0" fontId="5" fillId="9" borderId="2" xfId="0" applyFont="1" applyFill="1" applyBorder="1" applyAlignment="1" applyProtection="1">
      <alignment horizontal="left" vertical="center" wrapText="1"/>
      <protection hidden="1"/>
    </xf>
    <xf numFmtId="0" fontId="5" fillId="9" borderId="2" xfId="0" applyFont="1" applyFill="1" applyBorder="1" applyAlignment="1">
      <alignment horizontal="left" vertical="center" wrapText="1"/>
    </xf>
    <xf numFmtId="0" fontId="10" fillId="9" borderId="2" xfId="0" applyFont="1" applyFill="1" applyBorder="1" applyAlignment="1" applyProtection="1">
      <alignment horizontal="left" vertical="center" wrapText="1"/>
      <protection hidden="1"/>
    </xf>
    <xf numFmtId="0" fontId="5" fillId="9" borderId="2" xfId="0" applyFont="1" applyFill="1" applyBorder="1" applyAlignment="1" applyProtection="1">
      <alignment horizontal="left" vertical="center"/>
      <protection hidden="1"/>
    </xf>
    <xf numFmtId="0" fontId="5" fillId="9" borderId="2" xfId="0" applyFont="1" applyFill="1" applyBorder="1" applyAlignment="1">
      <alignment horizontal="left" vertical="center"/>
    </xf>
    <xf numFmtId="0" fontId="10" fillId="9" borderId="2" xfId="0" applyFont="1" applyFill="1" applyBorder="1" applyAlignment="1" applyProtection="1">
      <alignment horizontal="left" vertical="center" wrapText="1"/>
    </xf>
    <xf numFmtId="9" fontId="16" fillId="9" borderId="2" xfId="0" applyNumberFormat="1" applyFont="1" applyFill="1" applyBorder="1" applyAlignment="1">
      <alignment horizontal="center" vertical="center"/>
    </xf>
    <xf numFmtId="164" fontId="23" fillId="9" borderId="2" xfId="0" applyNumberFormat="1" applyFont="1" applyFill="1" applyBorder="1" applyAlignment="1" applyProtection="1">
      <alignment horizontal="center" vertical="center" wrapText="1"/>
    </xf>
    <xf numFmtId="164" fontId="19" fillId="3" borderId="2" xfId="0" applyNumberFormat="1" applyFont="1" applyFill="1" applyBorder="1" applyAlignment="1" applyProtection="1">
      <alignment horizontal="center" vertical="center" wrapText="1"/>
    </xf>
    <xf numFmtId="164" fontId="19" fillId="9" borderId="2" xfId="0" applyNumberFormat="1" applyFont="1" applyFill="1" applyBorder="1" applyAlignment="1" applyProtection="1">
      <alignment horizontal="center" vertical="center" wrapText="1"/>
    </xf>
    <xf numFmtId="164" fontId="19" fillId="3" borderId="2" xfId="0" applyNumberFormat="1" applyFont="1" applyFill="1" applyBorder="1" applyAlignment="1" applyProtection="1">
      <alignment horizontal="center" vertical="center" wrapText="1"/>
    </xf>
    <xf numFmtId="165" fontId="35" fillId="3" borderId="2" xfId="0" applyNumberFormat="1" applyFont="1" applyFill="1" applyBorder="1" applyAlignment="1" applyProtection="1">
      <alignment horizontal="center" vertical="center" wrapText="1"/>
    </xf>
    <xf numFmtId="165" fontId="35" fillId="9" borderId="2" xfId="0" applyNumberFormat="1" applyFont="1" applyFill="1" applyBorder="1" applyAlignment="1" applyProtection="1">
      <alignment horizontal="center" vertical="center" wrapText="1"/>
    </xf>
    <xf numFmtId="165" fontId="36" fillId="3" borderId="2" xfId="0" applyNumberFormat="1" applyFont="1" applyFill="1" applyBorder="1" applyAlignment="1" applyProtection="1">
      <alignment horizontal="center" vertical="center" wrapText="1"/>
      <protection hidden="1"/>
    </xf>
    <xf numFmtId="165" fontId="36" fillId="9" borderId="2" xfId="0" applyNumberFormat="1" applyFont="1" applyFill="1" applyBorder="1" applyAlignment="1" applyProtection="1">
      <alignment horizontal="center" vertical="center" wrapText="1"/>
      <protection hidden="1"/>
    </xf>
    <xf numFmtId="0" fontId="31" fillId="3" borderId="3" xfId="0" applyFont="1" applyFill="1" applyBorder="1" applyAlignment="1" applyProtection="1">
      <alignment horizontal="left" vertical="center" wrapText="1"/>
    </xf>
    <xf numFmtId="165" fontId="36" fillId="3" borderId="2" xfId="0" applyNumberFormat="1" applyFont="1" applyFill="1" applyBorder="1" applyAlignment="1" applyProtection="1">
      <alignment horizontal="center" vertical="center" wrapText="1"/>
    </xf>
    <xf numFmtId="164" fontId="19" fillId="9" borderId="2" xfId="0" applyNumberFormat="1" applyFont="1" applyFill="1" applyBorder="1" applyAlignment="1" applyProtection="1">
      <alignment horizontal="center" vertical="center" wrapText="1"/>
    </xf>
    <xf numFmtId="164" fontId="16" fillId="3" borderId="2" xfId="0" applyNumberFormat="1" applyFont="1" applyFill="1" applyBorder="1" applyAlignment="1" applyProtection="1">
      <alignment horizontal="center" vertical="center" wrapText="1"/>
    </xf>
    <xf numFmtId="165" fontId="36" fillId="9" borderId="2" xfId="0" applyNumberFormat="1" applyFont="1" applyFill="1" applyBorder="1" applyAlignment="1" applyProtection="1">
      <alignment horizontal="center" vertical="center" wrapText="1"/>
    </xf>
    <xf numFmtId="9" fontId="16" fillId="9" borderId="2" xfId="0" applyNumberFormat="1" applyFont="1" applyFill="1" applyBorder="1" applyAlignment="1">
      <alignment horizontal="center" vertical="center" wrapText="1"/>
    </xf>
    <xf numFmtId="164" fontId="19" fillId="9" borderId="2" xfId="0" applyNumberFormat="1"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8" fillId="3" borderId="2" xfId="0" applyFont="1" applyFill="1" applyBorder="1" applyAlignment="1" applyProtection="1">
      <alignment vertical="center"/>
      <protection locked="0"/>
    </xf>
    <xf numFmtId="164" fontId="19" fillId="9" borderId="2" xfId="0" applyNumberFormat="1" applyFont="1" applyFill="1" applyBorder="1" applyAlignment="1" applyProtection="1">
      <alignment horizontal="center" vertical="center" wrapText="1"/>
    </xf>
    <xf numFmtId="164" fontId="19" fillId="3" borderId="2" xfId="0" applyNumberFormat="1" applyFont="1" applyFill="1" applyBorder="1" applyAlignment="1" applyProtection="1">
      <alignment horizontal="center" vertical="center" wrapText="1"/>
    </xf>
    <xf numFmtId="164" fontId="19" fillId="9" borderId="2" xfId="0" applyNumberFormat="1" applyFont="1" applyFill="1" applyBorder="1" applyAlignment="1" applyProtection="1">
      <alignment horizontal="center" vertical="center" wrapText="1"/>
    </xf>
    <xf numFmtId="164" fontId="19" fillId="3" borderId="2" xfId="0" applyNumberFormat="1" applyFont="1" applyFill="1" applyBorder="1" applyAlignment="1" applyProtection="1">
      <alignment horizontal="center" vertical="center" wrapText="1"/>
    </xf>
    <xf numFmtId="0" fontId="32" fillId="9" borderId="2" xfId="0" applyFont="1" applyFill="1" applyBorder="1" applyAlignment="1" applyProtection="1">
      <alignment horizontal="left" vertical="center" wrapText="1"/>
      <protection hidden="1"/>
    </xf>
    <xf numFmtId="0" fontId="34" fillId="9" borderId="2" xfId="0" applyFont="1" applyFill="1" applyBorder="1" applyAlignment="1" applyProtection="1">
      <alignment horizontal="left" vertical="center" wrapText="1"/>
      <protection hidden="1"/>
    </xf>
    <xf numFmtId="0" fontId="31" fillId="9" borderId="2" xfId="0" applyFont="1" applyFill="1" applyBorder="1" applyAlignment="1" applyProtection="1">
      <alignment horizontal="left" vertical="center" wrapText="1"/>
      <protection hidden="1"/>
    </xf>
    <xf numFmtId="164" fontId="19" fillId="3" borderId="2" xfId="0" applyNumberFormat="1" applyFont="1" applyFill="1" applyBorder="1" applyAlignment="1" applyProtection="1">
      <alignment horizontal="center" vertical="center" wrapText="1"/>
    </xf>
    <xf numFmtId="164" fontId="19" fillId="3" borderId="2" xfId="0" applyNumberFormat="1" applyFont="1" applyFill="1" applyBorder="1" applyAlignment="1" applyProtection="1">
      <alignment horizontal="center" vertical="center" wrapText="1"/>
    </xf>
    <xf numFmtId="164" fontId="19" fillId="9" borderId="2" xfId="0" applyNumberFormat="1" applyFont="1" applyFill="1" applyBorder="1" applyAlignment="1" applyProtection="1">
      <alignment horizontal="center" vertical="center" wrapText="1"/>
    </xf>
    <xf numFmtId="164" fontId="19" fillId="3" borderId="2" xfId="0" applyNumberFormat="1" applyFont="1" applyFill="1" applyBorder="1" applyAlignment="1" applyProtection="1">
      <alignment horizontal="center" vertical="center" wrapText="1"/>
    </xf>
    <xf numFmtId="0" fontId="10" fillId="3" borderId="2" xfId="0" applyFont="1" applyFill="1" applyBorder="1" applyAlignment="1" applyProtection="1">
      <alignment horizontal="left" vertical="top" wrapText="1"/>
      <protection hidden="1"/>
    </xf>
    <xf numFmtId="164" fontId="19" fillId="9" borderId="2" xfId="0" applyNumberFormat="1" applyFont="1" applyFill="1" applyBorder="1" applyAlignment="1" applyProtection="1">
      <alignment horizontal="center" vertical="center" wrapText="1"/>
    </xf>
    <xf numFmtId="0" fontId="2" fillId="9" borderId="2" xfId="0" applyFont="1" applyFill="1" applyBorder="1" applyAlignment="1" applyProtection="1">
      <alignment horizontal="left" vertical="top" wrapText="1"/>
    </xf>
    <xf numFmtId="164" fontId="19" fillId="9" borderId="2" xfId="0" applyNumberFormat="1" applyFont="1" applyFill="1" applyBorder="1" applyAlignment="1" applyProtection="1">
      <alignment horizontal="center" vertical="center" wrapText="1"/>
    </xf>
    <xf numFmtId="164" fontId="19" fillId="3" borderId="2" xfId="0" applyNumberFormat="1" applyFont="1" applyFill="1" applyBorder="1" applyAlignment="1" applyProtection="1">
      <alignment horizontal="center" vertical="center" wrapText="1"/>
    </xf>
    <xf numFmtId="164" fontId="19" fillId="9" borderId="2" xfId="0" applyNumberFormat="1" applyFont="1" applyFill="1" applyBorder="1" applyAlignment="1" applyProtection="1">
      <alignment horizontal="center" vertical="center" wrapText="1"/>
    </xf>
    <xf numFmtId="164" fontId="19" fillId="3" borderId="2" xfId="0" applyNumberFormat="1" applyFont="1" applyFill="1" applyBorder="1" applyAlignment="1" applyProtection="1">
      <alignment horizontal="center" vertical="center" wrapText="1"/>
    </xf>
    <xf numFmtId="164" fontId="19" fillId="9" borderId="2" xfId="0" applyNumberFormat="1" applyFont="1" applyFill="1" applyBorder="1" applyAlignment="1" applyProtection="1">
      <alignment horizontal="center" vertical="center" wrapText="1"/>
    </xf>
    <xf numFmtId="164" fontId="19" fillId="3" borderId="2" xfId="0" applyNumberFormat="1" applyFont="1" applyFill="1" applyBorder="1" applyAlignment="1" applyProtection="1">
      <alignment horizontal="center" vertical="center" wrapText="1"/>
    </xf>
    <xf numFmtId="0" fontId="1" fillId="3" borderId="3" xfId="0" applyFont="1" applyFill="1" applyBorder="1" applyAlignment="1">
      <alignment horizontal="left"/>
    </xf>
    <xf numFmtId="0" fontId="1" fillId="3" borderId="4" xfId="0" applyFont="1" applyFill="1" applyBorder="1" applyAlignment="1">
      <alignment horizontal="left"/>
    </xf>
    <xf numFmtId="0" fontId="43" fillId="10" borderId="2" xfId="0" applyFont="1" applyFill="1" applyBorder="1" applyAlignment="1" applyProtection="1">
      <alignment horizontal="center" vertical="center" wrapText="1"/>
      <protection hidden="1"/>
    </xf>
    <xf numFmtId="0" fontId="43" fillId="7" borderId="2" xfId="0" applyFont="1" applyFill="1" applyBorder="1" applyAlignment="1" applyProtection="1">
      <alignment horizontal="center" vertical="center" wrapText="1"/>
      <protection hidden="1"/>
    </xf>
    <xf numFmtId="164" fontId="43" fillId="7" borderId="6" xfId="0" applyNumberFormat="1" applyFont="1" applyFill="1" applyBorder="1" applyAlignment="1" applyProtection="1">
      <alignment horizontal="center" vertical="center" wrapText="1"/>
      <protection hidden="1"/>
    </xf>
    <xf numFmtId="0" fontId="44" fillId="10" borderId="7" xfId="0" applyFont="1" applyFill="1" applyBorder="1" applyAlignment="1">
      <alignment horizontal="center" vertical="center" wrapText="1"/>
    </xf>
    <xf numFmtId="0" fontId="44" fillId="10" borderId="8" xfId="0" applyFont="1" applyFill="1" applyBorder="1" applyAlignment="1">
      <alignment horizontal="center" vertical="center" wrapText="1"/>
    </xf>
    <xf numFmtId="164" fontId="43" fillId="7" borderId="2" xfId="0" applyNumberFormat="1" applyFont="1" applyFill="1" applyBorder="1" applyAlignment="1" applyProtection="1">
      <alignment horizontal="center" vertical="center" wrapText="1"/>
      <protection hidden="1"/>
    </xf>
    <xf numFmtId="0" fontId="39" fillId="6" borderId="3" xfId="0" applyFont="1" applyFill="1" applyBorder="1" applyAlignment="1" applyProtection="1">
      <alignment horizontal="center" vertical="center" wrapText="1"/>
    </xf>
    <xf numFmtId="0" fontId="39" fillId="6" borderId="4" xfId="0" applyFont="1" applyFill="1" applyBorder="1" applyAlignment="1" applyProtection="1">
      <alignment horizontal="center" vertical="center" wrapText="1"/>
    </xf>
    <xf numFmtId="0" fontId="39" fillId="6" borderId="5" xfId="0" applyFont="1" applyFill="1" applyBorder="1" applyAlignment="1" applyProtection="1">
      <alignment horizontal="center" vertical="center" wrapText="1"/>
    </xf>
    <xf numFmtId="0" fontId="43" fillId="8" borderId="3" xfId="0" applyFont="1" applyFill="1" applyBorder="1" applyAlignment="1" applyProtection="1">
      <alignment horizontal="left" vertical="center" wrapText="1"/>
    </xf>
    <xf numFmtId="0" fontId="43" fillId="8" borderId="4" xfId="0" applyFont="1" applyFill="1" applyBorder="1" applyAlignment="1" applyProtection="1">
      <alignment horizontal="left" vertical="center" wrapText="1"/>
    </xf>
    <xf numFmtId="0" fontId="43" fillId="8" borderId="5"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0" fontId="17" fillId="4" borderId="4" xfId="0" applyFont="1" applyFill="1" applyBorder="1" applyAlignment="1" applyProtection="1">
      <alignment horizontal="left" vertical="center" wrapText="1"/>
    </xf>
    <xf numFmtId="0" fontId="17" fillId="4" borderId="5" xfId="0" applyFont="1" applyFill="1" applyBorder="1" applyAlignment="1" applyProtection="1">
      <alignment horizontal="left" vertical="center" wrapText="1"/>
    </xf>
    <xf numFmtId="0" fontId="43" fillId="10" borderId="3" xfId="0" applyFont="1" applyFill="1" applyBorder="1" applyAlignment="1" applyProtection="1">
      <alignment horizontal="center" vertical="center" wrapText="1"/>
      <protection hidden="1"/>
    </xf>
    <xf numFmtId="0" fontId="43" fillId="10" borderId="4" xfId="0" applyFont="1" applyFill="1" applyBorder="1" applyAlignment="1" applyProtection="1">
      <alignment horizontal="center" vertical="center" wrapText="1"/>
      <protection hidden="1"/>
    </xf>
    <xf numFmtId="0" fontId="43" fillId="10" borderId="5" xfId="0" applyFont="1" applyFill="1" applyBorder="1" applyAlignment="1" applyProtection="1">
      <alignment horizontal="center" vertical="center" wrapText="1"/>
      <protection hidden="1"/>
    </xf>
    <xf numFmtId="0" fontId="17" fillId="3" borderId="2" xfId="0" applyFont="1" applyFill="1" applyBorder="1" applyAlignment="1" applyProtection="1">
      <alignment horizontal="left" vertical="top" wrapText="1" shrinkToFit="1"/>
      <protection locked="0"/>
    </xf>
    <xf numFmtId="9" fontId="20" fillId="9" borderId="3" xfId="0" applyNumberFormat="1" applyFont="1" applyFill="1" applyBorder="1" applyAlignment="1">
      <alignment horizontal="center" vertical="center"/>
    </xf>
    <xf numFmtId="9" fontId="20" fillId="9" borderId="4" xfId="0" applyNumberFormat="1" applyFont="1" applyFill="1" applyBorder="1" applyAlignment="1">
      <alignment horizontal="center" vertical="center"/>
    </xf>
    <xf numFmtId="9" fontId="20" fillId="9" borderId="5" xfId="0" applyNumberFormat="1" applyFont="1" applyFill="1" applyBorder="1" applyAlignment="1">
      <alignment horizontal="center" vertical="center"/>
    </xf>
    <xf numFmtId="9" fontId="20" fillId="3" borderId="3" xfId="0" applyNumberFormat="1" applyFont="1" applyFill="1" applyBorder="1" applyAlignment="1">
      <alignment horizontal="center" vertical="center"/>
    </xf>
    <xf numFmtId="9" fontId="20" fillId="3" borderId="4" xfId="0" applyNumberFormat="1" applyFont="1" applyFill="1" applyBorder="1" applyAlignment="1">
      <alignment horizontal="center" vertical="center"/>
    </xf>
    <xf numFmtId="9" fontId="20" fillId="3" borderId="5" xfId="0" applyNumberFormat="1" applyFont="1" applyFill="1" applyBorder="1" applyAlignment="1">
      <alignment horizontal="center" vertical="center"/>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17" fillId="3" borderId="2" xfId="0" applyFont="1" applyFill="1" applyBorder="1" applyAlignment="1" applyProtection="1">
      <alignment horizontal="left" vertical="top"/>
      <protection locked="0"/>
    </xf>
    <xf numFmtId="0" fontId="16" fillId="4" borderId="2" xfId="0" applyFont="1" applyFill="1" applyBorder="1" applyAlignment="1">
      <alignment horizontal="left" vertical="top" wrapText="1"/>
    </xf>
    <xf numFmtId="0" fontId="41" fillId="10" borderId="2" xfId="0" applyFont="1" applyFill="1" applyBorder="1" applyAlignment="1">
      <alignment horizontal="center" vertical="center" wrapText="1"/>
    </xf>
    <xf numFmtId="0" fontId="8" fillId="5" borderId="2" xfId="0" applyFont="1" applyFill="1" applyBorder="1" applyAlignment="1" applyProtection="1">
      <alignment horizontal="center" vertical="center" wrapText="1"/>
    </xf>
    <xf numFmtId="0" fontId="17" fillId="3" borderId="3" xfId="0" applyFont="1" applyFill="1" applyBorder="1" applyAlignment="1" applyProtection="1">
      <alignment horizontal="left" vertical="top" wrapText="1" shrinkToFit="1"/>
      <protection locked="0"/>
    </xf>
    <xf numFmtId="0" fontId="17" fillId="3" borderId="4" xfId="0" applyFont="1" applyFill="1" applyBorder="1" applyAlignment="1" applyProtection="1">
      <alignment horizontal="left" vertical="top" wrapText="1" shrinkToFit="1"/>
      <protection locked="0"/>
    </xf>
    <xf numFmtId="0" fontId="17" fillId="3" borderId="5" xfId="0" applyFont="1" applyFill="1" applyBorder="1" applyAlignment="1" applyProtection="1">
      <alignment horizontal="left" vertical="top" wrapText="1" shrinkToFit="1"/>
      <protection locked="0"/>
    </xf>
    <xf numFmtId="0" fontId="43" fillId="8" borderId="2" xfId="0" applyFont="1" applyFill="1" applyBorder="1" applyAlignment="1">
      <alignment horizontal="left" vertical="center" wrapText="1"/>
    </xf>
    <xf numFmtId="0" fontId="1" fillId="3" borderId="2" xfId="0" applyFont="1" applyFill="1" applyBorder="1" applyAlignment="1">
      <alignment horizontal="left"/>
    </xf>
    <xf numFmtId="164" fontId="19" fillId="3" borderId="2" xfId="0" applyNumberFormat="1" applyFont="1" applyFill="1" applyBorder="1" applyAlignment="1" applyProtection="1">
      <alignment horizontal="center" vertical="center" wrapText="1"/>
    </xf>
    <xf numFmtId="0" fontId="17" fillId="3" borderId="3" xfId="0" applyFont="1" applyFill="1" applyBorder="1" applyAlignment="1" applyProtection="1">
      <alignment horizontal="left" vertical="top"/>
      <protection locked="0"/>
    </xf>
    <xf numFmtId="0" fontId="17" fillId="3" borderId="4" xfId="0" applyFont="1" applyFill="1" applyBorder="1" applyAlignment="1" applyProtection="1">
      <alignment horizontal="left" vertical="top"/>
      <protection locked="0"/>
    </xf>
    <xf numFmtId="0" fontId="17" fillId="3" borderId="5" xfId="0" applyFont="1" applyFill="1" applyBorder="1" applyAlignment="1" applyProtection="1">
      <alignment horizontal="left" vertical="top"/>
      <protection locked="0"/>
    </xf>
    <xf numFmtId="0" fontId="42" fillId="10" borderId="2" xfId="0" applyFont="1" applyFill="1" applyBorder="1" applyAlignment="1">
      <alignment horizontal="center" vertical="top" wrapText="1"/>
    </xf>
    <xf numFmtId="0" fontId="17" fillId="3" borderId="0" xfId="0" applyFont="1" applyFill="1" applyAlignment="1" applyProtection="1">
      <alignment horizontal="left" vertical="top"/>
      <protection locked="0"/>
    </xf>
    <xf numFmtId="164" fontId="43" fillId="7" borderId="3" xfId="0" applyNumberFormat="1" applyFont="1" applyFill="1" applyBorder="1" applyAlignment="1" applyProtection="1">
      <alignment horizontal="center" vertical="center" wrapText="1"/>
      <protection hidden="1"/>
    </xf>
    <xf numFmtId="164" fontId="43" fillId="7" borderId="4" xfId="0" applyNumberFormat="1" applyFont="1" applyFill="1" applyBorder="1" applyAlignment="1" applyProtection="1">
      <alignment horizontal="center" vertical="center" wrapText="1"/>
      <protection hidden="1"/>
    </xf>
    <xf numFmtId="164" fontId="43" fillId="7" borderId="5" xfId="0" applyNumberFormat="1" applyFont="1" applyFill="1" applyBorder="1" applyAlignment="1" applyProtection="1">
      <alignment horizontal="center" vertical="center" wrapText="1"/>
      <protection hidden="1"/>
    </xf>
    <xf numFmtId="164" fontId="43" fillId="7" borderId="7" xfId="0" applyNumberFormat="1" applyFont="1" applyFill="1" applyBorder="1" applyAlignment="1" applyProtection="1">
      <alignment horizontal="center" vertical="center" wrapText="1"/>
      <protection hidden="1"/>
    </xf>
    <xf numFmtId="164" fontId="43" fillId="7" borderId="8" xfId="0" applyNumberFormat="1" applyFont="1" applyFill="1" applyBorder="1" applyAlignment="1" applyProtection="1">
      <alignment horizontal="center" vertical="center" wrapText="1"/>
      <protection hidden="1"/>
    </xf>
    <xf numFmtId="0" fontId="12" fillId="3" borderId="10" xfId="0" applyFont="1" applyFill="1" applyBorder="1" applyAlignment="1">
      <alignment horizontal="left" vertical="top"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43" fillId="8" borderId="3" xfId="0" applyFont="1" applyFill="1" applyBorder="1" applyAlignment="1" applyProtection="1">
      <alignment horizontal="left" vertical="center"/>
    </xf>
    <xf numFmtId="0" fontId="43" fillId="8" borderId="4" xfId="0" applyFont="1" applyFill="1" applyBorder="1" applyAlignment="1" applyProtection="1">
      <alignment horizontal="left"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42" fillId="10" borderId="3" xfId="0" applyFont="1" applyFill="1" applyBorder="1" applyAlignment="1" applyProtection="1">
      <alignment horizontal="center" vertical="center"/>
    </xf>
    <xf numFmtId="0" fontId="42" fillId="10" borderId="4" xfId="0" applyFont="1" applyFill="1" applyBorder="1" applyAlignment="1" applyProtection="1">
      <alignment horizontal="center" vertical="center"/>
    </xf>
    <xf numFmtId="0" fontId="17" fillId="3" borderId="0" xfId="0" applyFont="1" applyFill="1" applyAlignment="1" applyProtection="1">
      <alignment horizontal="left" vertical="top" wrapText="1" shrinkToFit="1"/>
      <protection locked="0"/>
    </xf>
    <xf numFmtId="0" fontId="8"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164" fontId="19" fillId="3" borderId="3" xfId="0" applyNumberFormat="1" applyFont="1" applyFill="1" applyBorder="1" applyAlignment="1" applyProtection="1">
      <alignment horizontal="center" vertical="center" wrapText="1"/>
    </xf>
    <xf numFmtId="164" fontId="19" fillId="3" borderId="4" xfId="0" applyNumberFormat="1" applyFont="1" applyFill="1" applyBorder="1" applyAlignment="1" applyProtection="1">
      <alignment horizontal="center" vertical="center" wrapText="1"/>
    </xf>
    <xf numFmtId="164" fontId="19" fillId="3" borderId="5" xfId="0" applyNumberFormat="1" applyFont="1" applyFill="1" applyBorder="1" applyAlignment="1" applyProtection="1">
      <alignment horizontal="center" vertical="center" wrapText="1"/>
    </xf>
    <xf numFmtId="0" fontId="43" fillId="8" borderId="3" xfId="0" applyFont="1" applyFill="1" applyBorder="1" applyAlignment="1">
      <alignment horizontal="left" vertical="center" wrapText="1"/>
    </xf>
    <xf numFmtId="0" fontId="43" fillId="8" borderId="4" xfId="0" applyFont="1" applyFill="1" applyBorder="1" applyAlignment="1">
      <alignment horizontal="left" vertical="center" wrapText="1"/>
    </xf>
    <xf numFmtId="0" fontId="43" fillId="8" borderId="5" xfId="0" applyFont="1" applyFill="1" applyBorder="1" applyAlignment="1">
      <alignment horizontal="left" vertical="center" wrapText="1"/>
    </xf>
    <xf numFmtId="0" fontId="19" fillId="4" borderId="3" xfId="0" applyFont="1" applyFill="1" applyBorder="1" applyAlignment="1" applyProtection="1">
      <alignment horizontal="left" vertical="center" wrapText="1"/>
    </xf>
    <xf numFmtId="0" fontId="19" fillId="4" borderId="4" xfId="0" applyFont="1" applyFill="1" applyBorder="1" applyAlignment="1" applyProtection="1">
      <alignment horizontal="left" vertical="center" wrapText="1"/>
    </xf>
    <xf numFmtId="0" fontId="19" fillId="4" borderId="5" xfId="0" applyFont="1" applyFill="1" applyBorder="1" applyAlignment="1" applyProtection="1">
      <alignment horizontal="left" vertical="center" wrapText="1"/>
    </xf>
    <xf numFmtId="0" fontId="1" fillId="3" borderId="5" xfId="0" applyFont="1" applyFill="1" applyBorder="1" applyAlignment="1">
      <alignment horizontal="left"/>
    </xf>
    <xf numFmtId="0" fontId="43" fillId="10" borderId="6" xfId="0" applyFont="1" applyFill="1" applyBorder="1" applyAlignment="1" applyProtection="1">
      <alignment horizontal="center" vertical="center" wrapText="1"/>
      <protection hidden="1"/>
    </xf>
    <xf numFmtId="0" fontId="43" fillId="10" borderId="7" xfId="0" applyFont="1" applyFill="1" applyBorder="1" applyAlignment="1" applyProtection="1">
      <alignment horizontal="center" vertical="center" wrapText="1"/>
      <protection hidden="1"/>
    </xf>
    <xf numFmtId="0" fontId="43" fillId="10" borderId="9" xfId="0" applyFont="1" applyFill="1" applyBorder="1" applyAlignment="1" applyProtection="1">
      <alignment horizontal="center" vertical="center" wrapText="1"/>
      <protection hidden="1"/>
    </xf>
    <xf numFmtId="0" fontId="17" fillId="0" borderId="3" xfId="0" applyFont="1" applyFill="1" applyBorder="1" applyAlignment="1" applyProtection="1">
      <alignment horizontal="left" vertical="top"/>
      <protection locked="0"/>
    </xf>
    <xf numFmtId="0" fontId="17" fillId="0" borderId="4" xfId="0" applyFont="1" applyFill="1" applyBorder="1" applyAlignment="1" applyProtection="1">
      <alignment horizontal="left" vertical="top"/>
      <protection locked="0"/>
    </xf>
    <xf numFmtId="0" fontId="17" fillId="0" borderId="5" xfId="0" applyFont="1" applyFill="1" applyBorder="1" applyAlignment="1" applyProtection="1">
      <alignment horizontal="left" vertical="top"/>
      <protection locked="0"/>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42" fillId="10" borderId="3" xfId="0" applyFont="1" applyFill="1" applyBorder="1" applyAlignment="1">
      <alignment horizontal="center" vertical="center" wrapText="1"/>
    </xf>
    <xf numFmtId="0" fontId="42" fillId="10" borderId="4" xfId="0" applyFont="1" applyFill="1" applyBorder="1" applyAlignment="1">
      <alignment horizontal="center" vertical="center" wrapText="1"/>
    </xf>
    <xf numFmtId="0" fontId="16" fillId="3" borderId="3"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7" fillId="3" borderId="3" xfId="0" applyFont="1" applyFill="1" applyBorder="1" applyAlignment="1" applyProtection="1">
      <alignment horizontal="left" vertical="center" wrapText="1"/>
    </xf>
    <xf numFmtId="0" fontId="17" fillId="3" borderId="4" xfId="0" applyFont="1" applyFill="1" applyBorder="1" applyAlignment="1" applyProtection="1">
      <alignment horizontal="left" vertical="center" wrapText="1"/>
    </xf>
    <xf numFmtId="164" fontId="16" fillId="9" borderId="3" xfId="0" applyNumberFormat="1" applyFont="1" applyFill="1" applyBorder="1" applyAlignment="1" applyProtection="1">
      <alignment horizontal="center" vertical="center" wrapText="1"/>
    </xf>
    <xf numFmtId="164" fontId="16" fillId="9" borderId="4" xfId="0" applyNumberFormat="1" applyFont="1" applyFill="1" applyBorder="1" applyAlignment="1" applyProtection="1">
      <alignment horizontal="center" vertical="center" wrapText="1"/>
    </xf>
    <xf numFmtId="164" fontId="16" fillId="9" borderId="5" xfId="0" applyNumberFormat="1" applyFont="1" applyFill="1" applyBorder="1" applyAlignment="1" applyProtection="1">
      <alignment horizontal="center" vertical="center" wrapText="1"/>
    </xf>
    <xf numFmtId="164" fontId="16" fillId="3" borderId="3" xfId="0" applyNumberFormat="1" applyFont="1" applyFill="1" applyBorder="1" applyAlignment="1" applyProtection="1">
      <alignment horizontal="center" vertical="center" wrapText="1"/>
    </xf>
    <xf numFmtId="164" fontId="16" fillId="3" borderId="4" xfId="0" applyNumberFormat="1" applyFont="1" applyFill="1" applyBorder="1" applyAlignment="1" applyProtection="1">
      <alignment horizontal="center" vertical="center" wrapText="1"/>
    </xf>
    <xf numFmtId="164" fontId="16" fillId="3" borderId="5" xfId="0" applyNumberFormat="1" applyFont="1" applyFill="1" applyBorder="1" applyAlignment="1" applyProtection="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4" fillId="3" borderId="2" xfId="0" applyFont="1" applyFill="1" applyBorder="1" applyAlignment="1" applyProtection="1">
      <alignment horizontal="left" wrapText="1"/>
      <protection locked="0"/>
    </xf>
    <xf numFmtId="0" fontId="41" fillId="10" borderId="3" xfId="0" applyFont="1" applyFill="1" applyBorder="1" applyAlignment="1">
      <alignment horizontal="center" vertical="center" wrapText="1"/>
    </xf>
    <xf numFmtId="0" fontId="41" fillId="10" borderId="4" xfId="0" applyFont="1" applyFill="1" applyBorder="1" applyAlignment="1">
      <alignment horizontal="center" vertical="center" wrapText="1"/>
    </xf>
    <xf numFmtId="0" fontId="41" fillId="10" borderId="5" xfId="0" applyFont="1" applyFill="1" applyBorder="1" applyAlignment="1">
      <alignment horizontal="center" vertical="center" wrapText="1"/>
    </xf>
    <xf numFmtId="0" fontId="42" fillId="10" borderId="5"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5" xfId="0" applyFont="1" applyFill="1" applyBorder="1" applyAlignment="1">
      <alignment horizontal="center" vertical="center" wrapText="1"/>
    </xf>
    <xf numFmtId="164" fontId="23" fillId="3" borderId="3" xfId="0" applyNumberFormat="1" applyFont="1" applyFill="1" applyBorder="1" applyAlignment="1" applyProtection="1">
      <alignment horizontal="center" vertical="center" wrapText="1"/>
    </xf>
    <xf numFmtId="164" fontId="23" fillId="3" borderId="4" xfId="0" applyNumberFormat="1" applyFont="1" applyFill="1" applyBorder="1" applyAlignment="1" applyProtection="1">
      <alignment horizontal="center" vertical="center" wrapText="1"/>
    </xf>
    <xf numFmtId="164" fontId="23" fillId="3" borderId="5" xfId="0" applyNumberFormat="1" applyFont="1" applyFill="1" applyBorder="1" applyAlignment="1" applyProtection="1">
      <alignment horizontal="center" vertical="center" wrapText="1"/>
    </xf>
    <xf numFmtId="0" fontId="13" fillId="3" borderId="4" xfId="0" applyFont="1" applyFill="1" applyBorder="1" applyAlignment="1">
      <alignment horizontal="left" vertical="center"/>
    </xf>
    <xf numFmtId="0" fontId="13" fillId="3" borderId="5" xfId="0" applyFont="1" applyFill="1" applyBorder="1" applyAlignment="1">
      <alignment horizontal="left" vertical="center"/>
    </xf>
    <xf numFmtId="0" fontId="13" fillId="3" borderId="3" xfId="0" applyFont="1" applyFill="1" applyBorder="1" applyAlignment="1">
      <alignment horizontal="left" vertical="center" wrapText="1"/>
    </xf>
  </cellXfs>
  <cellStyles count="7">
    <cellStyle name="Style 1" xfId="6"/>
    <cellStyle name="Гиперссылка 2" xfId="4"/>
    <cellStyle name="Гиперссылка 3" xfId="5"/>
    <cellStyle name="Обычный" xfId="0" builtinId="0"/>
    <cellStyle name="Обычный 2" xfId="2"/>
    <cellStyle name="Процентный 2" xfId="3"/>
    <cellStyle name="Стиль 1" xfId="1"/>
  </cellStyles>
  <dxfs count="0"/>
  <tableStyles count="1" defaultTableStyle="TableStyleMedium9" defaultPivotStyle="PivotStyleLight16">
    <tableStyle name="Стиль сводной таблицы 1" table="0" count="0"/>
  </tableStyles>
  <colors>
    <mruColors>
      <color rgb="FF755F0D"/>
      <color rgb="FF68540C"/>
      <color rgb="FF5A490A"/>
      <color rgb="FF443708"/>
      <color rgb="FF382D06"/>
      <color rgb="FF65520B"/>
      <color rgb="FF6E590C"/>
      <color rgb="FF826F10"/>
      <color rgb="FF136A4B"/>
      <color rgb="FF23B5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4.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193</xdr:row>
      <xdr:rowOff>50802</xdr:rowOff>
    </xdr:from>
    <xdr:to>
      <xdr:col>3</xdr:col>
      <xdr:colOff>3313420</xdr:colOff>
      <xdr:row>216</xdr:row>
      <xdr:rowOff>10078</xdr:rowOff>
    </xdr:to>
    <xdr:pic>
      <xdr:nvPicPr>
        <xdr:cNvPr id="3" name="Рисунок 2">
          <a:extLst>
            <a:ext uri="{FF2B5EF4-FFF2-40B4-BE49-F238E27FC236}">
              <a16:creationId xmlns:a16="http://schemas.microsoft.com/office/drawing/2014/main" xmlns="" id="{7F0DB26D-083F-4955-B444-273675364F74}"/>
            </a:ext>
          </a:extLst>
        </xdr:cNvPr>
        <xdr:cNvPicPr>
          <a:picLocks noChangeAspect="1"/>
        </xdr:cNvPicPr>
      </xdr:nvPicPr>
      <xdr:blipFill>
        <a:blip xmlns:r="http://schemas.openxmlformats.org/officeDocument/2006/relationships" r:embed="rId1"/>
        <a:stretch>
          <a:fillRect/>
        </a:stretch>
      </xdr:blipFill>
      <xdr:spPr>
        <a:xfrm>
          <a:off x="0" y="44890269"/>
          <a:ext cx="10247619" cy="40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1386417</xdr:colOff>
      <xdr:row>16</xdr:row>
      <xdr:rowOff>2117</xdr:rowOff>
    </xdr:from>
    <xdr:to>
      <xdr:col>4</xdr:col>
      <xdr:colOff>446279</xdr:colOff>
      <xdr:row>16</xdr:row>
      <xdr:rowOff>2117</xdr:rowOff>
    </xdr:to>
    <xdr:grpSp>
      <xdr:nvGrpSpPr>
        <xdr:cNvPr id="15" name="Группа 14">
          <a:extLst>
            <a:ext uri="{FF2B5EF4-FFF2-40B4-BE49-F238E27FC236}">
              <a16:creationId xmlns:a16="http://schemas.microsoft.com/office/drawing/2014/main" xmlns="" id="{00000000-0008-0000-0200-00000F000000}"/>
            </a:ext>
          </a:extLst>
        </xdr:cNvPr>
        <xdr:cNvGrpSpPr/>
      </xdr:nvGrpSpPr>
      <xdr:grpSpPr>
        <a:xfrm>
          <a:off x="3175000" y="5706534"/>
          <a:ext cx="4859529" cy="0"/>
          <a:chOff x="9270124" y="3662033"/>
          <a:chExt cx="5938226" cy="764532"/>
        </a:xfrm>
      </xdr:grpSpPr>
      <xdr:pic>
        <xdr:nvPicPr>
          <xdr:cNvPr id="16" name="Рисунок 15">
            <a:extLst>
              <a:ext uri="{FF2B5EF4-FFF2-40B4-BE49-F238E27FC236}">
                <a16:creationId xmlns:a16="http://schemas.microsoft.com/office/drawing/2014/main" xmlns="" id="{00000000-0008-0000-0200-00001000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17" name="Рисунок 16">
            <a:extLst>
              <a:ext uri="{FF2B5EF4-FFF2-40B4-BE49-F238E27FC236}">
                <a16:creationId xmlns:a16="http://schemas.microsoft.com/office/drawing/2014/main" xmlns="" id="{00000000-0008-0000-0200-00001100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18" name="Рисунок 17">
            <a:extLst>
              <a:ext uri="{FF2B5EF4-FFF2-40B4-BE49-F238E27FC236}">
                <a16:creationId xmlns:a16="http://schemas.microsoft.com/office/drawing/2014/main" xmlns="" id="{00000000-0008-0000-0200-00001200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19" name="Рисунок 18">
            <a:extLst>
              <a:ext uri="{FF2B5EF4-FFF2-40B4-BE49-F238E27FC236}">
                <a16:creationId xmlns:a16="http://schemas.microsoft.com/office/drawing/2014/main" xmlns="" id="{00000000-0008-0000-0200-00001300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20" name="Рисунок 19">
            <a:extLst>
              <a:ext uri="{FF2B5EF4-FFF2-40B4-BE49-F238E27FC236}">
                <a16:creationId xmlns:a16="http://schemas.microsoft.com/office/drawing/2014/main" xmlns="" id="{00000000-0008-0000-0200-00001400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21" name="Рисунок 20">
            <a:extLst>
              <a:ext uri="{FF2B5EF4-FFF2-40B4-BE49-F238E27FC236}">
                <a16:creationId xmlns:a16="http://schemas.microsoft.com/office/drawing/2014/main" xmlns="" id="{00000000-0008-0000-0200-00001500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22" name="Рисунок 21">
            <a:extLst>
              <a:ext uri="{FF2B5EF4-FFF2-40B4-BE49-F238E27FC236}">
                <a16:creationId xmlns:a16="http://schemas.microsoft.com/office/drawing/2014/main" xmlns="" id="{00000000-0008-0000-0200-00001600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23" name="Рисунок 22">
            <a:extLst>
              <a:ext uri="{FF2B5EF4-FFF2-40B4-BE49-F238E27FC236}">
                <a16:creationId xmlns:a16="http://schemas.microsoft.com/office/drawing/2014/main" xmlns="" id="{00000000-0008-0000-0200-00001700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24" name="Рисунок 23">
            <a:extLst>
              <a:ext uri="{FF2B5EF4-FFF2-40B4-BE49-F238E27FC236}">
                <a16:creationId xmlns:a16="http://schemas.microsoft.com/office/drawing/2014/main" xmlns="" id="{00000000-0008-0000-0200-00001800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25" name="Рисунок 24">
            <a:extLst>
              <a:ext uri="{FF2B5EF4-FFF2-40B4-BE49-F238E27FC236}">
                <a16:creationId xmlns:a16="http://schemas.microsoft.com/office/drawing/2014/main" xmlns="" id="{00000000-0008-0000-0200-00001900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26" name="Рисунок 25">
            <a:extLst>
              <a:ext uri="{FF2B5EF4-FFF2-40B4-BE49-F238E27FC236}">
                <a16:creationId xmlns:a16="http://schemas.microsoft.com/office/drawing/2014/main" xmlns="" id="{00000000-0008-0000-0200-00001A00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27" name="Рисунок 26">
            <a:extLst>
              <a:ext uri="{FF2B5EF4-FFF2-40B4-BE49-F238E27FC236}">
                <a16:creationId xmlns:a16="http://schemas.microsoft.com/office/drawing/2014/main" xmlns="" id="{00000000-0008-0000-0200-00001B00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22</xdr:row>
      <xdr:rowOff>2117</xdr:rowOff>
    </xdr:from>
    <xdr:to>
      <xdr:col>4</xdr:col>
      <xdr:colOff>446279</xdr:colOff>
      <xdr:row>22</xdr:row>
      <xdr:rowOff>2117</xdr:rowOff>
    </xdr:to>
    <xdr:grpSp>
      <xdr:nvGrpSpPr>
        <xdr:cNvPr id="41" name="Группа 40">
          <a:extLst>
            <a:ext uri="{FF2B5EF4-FFF2-40B4-BE49-F238E27FC236}">
              <a16:creationId xmlns:a16="http://schemas.microsoft.com/office/drawing/2014/main" xmlns="" id="{00000000-0008-0000-0200-000029000000}"/>
            </a:ext>
          </a:extLst>
        </xdr:cNvPr>
        <xdr:cNvGrpSpPr/>
      </xdr:nvGrpSpPr>
      <xdr:grpSpPr>
        <a:xfrm>
          <a:off x="3175000" y="8246534"/>
          <a:ext cx="4859529" cy="0"/>
          <a:chOff x="9270124" y="3662033"/>
          <a:chExt cx="5938226" cy="764532"/>
        </a:xfrm>
      </xdr:grpSpPr>
      <xdr:pic>
        <xdr:nvPicPr>
          <xdr:cNvPr id="42" name="Рисунок 41">
            <a:extLst>
              <a:ext uri="{FF2B5EF4-FFF2-40B4-BE49-F238E27FC236}">
                <a16:creationId xmlns:a16="http://schemas.microsoft.com/office/drawing/2014/main" xmlns="" id="{00000000-0008-0000-0200-00002A00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43" name="Рисунок 42">
            <a:extLst>
              <a:ext uri="{FF2B5EF4-FFF2-40B4-BE49-F238E27FC236}">
                <a16:creationId xmlns:a16="http://schemas.microsoft.com/office/drawing/2014/main" xmlns="" id="{00000000-0008-0000-0200-00002B00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44" name="Рисунок 43">
            <a:extLst>
              <a:ext uri="{FF2B5EF4-FFF2-40B4-BE49-F238E27FC236}">
                <a16:creationId xmlns:a16="http://schemas.microsoft.com/office/drawing/2014/main" xmlns="" id="{00000000-0008-0000-0200-00002C00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45" name="Рисунок 44">
            <a:extLst>
              <a:ext uri="{FF2B5EF4-FFF2-40B4-BE49-F238E27FC236}">
                <a16:creationId xmlns:a16="http://schemas.microsoft.com/office/drawing/2014/main" xmlns="" id="{00000000-0008-0000-0200-00002D00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46" name="Рисунок 45">
            <a:extLst>
              <a:ext uri="{FF2B5EF4-FFF2-40B4-BE49-F238E27FC236}">
                <a16:creationId xmlns:a16="http://schemas.microsoft.com/office/drawing/2014/main" xmlns="" id="{00000000-0008-0000-0200-00002E00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47" name="Рисунок 46">
            <a:extLst>
              <a:ext uri="{FF2B5EF4-FFF2-40B4-BE49-F238E27FC236}">
                <a16:creationId xmlns:a16="http://schemas.microsoft.com/office/drawing/2014/main" xmlns="" id="{00000000-0008-0000-0200-00002F00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48" name="Рисунок 47">
            <a:extLst>
              <a:ext uri="{FF2B5EF4-FFF2-40B4-BE49-F238E27FC236}">
                <a16:creationId xmlns:a16="http://schemas.microsoft.com/office/drawing/2014/main" xmlns="" id="{00000000-0008-0000-0200-00003000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49" name="Рисунок 48">
            <a:extLst>
              <a:ext uri="{FF2B5EF4-FFF2-40B4-BE49-F238E27FC236}">
                <a16:creationId xmlns:a16="http://schemas.microsoft.com/office/drawing/2014/main" xmlns="" id="{00000000-0008-0000-0200-00003100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50" name="Рисунок 49">
            <a:extLst>
              <a:ext uri="{FF2B5EF4-FFF2-40B4-BE49-F238E27FC236}">
                <a16:creationId xmlns:a16="http://schemas.microsoft.com/office/drawing/2014/main" xmlns="" id="{00000000-0008-0000-0200-00003200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51" name="Рисунок 50">
            <a:extLst>
              <a:ext uri="{FF2B5EF4-FFF2-40B4-BE49-F238E27FC236}">
                <a16:creationId xmlns:a16="http://schemas.microsoft.com/office/drawing/2014/main" xmlns="" id="{00000000-0008-0000-0200-00003300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52" name="Рисунок 51">
            <a:extLst>
              <a:ext uri="{FF2B5EF4-FFF2-40B4-BE49-F238E27FC236}">
                <a16:creationId xmlns:a16="http://schemas.microsoft.com/office/drawing/2014/main" xmlns="" id="{00000000-0008-0000-0200-00003400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53" name="Рисунок 52">
            <a:extLst>
              <a:ext uri="{FF2B5EF4-FFF2-40B4-BE49-F238E27FC236}">
                <a16:creationId xmlns:a16="http://schemas.microsoft.com/office/drawing/2014/main" xmlns="" id="{00000000-0008-0000-0200-00003500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16</xdr:row>
      <xdr:rowOff>2117</xdr:rowOff>
    </xdr:from>
    <xdr:to>
      <xdr:col>4</xdr:col>
      <xdr:colOff>446279</xdr:colOff>
      <xdr:row>16</xdr:row>
      <xdr:rowOff>2117</xdr:rowOff>
    </xdr:to>
    <xdr:grpSp>
      <xdr:nvGrpSpPr>
        <xdr:cNvPr id="471" name="Группа 470">
          <a:extLst>
            <a:ext uri="{FF2B5EF4-FFF2-40B4-BE49-F238E27FC236}">
              <a16:creationId xmlns:a16="http://schemas.microsoft.com/office/drawing/2014/main" xmlns="" id="{00000000-0008-0000-0200-0000D7010000}"/>
            </a:ext>
          </a:extLst>
        </xdr:cNvPr>
        <xdr:cNvGrpSpPr/>
      </xdr:nvGrpSpPr>
      <xdr:grpSpPr>
        <a:xfrm>
          <a:off x="3175000" y="5706534"/>
          <a:ext cx="4859529" cy="0"/>
          <a:chOff x="9270124" y="3662033"/>
          <a:chExt cx="5938226" cy="764532"/>
        </a:xfrm>
      </xdr:grpSpPr>
      <xdr:pic>
        <xdr:nvPicPr>
          <xdr:cNvPr id="472" name="Рисунок 471">
            <a:extLst>
              <a:ext uri="{FF2B5EF4-FFF2-40B4-BE49-F238E27FC236}">
                <a16:creationId xmlns:a16="http://schemas.microsoft.com/office/drawing/2014/main" xmlns="" id="{00000000-0008-0000-0200-0000D801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473" name="Рисунок 472">
            <a:extLst>
              <a:ext uri="{FF2B5EF4-FFF2-40B4-BE49-F238E27FC236}">
                <a16:creationId xmlns:a16="http://schemas.microsoft.com/office/drawing/2014/main" xmlns="" id="{00000000-0008-0000-0200-0000D901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474" name="Рисунок 473">
            <a:extLst>
              <a:ext uri="{FF2B5EF4-FFF2-40B4-BE49-F238E27FC236}">
                <a16:creationId xmlns:a16="http://schemas.microsoft.com/office/drawing/2014/main" xmlns="" id="{00000000-0008-0000-0200-0000DA01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475" name="Рисунок 474">
            <a:extLst>
              <a:ext uri="{FF2B5EF4-FFF2-40B4-BE49-F238E27FC236}">
                <a16:creationId xmlns:a16="http://schemas.microsoft.com/office/drawing/2014/main" xmlns="" id="{00000000-0008-0000-0200-0000DB01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476" name="Рисунок 475">
            <a:extLst>
              <a:ext uri="{FF2B5EF4-FFF2-40B4-BE49-F238E27FC236}">
                <a16:creationId xmlns:a16="http://schemas.microsoft.com/office/drawing/2014/main" xmlns="" id="{00000000-0008-0000-0200-0000DC01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477" name="Рисунок 476">
            <a:extLst>
              <a:ext uri="{FF2B5EF4-FFF2-40B4-BE49-F238E27FC236}">
                <a16:creationId xmlns:a16="http://schemas.microsoft.com/office/drawing/2014/main" xmlns="" id="{00000000-0008-0000-0200-0000DD01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478" name="Рисунок 477">
            <a:extLst>
              <a:ext uri="{FF2B5EF4-FFF2-40B4-BE49-F238E27FC236}">
                <a16:creationId xmlns:a16="http://schemas.microsoft.com/office/drawing/2014/main" xmlns="" id="{00000000-0008-0000-0200-0000DE01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479" name="Рисунок 478">
            <a:extLst>
              <a:ext uri="{FF2B5EF4-FFF2-40B4-BE49-F238E27FC236}">
                <a16:creationId xmlns:a16="http://schemas.microsoft.com/office/drawing/2014/main" xmlns="" id="{00000000-0008-0000-0200-0000DF01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480" name="Рисунок 479">
            <a:extLst>
              <a:ext uri="{FF2B5EF4-FFF2-40B4-BE49-F238E27FC236}">
                <a16:creationId xmlns:a16="http://schemas.microsoft.com/office/drawing/2014/main" xmlns="" id="{00000000-0008-0000-0200-0000E001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481" name="Рисунок 480">
            <a:extLst>
              <a:ext uri="{FF2B5EF4-FFF2-40B4-BE49-F238E27FC236}">
                <a16:creationId xmlns:a16="http://schemas.microsoft.com/office/drawing/2014/main" xmlns="" id="{00000000-0008-0000-0200-0000E101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482" name="Рисунок 481">
            <a:extLst>
              <a:ext uri="{FF2B5EF4-FFF2-40B4-BE49-F238E27FC236}">
                <a16:creationId xmlns:a16="http://schemas.microsoft.com/office/drawing/2014/main" xmlns="" id="{00000000-0008-0000-0200-0000E201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483" name="Рисунок 482">
            <a:extLst>
              <a:ext uri="{FF2B5EF4-FFF2-40B4-BE49-F238E27FC236}">
                <a16:creationId xmlns:a16="http://schemas.microsoft.com/office/drawing/2014/main" xmlns="" id="{00000000-0008-0000-0200-0000E301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22</xdr:row>
      <xdr:rowOff>2117</xdr:rowOff>
    </xdr:from>
    <xdr:to>
      <xdr:col>4</xdr:col>
      <xdr:colOff>446279</xdr:colOff>
      <xdr:row>22</xdr:row>
      <xdr:rowOff>2117</xdr:rowOff>
    </xdr:to>
    <xdr:grpSp>
      <xdr:nvGrpSpPr>
        <xdr:cNvPr id="484" name="Группа 483">
          <a:extLst>
            <a:ext uri="{FF2B5EF4-FFF2-40B4-BE49-F238E27FC236}">
              <a16:creationId xmlns:a16="http://schemas.microsoft.com/office/drawing/2014/main" xmlns="" id="{00000000-0008-0000-0200-0000E4010000}"/>
            </a:ext>
          </a:extLst>
        </xdr:cNvPr>
        <xdr:cNvGrpSpPr/>
      </xdr:nvGrpSpPr>
      <xdr:grpSpPr>
        <a:xfrm>
          <a:off x="3175000" y="8246534"/>
          <a:ext cx="4859529" cy="0"/>
          <a:chOff x="9270124" y="3662033"/>
          <a:chExt cx="5938226" cy="764532"/>
        </a:xfrm>
      </xdr:grpSpPr>
      <xdr:pic>
        <xdr:nvPicPr>
          <xdr:cNvPr id="485" name="Рисунок 484">
            <a:extLst>
              <a:ext uri="{FF2B5EF4-FFF2-40B4-BE49-F238E27FC236}">
                <a16:creationId xmlns:a16="http://schemas.microsoft.com/office/drawing/2014/main" xmlns="" id="{00000000-0008-0000-0200-0000E501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486" name="Рисунок 485">
            <a:extLst>
              <a:ext uri="{FF2B5EF4-FFF2-40B4-BE49-F238E27FC236}">
                <a16:creationId xmlns:a16="http://schemas.microsoft.com/office/drawing/2014/main" xmlns="" id="{00000000-0008-0000-0200-0000E601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487" name="Рисунок 486">
            <a:extLst>
              <a:ext uri="{FF2B5EF4-FFF2-40B4-BE49-F238E27FC236}">
                <a16:creationId xmlns:a16="http://schemas.microsoft.com/office/drawing/2014/main" xmlns="" id="{00000000-0008-0000-0200-0000E701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488" name="Рисунок 487">
            <a:extLst>
              <a:ext uri="{FF2B5EF4-FFF2-40B4-BE49-F238E27FC236}">
                <a16:creationId xmlns:a16="http://schemas.microsoft.com/office/drawing/2014/main" xmlns="" id="{00000000-0008-0000-0200-0000E801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489" name="Рисунок 488">
            <a:extLst>
              <a:ext uri="{FF2B5EF4-FFF2-40B4-BE49-F238E27FC236}">
                <a16:creationId xmlns:a16="http://schemas.microsoft.com/office/drawing/2014/main" xmlns="" id="{00000000-0008-0000-0200-0000E901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490" name="Рисунок 489">
            <a:extLst>
              <a:ext uri="{FF2B5EF4-FFF2-40B4-BE49-F238E27FC236}">
                <a16:creationId xmlns:a16="http://schemas.microsoft.com/office/drawing/2014/main" xmlns="" id="{00000000-0008-0000-0200-0000EA01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491" name="Рисунок 490">
            <a:extLst>
              <a:ext uri="{FF2B5EF4-FFF2-40B4-BE49-F238E27FC236}">
                <a16:creationId xmlns:a16="http://schemas.microsoft.com/office/drawing/2014/main" xmlns="" id="{00000000-0008-0000-0200-0000EB01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492" name="Рисунок 491">
            <a:extLst>
              <a:ext uri="{FF2B5EF4-FFF2-40B4-BE49-F238E27FC236}">
                <a16:creationId xmlns:a16="http://schemas.microsoft.com/office/drawing/2014/main" xmlns="" id="{00000000-0008-0000-0200-0000EC01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493" name="Рисунок 492">
            <a:extLst>
              <a:ext uri="{FF2B5EF4-FFF2-40B4-BE49-F238E27FC236}">
                <a16:creationId xmlns:a16="http://schemas.microsoft.com/office/drawing/2014/main" xmlns="" id="{00000000-0008-0000-0200-0000ED01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494" name="Рисунок 493">
            <a:extLst>
              <a:ext uri="{FF2B5EF4-FFF2-40B4-BE49-F238E27FC236}">
                <a16:creationId xmlns:a16="http://schemas.microsoft.com/office/drawing/2014/main" xmlns="" id="{00000000-0008-0000-0200-0000EE01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495" name="Рисунок 494">
            <a:extLst>
              <a:ext uri="{FF2B5EF4-FFF2-40B4-BE49-F238E27FC236}">
                <a16:creationId xmlns:a16="http://schemas.microsoft.com/office/drawing/2014/main" xmlns="" id="{00000000-0008-0000-0200-0000EF01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496" name="Рисунок 495">
            <a:extLst>
              <a:ext uri="{FF2B5EF4-FFF2-40B4-BE49-F238E27FC236}">
                <a16:creationId xmlns:a16="http://schemas.microsoft.com/office/drawing/2014/main" xmlns="" id="{00000000-0008-0000-0200-0000F001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16</xdr:row>
      <xdr:rowOff>2117</xdr:rowOff>
    </xdr:from>
    <xdr:to>
      <xdr:col>4</xdr:col>
      <xdr:colOff>446279</xdr:colOff>
      <xdr:row>16</xdr:row>
      <xdr:rowOff>2117</xdr:rowOff>
    </xdr:to>
    <xdr:grpSp>
      <xdr:nvGrpSpPr>
        <xdr:cNvPr id="58" name="Группа 57">
          <a:extLst>
            <a:ext uri="{FF2B5EF4-FFF2-40B4-BE49-F238E27FC236}">
              <a16:creationId xmlns:a16="http://schemas.microsoft.com/office/drawing/2014/main" xmlns="" id="{00000000-0008-0000-0200-00003A000000}"/>
            </a:ext>
          </a:extLst>
        </xdr:cNvPr>
        <xdr:cNvGrpSpPr/>
      </xdr:nvGrpSpPr>
      <xdr:grpSpPr>
        <a:xfrm>
          <a:off x="3175000" y="5706534"/>
          <a:ext cx="4859529" cy="0"/>
          <a:chOff x="9270124" y="3662033"/>
          <a:chExt cx="5938226" cy="764532"/>
        </a:xfrm>
      </xdr:grpSpPr>
      <xdr:pic>
        <xdr:nvPicPr>
          <xdr:cNvPr id="59" name="Рисунок 58">
            <a:extLst>
              <a:ext uri="{FF2B5EF4-FFF2-40B4-BE49-F238E27FC236}">
                <a16:creationId xmlns:a16="http://schemas.microsoft.com/office/drawing/2014/main" xmlns="" id="{00000000-0008-0000-0200-00003B00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60" name="Рисунок 59">
            <a:extLst>
              <a:ext uri="{FF2B5EF4-FFF2-40B4-BE49-F238E27FC236}">
                <a16:creationId xmlns:a16="http://schemas.microsoft.com/office/drawing/2014/main" xmlns="" id="{00000000-0008-0000-0200-00003C00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61" name="Рисунок 60">
            <a:extLst>
              <a:ext uri="{FF2B5EF4-FFF2-40B4-BE49-F238E27FC236}">
                <a16:creationId xmlns:a16="http://schemas.microsoft.com/office/drawing/2014/main" xmlns="" id="{00000000-0008-0000-0200-00003D00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62" name="Рисунок 61">
            <a:extLst>
              <a:ext uri="{FF2B5EF4-FFF2-40B4-BE49-F238E27FC236}">
                <a16:creationId xmlns:a16="http://schemas.microsoft.com/office/drawing/2014/main" xmlns="" id="{00000000-0008-0000-0200-00003E00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63" name="Рисунок 62">
            <a:extLst>
              <a:ext uri="{FF2B5EF4-FFF2-40B4-BE49-F238E27FC236}">
                <a16:creationId xmlns:a16="http://schemas.microsoft.com/office/drawing/2014/main" xmlns="" id="{00000000-0008-0000-0200-00003F00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64" name="Рисунок 63">
            <a:extLst>
              <a:ext uri="{FF2B5EF4-FFF2-40B4-BE49-F238E27FC236}">
                <a16:creationId xmlns:a16="http://schemas.microsoft.com/office/drawing/2014/main" xmlns="" id="{00000000-0008-0000-0200-00004000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65" name="Рисунок 64">
            <a:extLst>
              <a:ext uri="{FF2B5EF4-FFF2-40B4-BE49-F238E27FC236}">
                <a16:creationId xmlns:a16="http://schemas.microsoft.com/office/drawing/2014/main" xmlns="" id="{00000000-0008-0000-0200-00004100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66" name="Рисунок 65">
            <a:extLst>
              <a:ext uri="{FF2B5EF4-FFF2-40B4-BE49-F238E27FC236}">
                <a16:creationId xmlns:a16="http://schemas.microsoft.com/office/drawing/2014/main" xmlns="" id="{00000000-0008-0000-0200-00004200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67" name="Рисунок 66">
            <a:extLst>
              <a:ext uri="{FF2B5EF4-FFF2-40B4-BE49-F238E27FC236}">
                <a16:creationId xmlns:a16="http://schemas.microsoft.com/office/drawing/2014/main" xmlns="" id="{00000000-0008-0000-0200-00004300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68" name="Рисунок 67">
            <a:extLst>
              <a:ext uri="{FF2B5EF4-FFF2-40B4-BE49-F238E27FC236}">
                <a16:creationId xmlns:a16="http://schemas.microsoft.com/office/drawing/2014/main" xmlns="" id="{00000000-0008-0000-0200-00004400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69" name="Рисунок 68">
            <a:extLst>
              <a:ext uri="{FF2B5EF4-FFF2-40B4-BE49-F238E27FC236}">
                <a16:creationId xmlns:a16="http://schemas.microsoft.com/office/drawing/2014/main" xmlns="" id="{00000000-0008-0000-0200-00004500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70" name="Рисунок 69">
            <a:extLst>
              <a:ext uri="{FF2B5EF4-FFF2-40B4-BE49-F238E27FC236}">
                <a16:creationId xmlns:a16="http://schemas.microsoft.com/office/drawing/2014/main" xmlns="" id="{00000000-0008-0000-0200-00004600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16</xdr:row>
      <xdr:rowOff>2117</xdr:rowOff>
    </xdr:from>
    <xdr:to>
      <xdr:col>4</xdr:col>
      <xdr:colOff>446279</xdr:colOff>
      <xdr:row>16</xdr:row>
      <xdr:rowOff>2117</xdr:rowOff>
    </xdr:to>
    <xdr:grpSp>
      <xdr:nvGrpSpPr>
        <xdr:cNvPr id="71" name="Группа 70">
          <a:extLst>
            <a:ext uri="{FF2B5EF4-FFF2-40B4-BE49-F238E27FC236}">
              <a16:creationId xmlns:a16="http://schemas.microsoft.com/office/drawing/2014/main" xmlns="" id="{00000000-0008-0000-0200-000047000000}"/>
            </a:ext>
          </a:extLst>
        </xdr:cNvPr>
        <xdr:cNvGrpSpPr/>
      </xdr:nvGrpSpPr>
      <xdr:grpSpPr>
        <a:xfrm>
          <a:off x="3175000" y="5706534"/>
          <a:ext cx="4859529" cy="0"/>
          <a:chOff x="9270124" y="3662033"/>
          <a:chExt cx="5938226" cy="764532"/>
        </a:xfrm>
      </xdr:grpSpPr>
      <xdr:pic>
        <xdr:nvPicPr>
          <xdr:cNvPr id="72" name="Рисунок 71">
            <a:extLst>
              <a:ext uri="{FF2B5EF4-FFF2-40B4-BE49-F238E27FC236}">
                <a16:creationId xmlns:a16="http://schemas.microsoft.com/office/drawing/2014/main" xmlns="" id="{00000000-0008-0000-0200-00004800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73" name="Рисунок 72">
            <a:extLst>
              <a:ext uri="{FF2B5EF4-FFF2-40B4-BE49-F238E27FC236}">
                <a16:creationId xmlns:a16="http://schemas.microsoft.com/office/drawing/2014/main" xmlns="" id="{00000000-0008-0000-0200-00004900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74" name="Рисунок 73">
            <a:extLst>
              <a:ext uri="{FF2B5EF4-FFF2-40B4-BE49-F238E27FC236}">
                <a16:creationId xmlns:a16="http://schemas.microsoft.com/office/drawing/2014/main" xmlns="" id="{00000000-0008-0000-0200-00004A00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75" name="Рисунок 74">
            <a:extLst>
              <a:ext uri="{FF2B5EF4-FFF2-40B4-BE49-F238E27FC236}">
                <a16:creationId xmlns:a16="http://schemas.microsoft.com/office/drawing/2014/main" xmlns="" id="{00000000-0008-0000-0200-00004B00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76" name="Рисунок 75">
            <a:extLst>
              <a:ext uri="{FF2B5EF4-FFF2-40B4-BE49-F238E27FC236}">
                <a16:creationId xmlns:a16="http://schemas.microsoft.com/office/drawing/2014/main" xmlns="" id="{00000000-0008-0000-0200-00004C00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77" name="Рисунок 76">
            <a:extLst>
              <a:ext uri="{FF2B5EF4-FFF2-40B4-BE49-F238E27FC236}">
                <a16:creationId xmlns:a16="http://schemas.microsoft.com/office/drawing/2014/main" xmlns="" id="{00000000-0008-0000-0200-00004D00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78" name="Рисунок 77">
            <a:extLst>
              <a:ext uri="{FF2B5EF4-FFF2-40B4-BE49-F238E27FC236}">
                <a16:creationId xmlns:a16="http://schemas.microsoft.com/office/drawing/2014/main" xmlns="" id="{00000000-0008-0000-0200-00004E00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79" name="Рисунок 78">
            <a:extLst>
              <a:ext uri="{FF2B5EF4-FFF2-40B4-BE49-F238E27FC236}">
                <a16:creationId xmlns:a16="http://schemas.microsoft.com/office/drawing/2014/main" xmlns="" id="{00000000-0008-0000-0200-00004F00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80" name="Рисунок 79">
            <a:extLst>
              <a:ext uri="{FF2B5EF4-FFF2-40B4-BE49-F238E27FC236}">
                <a16:creationId xmlns:a16="http://schemas.microsoft.com/office/drawing/2014/main" xmlns="" id="{00000000-0008-0000-0200-00005000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81" name="Рисунок 80">
            <a:extLst>
              <a:ext uri="{FF2B5EF4-FFF2-40B4-BE49-F238E27FC236}">
                <a16:creationId xmlns:a16="http://schemas.microsoft.com/office/drawing/2014/main" xmlns="" id="{00000000-0008-0000-0200-00005100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82" name="Рисунок 81">
            <a:extLst>
              <a:ext uri="{FF2B5EF4-FFF2-40B4-BE49-F238E27FC236}">
                <a16:creationId xmlns:a16="http://schemas.microsoft.com/office/drawing/2014/main" xmlns="" id="{00000000-0008-0000-0200-00005200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83" name="Рисунок 82">
            <a:extLst>
              <a:ext uri="{FF2B5EF4-FFF2-40B4-BE49-F238E27FC236}">
                <a16:creationId xmlns:a16="http://schemas.microsoft.com/office/drawing/2014/main" xmlns="" id="{00000000-0008-0000-0200-00005300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19</xdr:row>
      <xdr:rowOff>2117</xdr:rowOff>
    </xdr:from>
    <xdr:to>
      <xdr:col>4</xdr:col>
      <xdr:colOff>446279</xdr:colOff>
      <xdr:row>19</xdr:row>
      <xdr:rowOff>2117</xdr:rowOff>
    </xdr:to>
    <xdr:grpSp>
      <xdr:nvGrpSpPr>
        <xdr:cNvPr id="84" name="Группа 83">
          <a:extLst>
            <a:ext uri="{FF2B5EF4-FFF2-40B4-BE49-F238E27FC236}">
              <a16:creationId xmlns:a16="http://schemas.microsoft.com/office/drawing/2014/main" xmlns="" id="{00000000-0008-0000-0200-000054000000}"/>
            </a:ext>
          </a:extLst>
        </xdr:cNvPr>
        <xdr:cNvGrpSpPr/>
      </xdr:nvGrpSpPr>
      <xdr:grpSpPr>
        <a:xfrm>
          <a:off x="3175000" y="6786034"/>
          <a:ext cx="4859529" cy="0"/>
          <a:chOff x="9270124" y="3662033"/>
          <a:chExt cx="5938226" cy="764532"/>
        </a:xfrm>
      </xdr:grpSpPr>
      <xdr:pic>
        <xdr:nvPicPr>
          <xdr:cNvPr id="85" name="Рисунок 84">
            <a:extLst>
              <a:ext uri="{FF2B5EF4-FFF2-40B4-BE49-F238E27FC236}">
                <a16:creationId xmlns:a16="http://schemas.microsoft.com/office/drawing/2014/main" xmlns="" id="{00000000-0008-0000-0200-00005500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86" name="Рисунок 85">
            <a:extLst>
              <a:ext uri="{FF2B5EF4-FFF2-40B4-BE49-F238E27FC236}">
                <a16:creationId xmlns:a16="http://schemas.microsoft.com/office/drawing/2014/main" xmlns="" id="{00000000-0008-0000-0200-00005600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87" name="Рисунок 86">
            <a:extLst>
              <a:ext uri="{FF2B5EF4-FFF2-40B4-BE49-F238E27FC236}">
                <a16:creationId xmlns:a16="http://schemas.microsoft.com/office/drawing/2014/main" xmlns="" id="{00000000-0008-0000-0200-00005700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88" name="Рисунок 87">
            <a:extLst>
              <a:ext uri="{FF2B5EF4-FFF2-40B4-BE49-F238E27FC236}">
                <a16:creationId xmlns:a16="http://schemas.microsoft.com/office/drawing/2014/main" xmlns="" id="{00000000-0008-0000-0200-00005800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89" name="Рисунок 88">
            <a:extLst>
              <a:ext uri="{FF2B5EF4-FFF2-40B4-BE49-F238E27FC236}">
                <a16:creationId xmlns:a16="http://schemas.microsoft.com/office/drawing/2014/main" xmlns="" id="{00000000-0008-0000-0200-00005900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90" name="Рисунок 89">
            <a:extLst>
              <a:ext uri="{FF2B5EF4-FFF2-40B4-BE49-F238E27FC236}">
                <a16:creationId xmlns:a16="http://schemas.microsoft.com/office/drawing/2014/main" xmlns="" id="{00000000-0008-0000-0200-00005A00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91" name="Рисунок 90">
            <a:extLst>
              <a:ext uri="{FF2B5EF4-FFF2-40B4-BE49-F238E27FC236}">
                <a16:creationId xmlns:a16="http://schemas.microsoft.com/office/drawing/2014/main" xmlns="" id="{00000000-0008-0000-0200-00005B00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92" name="Рисунок 91">
            <a:extLst>
              <a:ext uri="{FF2B5EF4-FFF2-40B4-BE49-F238E27FC236}">
                <a16:creationId xmlns:a16="http://schemas.microsoft.com/office/drawing/2014/main" xmlns="" id="{00000000-0008-0000-0200-00005C00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93" name="Рисунок 92">
            <a:extLst>
              <a:ext uri="{FF2B5EF4-FFF2-40B4-BE49-F238E27FC236}">
                <a16:creationId xmlns:a16="http://schemas.microsoft.com/office/drawing/2014/main" xmlns="" id="{00000000-0008-0000-0200-00005D00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94" name="Рисунок 93">
            <a:extLst>
              <a:ext uri="{FF2B5EF4-FFF2-40B4-BE49-F238E27FC236}">
                <a16:creationId xmlns:a16="http://schemas.microsoft.com/office/drawing/2014/main" xmlns="" id="{00000000-0008-0000-0200-00005E00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95" name="Рисунок 94">
            <a:extLst>
              <a:ext uri="{FF2B5EF4-FFF2-40B4-BE49-F238E27FC236}">
                <a16:creationId xmlns:a16="http://schemas.microsoft.com/office/drawing/2014/main" xmlns="" id="{00000000-0008-0000-0200-00005F00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96" name="Рисунок 95">
            <a:extLst>
              <a:ext uri="{FF2B5EF4-FFF2-40B4-BE49-F238E27FC236}">
                <a16:creationId xmlns:a16="http://schemas.microsoft.com/office/drawing/2014/main" xmlns="" id="{00000000-0008-0000-0200-00006000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19</xdr:row>
      <xdr:rowOff>2117</xdr:rowOff>
    </xdr:from>
    <xdr:to>
      <xdr:col>4</xdr:col>
      <xdr:colOff>446279</xdr:colOff>
      <xdr:row>19</xdr:row>
      <xdr:rowOff>2117</xdr:rowOff>
    </xdr:to>
    <xdr:grpSp>
      <xdr:nvGrpSpPr>
        <xdr:cNvPr id="97" name="Группа 96">
          <a:extLst>
            <a:ext uri="{FF2B5EF4-FFF2-40B4-BE49-F238E27FC236}">
              <a16:creationId xmlns:a16="http://schemas.microsoft.com/office/drawing/2014/main" xmlns="" id="{00000000-0008-0000-0200-000061000000}"/>
            </a:ext>
          </a:extLst>
        </xdr:cNvPr>
        <xdr:cNvGrpSpPr/>
      </xdr:nvGrpSpPr>
      <xdr:grpSpPr>
        <a:xfrm>
          <a:off x="3175000" y="6786034"/>
          <a:ext cx="4859529" cy="0"/>
          <a:chOff x="9270124" y="3662033"/>
          <a:chExt cx="5938226" cy="764532"/>
        </a:xfrm>
      </xdr:grpSpPr>
      <xdr:pic>
        <xdr:nvPicPr>
          <xdr:cNvPr id="98" name="Рисунок 97">
            <a:extLst>
              <a:ext uri="{FF2B5EF4-FFF2-40B4-BE49-F238E27FC236}">
                <a16:creationId xmlns:a16="http://schemas.microsoft.com/office/drawing/2014/main" xmlns="" id="{00000000-0008-0000-0200-00006200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99" name="Рисунок 98">
            <a:extLst>
              <a:ext uri="{FF2B5EF4-FFF2-40B4-BE49-F238E27FC236}">
                <a16:creationId xmlns:a16="http://schemas.microsoft.com/office/drawing/2014/main" xmlns="" id="{00000000-0008-0000-0200-00006300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100" name="Рисунок 99">
            <a:extLst>
              <a:ext uri="{FF2B5EF4-FFF2-40B4-BE49-F238E27FC236}">
                <a16:creationId xmlns:a16="http://schemas.microsoft.com/office/drawing/2014/main" xmlns="" id="{00000000-0008-0000-0200-00006400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101" name="Рисунок 100">
            <a:extLst>
              <a:ext uri="{FF2B5EF4-FFF2-40B4-BE49-F238E27FC236}">
                <a16:creationId xmlns:a16="http://schemas.microsoft.com/office/drawing/2014/main" xmlns="" id="{00000000-0008-0000-0200-00006500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102" name="Рисунок 101">
            <a:extLst>
              <a:ext uri="{FF2B5EF4-FFF2-40B4-BE49-F238E27FC236}">
                <a16:creationId xmlns:a16="http://schemas.microsoft.com/office/drawing/2014/main" xmlns="" id="{00000000-0008-0000-0200-00006600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103" name="Рисунок 102">
            <a:extLst>
              <a:ext uri="{FF2B5EF4-FFF2-40B4-BE49-F238E27FC236}">
                <a16:creationId xmlns:a16="http://schemas.microsoft.com/office/drawing/2014/main" xmlns="" id="{00000000-0008-0000-0200-00006700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104" name="Рисунок 103">
            <a:extLst>
              <a:ext uri="{FF2B5EF4-FFF2-40B4-BE49-F238E27FC236}">
                <a16:creationId xmlns:a16="http://schemas.microsoft.com/office/drawing/2014/main" xmlns="" id="{00000000-0008-0000-0200-00006800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105" name="Рисунок 104">
            <a:extLst>
              <a:ext uri="{FF2B5EF4-FFF2-40B4-BE49-F238E27FC236}">
                <a16:creationId xmlns:a16="http://schemas.microsoft.com/office/drawing/2014/main" xmlns="" id="{00000000-0008-0000-0200-00006900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106" name="Рисунок 105">
            <a:extLst>
              <a:ext uri="{FF2B5EF4-FFF2-40B4-BE49-F238E27FC236}">
                <a16:creationId xmlns:a16="http://schemas.microsoft.com/office/drawing/2014/main" xmlns="" id="{00000000-0008-0000-0200-00006A00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107" name="Рисунок 106">
            <a:extLst>
              <a:ext uri="{FF2B5EF4-FFF2-40B4-BE49-F238E27FC236}">
                <a16:creationId xmlns:a16="http://schemas.microsoft.com/office/drawing/2014/main" xmlns="" id="{00000000-0008-0000-0200-00006B00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108" name="Рисунок 107">
            <a:extLst>
              <a:ext uri="{FF2B5EF4-FFF2-40B4-BE49-F238E27FC236}">
                <a16:creationId xmlns:a16="http://schemas.microsoft.com/office/drawing/2014/main" xmlns="" id="{00000000-0008-0000-0200-00006C00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109" name="Рисунок 108">
            <a:extLst>
              <a:ext uri="{FF2B5EF4-FFF2-40B4-BE49-F238E27FC236}">
                <a16:creationId xmlns:a16="http://schemas.microsoft.com/office/drawing/2014/main" xmlns="" id="{00000000-0008-0000-0200-00006D00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22</xdr:row>
      <xdr:rowOff>2117</xdr:rowOff>
    </xdr:from>
    <xdr:to>
      <xdr:col>4</xdr:col>
      <xdr:colOff>446279</xdr:colOff>
      <xdr:row>22</xdr:row>
      <xdr:rowOff>2117</xdr:rowOff>
    </xdr:to>
    <xdr:grpSp>
      <xdr:nvGrpSpPr>
        <xdr:cNvPr id="110" name="Группа 109">
          <a:extLst>
            <a:ext uri="{FF2B5EF4-FFF2-40B4-BE49-F238E27FC236}">
              <a16:creationId xmlns:a16="http://schemas.microsoft.com/office/drawing/2014/main" xmlns="" id="{3FC42451-570C-40BA-9DB7-B2275B84FD38}"/>
            </a:ext>
          </a:extLst>
        </xdr:cNvPr>
        <xdr:cNvGrpSpPr/>
      </xdr:nvGrpSpPr>
      <xdr:grpSpPr>
        <a:xfrm>
          <a:off x="3175000" y="8246534"/>
          <a:ext cx="4859529" cy="0"/>
          <a:chOff x="9270124" y="3662033"/>
          <a:chExt cx="5938226" cy="764532"/>
        </a:xfrm>
      </xdr:grpSpPr>
      <xdr:pic>
        <xdr:nvPicPr>
          <xdr:cNvPr id="111" name="Рисунок 110">
            <a:extLst>
              <a:ext uri="{FF2B5EF4-FFF2-40B4-BE49-F238E27FC236}">
                <a16:creationId xmlns:a16="http://schemas.microsoft.com/office/drawing/2014/main" xmlns="" id="{89455CC7-7391-4B5D-9A6E-0CB307974F3A}"/>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112" name="Рисунок 111">
            <a:extLst>
              <a:ext uri="{FF2B5EF4-FFF2-40B4-BE49-F238E27FC236}">
                <a16:creationId xmlns:a16="http://schemas.microsoft.com/office/drawing/2014/main" xmlns="" id="{0C47298E-9B16-412C-9F26-FB8FD90473D7}"/>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113" name="Рисунок 112">
            <a:extLst>
              <a:ext uri="{FF2B5EF4-FFF2-40B4-BE49-F238E27FC236}">
                <a16:creationId xmlns:a16="http://schemas.microsoft.com/office/drawing/2014/main" xmlns="" id="{45F40D11-1399-4EE9-AFC1-8DF990E63169}"/>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114" name="Рисунок 113">
            <a:extLst>
              <a:ext uri="{FF2B5EF4-FFF2-40B4-BE49-F238E27FC236}">
                <a16:creationId xmlns:a16="http://schemas.microsoft.com/office/drawing/2014/main" xmlns="" id="{314F9FF7-1BD1-4C3C-ABC4-92E275E51B4C}"/>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115" name="Рисунок 114">
            <a:extLst>
              <a:ext uri="{FF2B5EF4-FFF2-40B4-BE49-F238E27FC236}">
                <a16:creationId xmlns:a16="http://schemas.microsoft.com/office/drawing/2014/main" xmlns="" id="{48789666-E39C-4665-BDAA-2DC5EEFE4B67}"/>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116" name="Рисунок 115">
            <a:extLst>
              <a:ext uri="{FF2B5EF4-FFF2-40B4-BE49-F238E27FC236}">
                <a16:creationId xmlns:a16="http://schemas.microsoft.com/office/drawing/2014/main" xmlns="" id="{9FF653F0-2FE7-48D3-B7BA-6CFB661E99A8}"/>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117" name="Рисунок 116">
            <a:extLst>
              <a:ext uri="{FF2B5EF4-FFF2-40B4-BE49-F238E27FC236}">
                <a16:creationId xmlns:a16="http://schemas.microsoft.com/office/drawing/2014/main" xmlns="" id="{3C8C376C-D201-4E4C-8366-8E26374B2D85}"/>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118" name="Рисунок 117">
            <a:extLst>
              <a:ext uri="{FF2B5EF4-FFF2-40B4-BE49-F238E27FC236}">
                <a16:creationId xmlns:a16="http://schemas.microsoft.com/office/drawing/2014/main" xmlns="" id="{25015EE7-9958-4657-B7A2-CAAE7B0F022E}"/>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119" name="Рисунок 118">
            <a:extLst>
              <a:ext uri="{FF2B5EF4-FFF2-40B4-BE49-F238E27FC236}">
                <a16:creationId xmlns:a16="http://schemas.microsoft.com/office/drawing/2014/main" xmlns="" id="{BD40D696-A9EA-4027-83AB-EB21FDB098A4}"/>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120" name="Рисунок 119">
            <a:extLst>
              <a:ext uri="{FF2B5EF4-FFF2-40B4-BE49-F238E27FC236}">
                <a16:creationId xmlns:a16="http://schemas.microsoft.com/office/drawing/2014/main" xmlns="" id="{3417F92C-9027-4BDE-995B-0ADC0FA8E63B}"/>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121" name="Рисунок 120">
            <a:extLst>
              <a:ext uri="{FF2B5EF4-FFF2-40B4-BE49-F238E27FC236}">
                <a16:creationId xmlns:a16="http://schemas.microsoft.com/office/drawing/2014/main" xmlns="" id="{F225FF4D-43F8-40EF-A4B9-22EEF92EC74C}"/>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122" name="Рисунок 121">
            <a:extLst>
              <a:ext uri="{FF2B5EF4-FFF2-40B4-BE49-F238E27FC236}">
                <a16:creationId xmlns:a16="http://schemas.microsoft.com/office/drawing/2014/main" xmlns="" id="{71167644-E074-434F-94E1-AFC2FCC8B7F3}"/>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22</xdr:row>
      <xdr:rowOff>2117</xdr:rowOff>
    </xdr:from>
    <xdr:to>
      <xdr:col>4</xdr:col>
      <xdr:colOff>446279</xdr:colOff>
      <xdr:row>22</xdr:row>
      <xdr:rowOff>2117</xdr:rowOff>
    </xdr:to>
    <xdr:grpSp>
      <xdr:nvGrpSpPr>
        <xdr:cNvPr id="123" name="Группа 122">
          <a:extLst>
            <a:ext uri="{FF2B5EF4-FFF2-40B4-BE49-F238E27FC236}">
              <a16:creationId xmlns:a16="http://schemas.microsoft.com/office/drawing/2014/main" xmlns="" id="{029B53B6-0159-4C83-AC07-029B68F8BD50}"/>
            </a:ext>
          </a:extLst>
        </xdr:cNvPr>
        <xdr:cNvGrpSpPr/>
      </xdr:nvGrpSpPr>
      <xdr:grpSpPr>
        <a:xfrm>
          <a:off x="3175000" y="8246534"/>
          <a:ext cx="4859529" cy="0"/>
          <a:chOff x="9270124" y="3662033"/>
          <a:chExt cx="5938226" cy="764532"/>
        </a:xfrm>
      </xdr:grpSpPr>
      <xdr:pic>
        <xdr:nvPicPr>
          <xdr:cNvPr id="124" name="Рисунок 123">
            <a:extLst>
              <a:ext uri="{FF2B5EF4-FFF2-40B4-BE49-F238E27FC236}">
                <a16:creationId xmlns:a16="http://schemas.microsoft.com/office/drawing/2014/main" xmlns="" id="{63012464-DB39-4896-8D58-875FD9DAA23A}"/>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125" name="Рисунок 124">
            <a:extLst>
              <a:ext uri="{FF2B5EF4-FFF2-40B4-BE49-F238E27FC236}">
                <a16:creationId xmlns:a16="http://schemas.microsoft.com/office/drawing/2014/main" xmlns="" id="{11FF647F-F5B2-4ECD-AA09-019551BCD992}"/>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126" name="Рисунок 125">
            <a:extLst>
              <a:ext uri="{FF2B5EF4-FFF2-40B4-BE49-F238E27FC236}">
                <a16:creationId xmlns:a16="http://schemas.microsoft.com/office/drawing/2014/main" xmlns="" id="{2A5C87A3-7370-4691-9335-6558FB5D1AB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127" name="Рисунок 126">
            <a:extLst>
              <a:ext uri="{FF2B5EF4-FFF2-40B4-BE49-F238E27FC236}">
                <a16:creationId xmlns:a16="http://schemas.microsoft.com/office/drawing/2014/main" xmlns="" id="{F488E45D-165E-44F5-8A9D-D91E667DF8AE}"/>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128" name="Рисунок 127">
            <a:extLst>
              <a:ext uri="{FF2B5EF4-FFF2-40B4-BE49-F238E27FC236}">
                <a16:creationId xmlns:a16="http://schemas.microsoft.com/office/drawing/2014/main" xmlns="" id="{247AFA15-9972-41B8-9B51-C4294F97530F}"/>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129" name="Рисунок 128">
            <a:extLst>
              <a:ext uri="{FF2B5EF4-FFF2-40B4-BE49-F238E27FC236}">
                <a16:creationId xmlns:a16="http://schemas.microsoft.com/office/drawing/2014/main" xmlns="" id="{94D05C00-923F-406E-AFF4-59DBB6CA2077}"/>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130" name="Рисунок 129">
            <a:extLst>
              <a:ext uri="{FF2B5EF4-FFF2-40B4-BE49-F238E27FC236}">
                <a16:creationId xmlns:a16="http://schemas.microsoft.com/office/drawing/2014/main" xmlns="" id="{D4930A65-53CD-46DD-A8EC-0F88B95F1768}"/>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131" name="Рисунок 130">
            <a:extLst>
              <a:ext uri="{FF2B5EF4-FFF2-40B4-BE49-F238E27FC236}">
                <a16:creationId xmlns:a16="http://schemas.microsoft.com/office/drawing/2014/main" xmlns="" id="{4687DAAF-CEF4-4BE5-AEFF-736AA9238EAF}"/>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132" name="Рисунок 131">
            <a:extLst>
              <a:ext uri="{FF2B5EF4-FFF2-40B4-BE49-F238E27FC236}">
                <a16:creationId xmlns:a16="http://schemas.microsoft.com/office/drawing/2014/main" xmlns="" id="{3188C4BB-C1F3-47E1-90A5-B44E44834685}"/>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133" name="Рисунок 132">
            <a:extLst>
              <a:ext uri="{FF2B5EF4-FFF2-40B4-BE49-F238E27FC236}">
                <a16:creationId xmlns:a16="http://schemas.microsoft.com/office/drawing/2014/main" xmlns="" id="{8F14ABCE-CA5E-42DC-AEB4-B0A10D7D2192}"/>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134" name="Рисунок 133">
            <a:extLst>
              <a:ext uri="{FF2B5EF4-FFF2-40B4-BE49-F238E27FC236}">
                <a16:creationId xmlns:a16="http://schemas.microsoft.com/office/drawing/2014/main" xmlns="" id="{E8624D20-7245-49EB-ACDC-9CFFEED8EF9E}"/>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135" name="Рисунок 134">
            <a:extLst>
              <a:ext uri="{FF2B5EF4-FFF2-40B4-BE49-F238E27FC236}">
                <a16:creationId xmlns:a16="http://schemas.microsoft.com/office/drawing/2014/main" xmlns="" id="{1CC435F9-EA59-44B9-AE8E-9D307B157B9A}"/>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5</xdr:col>
      <xdr:colOff>872067</xdr:colOff>
      <xdr:row>22</xdr:row>
      <xdr:rowOff>2117</xdr:rowOff>
    </xdr:from>
    <xdr:to>
      <xdr:col>6</xdr:col>
      <xdr:colOff>0</xdr:colOff>
      <xdr:row>22</xdr:row>
      <xdr:rowOff>2117</xdr:rowOff>
    </xdr:to>
    <xdr:grpSp>
      <xdr:nvGrpSpPr>
        <xdr:cNvPr id="136" name="Группа 135">
          <a:extLst>
            <a:ext uri="{FF2B5EF4-FFF2-40B4-BE49-F238E27FC236}">
              <a16:creationId xmlns:a16="http://schemas.microsoft.com/office/drawing/2014/main" xmlns="" id="{F3699DA6-4589-45E7-B338-D66246F29069}"/>
            </a:ext>
          </a:extLst>
        </xdr:cNvPr>
        <xdr:cNvGrpSpPr/>
      </xdr:nvGrpSpPr>
      <xdr:grpSpPr>
        <a:xfrm>
          <a:off x="9338734" y="8246534"/>
          <a:ext cx="228599" cy="0"/>
          <a:chOff x="9270124" y="3662033"/>
          <a:chExt cx="5938226" cy="764532"/>
        </a:xfrm>
      </xdr:grpSpPr>
      <xdr:pic>
        <xdr:nvPicPr>
          <xdr:cNvPr id="137" name="Рисунок 136">
            <a:extLst>
              <a:ext uri="{FF2B5EF4-FFF2-40B4-BE49-F238E27FC236}">
                <a16:creationId xmlns:a16="http://schemas.microsoft.com/office/drawing/2014/main" xmlns="" id="{C4D7336A-13DD-45AB-988A-5119E59F35D9}"/>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138" name="Рисунок 137">
            <a:extLst>
              <a:ext uri="{FF2B5EF4-FFF2-40B4-BE49-F238E27FC236}">
                <a16:creationId xmlns:a16="http://schemas.microsoft.com/office/drawing/2014/main" xmlns="" id="{FDE36123-A848-4A4F-920E-B1B1B42F5341}"/>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139" name="Рисунок 138">
            <a:extLst>
              <a:ext uri="{FF2B5EF4-FFF2-40B4-BE49-F238E27FC236}">
                <a16:creationId xmlns:a16="http://schemas.microsoft.com/office/drawing/2014/main" xmlns="" id="{6D077578-3720-40E4-8F26-9CEA7C75CA5C}"/>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140" name="Рисунок 139">
            <a:extLst>
              <a:ext uri="{FF2B5EF4-FFF2-40B4-BE49-F238E27FC236}">
                <a16:creationId xmlns:a16="http://schemas.microsoft.com/office/drawing/2014/main" xmlns="" id="{785F38BE-F384-4468-AE97-DF3D3CE494A4}"/>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141" name="Рисунок 140">
            <a:extLst>
              <a:ext uri="{FF2B5EF4-FFF2-40B4-BE49-F238E27FC236}">
                <a16:creationId xmlns:a16="http://schemas.microsoft.com/office/drawing/2014/main" xmlns="" id="{749C10AD-0190-4CDF-8E1F-2CF180121A09}"/>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142" name="Рисунок 141">
            <a:extLst>
              <a:ext uri="{FF2B5EF4-FFF2-40B4-BE49-F238E27FC236}">
                <a16:creationId xmlns:a16="http://schemas.microsoft.com/office/drawing/2014/main" xmlns="" id="{963DAB41-C06B-469D-99DC-8C268DF6A7DE}"/>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143" name="Рисунок 142">
            <a:extLst>
              <a:ext uri="{FF2B5EF4-FFF2-40B4-BE49-F238E27FC236}">
                <a16:creationId xmlns:a16="http://schemas.microsoft.com/office/drawing/2014/main" xmlns="" id="{D627575D-41DE-44B8-A551-D1D99C6C504E}"/>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144" name="Рисунок 143">
            <a:extLst>
              <a:ext uri="{FF2B5EF4-FFF2-40B4-BE49-F238E27FC236}">
                <a16:creationId xmlns:a16="http://schemas.microsoft.com/office/drawing/2014/main" xmlns="" id="{5A73BD8E-A962-45D5-A78F-B52D968C2CCD}"/>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145" name="Рисунок 144">
            <a:extLst>
              <a:ext uri="{FF2B5EF4-FFF2-40B4-BE49-F238E27FC236}">
                <a16:creationId xmlns:a16="http://schemas.microsoft.com/office/drawing/2014/main" xmlns="" id="{D4EE1334-7DAD-46BF-8893-2E222CE940A7}"/>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146" name="Рисунок 145">
            <a:extLst>
              <a:ext uri="{FF2B5EF4-FFF2-40B4-BE49-F238E27FC236}">
                <a16:creationId xmlns:a16="http://schemas.microsoft.com/office/drawing/2014/main" xmlns="" id="{83DE6322-8D08-42A3-967B-568BD69972DB}"/>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147" name="Рисунок 146">
            <a:extLst>
              <a:ext uri="{FF2B5EF4-FFF2-40B4-BE49-F238E27FC236}">
                <a16:creationId xmlns:a16="http://schemas.microsoft.com/office/drawing/2014/main" xmlns="" id="{479105C6-B2DC-4573-8471-0282A93B933E}"/>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148" name="Рисунок 147">
            <a:extLst>
              <a:ext uri="{FF2B5EF4-FFF2-40B4-BE49-F238E27FC236}">
                <a16:creationId xmlns:a16="http://schemas.microsoft.com/office/drawing/2014/main" xmlns="" id="{CC928E55-A8D6-428A-A4FC-DDD241486B8E}"/>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5</xdr:col>
      <xdr:colOff>872067</xdr:colOff>
      <xdr:row>22</xdr:row>
      <xdr:rowOff>2117</xdr:rowOff>
    </xdr:from>
    <xdr:to>
      <xdr:col>6</xdr:col>
      <xdr:colOff>0</xdr:colOff>
      <xdr:row>22</xdr:row>
      <xdr:rowOff>2117</xdr:rowOff>
    </xdr:to>
    <xdr:grpSp>
      <xdr:nvGrpSpPr>
        <xdr:cNvPr id="149" name="Группа 148">
          <a:extLst>
            <a:ext uri="{FF2B5EF4-FFF2-40B4-BE49-F238E27FC236}">
              <a16:creationId xmlns:a16="http://schemas.microsoft.com/office/drawing/2014/main" xmlns="" id="{160BC8CC-5BF5-4B47-9731-76FC43F50188}"/>
            </a:ext>
          </a:extLst>
        </xdr:cNvPr>
        <xdr:cNvGrpSpPr/>
      </xdr:nvGrpSpPr>
      <xdr:grpSpPr>
        <a:xfrm>
          <a:off x="9338734" y="8246534"/>
          <a:ext cx="228599" cy="0"/>
          <a:chOff x="9270124" y="3662033"/>
          <a:chExt cx="5938226" cy="764532"/>
        </a:xfrm>
      </xdr:grpSpPr>
      <xdr:pic>
        <xdr:nvPicPr>
          <xdr:cNvPr id="150" name="Рисунок 149">
            <a:extLst>
              <a:ext uri="{FF2B5EF4-FFF2-40B4-BE49-F238E27FC236}">
                <a16:creationId xmlns:a16="http://schemas.microsoft.com/office/drawing/2014/main" xmlns="" id="{0B59844E-7EE8-497E-BF17-684DE64D8008}"/>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151" name="Рисунок 150">
            <a:extLst>
              <a:ext uri="{FF2B5EF4-FFF2-40B4-BE49-F238E27FC236}">
                <a16:creationId xmlns:a16="http://schemas.microsoft.com/office/drawing/2014/main" xmlns="" id="{2D831253-445A-4EEB-8B3E-9D9DB8B2324E}"/>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152" name="Рисунок 151">
            <a:extLst>
              <a:ext uri="{FF2B5EF4-FFF2-40B4-BE49-F238E27FC236}">
                <a16:creationId xmlns:a16="http://schemas.microsoft.com/office/drawing/2014/main" xmlns="" id="{5A00AB08-7BD1-4940-BE9E-39743E8B889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153" name="Рисунок 152">
            <a:extLst>
              <a:ext uri="{FF2B5EF4-FFF2-40B4-BE49-F238E27FC236}">
                <a16:creationId xmlns:a16="http://schemas.microsoft.com/office/drawing/2014/main" xmlns="" id="{ACF82844-B837-4869-84B3-9AFAE0781CEA}"/>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154" name="Рисунок 153">
            <a:extLst>
              <a:ext uri="{FF2B5EF4-FFF2-40B4-BE49-F238E27FC236}">
                <a16:creationId xmlns:a16="http://schemas.microsoft.com/office/drawing/2014/main" xmlns="" id="{DA3D9A3F-A090-435D-99EB-702CB1EB622F}"/>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155" name="Рисунок 154">
            <a:extLst>
              <a:ext uri="{FF2B5EF4-FFF2-40B4-BE49-F238E27FC236}">
                <a16:creationId xmlns:a16="http://schemas.microsoft.com/office/drawing/2014/main" xmlns="" id="{D92B0077-645F-4C7D-9361-7CF83884C44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156" name="Рисунок 155">
            <a:extLst>
              <a:ext uri="{FF2B5EF4-FFF2-40B4-BE49-F238E27FC236}">
                <a16:creationId xmlns:a16="http://schemas.microsoft.com/office/drawing/2014/main" xmlns="" id="{B2E3281A-D82E-4A93-816E-14DBEFE394C2}"/>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157" name="Рисунок 156">
            <a:extLst>
              <a:ext uri="{FF2B5EF4-FFF2-40B4-BE49-F238E27FC236}">
                <a16:creationId xmlns:a16="http://schemas.microsoft.com/office/drawing/2014/main" xmlns="" id="{188AC9F3-E284-43F4-8B15-B9C2FF22657F}"/>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158" name="Рисунок 157">
            <a:extLst>
              <a:ext uri="{FF2B5EF4-FFF2-40B4-BE49-F238E27FC236}">
                <a16:creationId xmlns:a16="http://schemas.microsoft.com/office/drawing/2014/main" xmlns="" id="{A7851578-AE77-4544-8263-ACEC99ED1CBC}"/>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159" name="Рисунок 158">
            <a:extLst>
              <a:ext uri="{FF2B5EF4-FFF2-40B4-BE49-F238E27FC236}">
                <a16:creationId xmlns:a16="http://schemas.microsoft.com/office/drawing/2014/main" xmlns="" id="{14917047-08F0-4FB7-950E-ADA7489E96B1}"/>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160" name="Рисунок 159">
            <a:extLst>
              <a:ext uri="{FF2B5EF4-FFF2-40B4-BE49-F238E27FC236}">
                <a16:creationId xmlns:a16="http://schemas.microsoft.com/office/drawing/2014/main" xmlns="" id="{5FD3504E-DAC9-4733-89B0-E3AAF0DC3B54}"/>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161" name="Рисунок 160">
            <a:extLst>
              <a:ext uri="{FF2B5EF4-FFF2-40B4-BE49-F238E27FC236}">
                <a16:creationId xmlns:a16="http://schemas.microsoft.com/office/drawing/2014/main" xmlns="" id="{1C391575-03D1-418E-BC6E-484955FD2A48}"/>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editAs="oneCell">
    <xdr:from>
      <xdr:col>0</xdr:col>
      <xdr:colOff>0</xdr:colOff>
      <xdr:row>9</xdr:row>
      <xdr:rowOff>261939</xdr:rowOff>
    </xdr:from>
    <xdr:to>
      <xdr:col>3</xdr:col>
      <xdr:colOff>881884</xdr:colOff>
      <xdr:row>9</xdr:row>
      <xdr:rowOff>638013</xdr:rowOff>
    </xdr:to>
    <xdr:pic>
      <xdr:nvPicPr>
        <xdr:cNvPr id="163" name="Рисунок 162">
          <a:extLst>
            <a:ext uri="{FF2B5EF4-FFF2-40B4-BE49-F238E27FC236}">
              <a16:creationId xmlns:a16="http://schemas.microsoft.com/office/drawing/2014/main" xmlns="" id="{02E2CBDD-4A8B-4D70-9D0A-87329A999361}"/>
            </a:ext>
          </a:extLst>
        </xdr:cNvPr>
        <xdr:cNvPicPr>
          <a:picLocks noChangeAspect="1"/>
        </xdr:cNvPicPr>
      </xdr:nvPicPr>
      <xdr:blipFill>
        <a:blip xmlns:r="http://schemas.openxmlformats.org/officeDocument/2006/relationships" r:embed="rId13"/>
        <a:stretch>
          <a:fillRect/>
        </a:stretch>
      </xdr:blipFill>
      <xdr:spPr>
        <a:xfrm>
          <a:off x="0" y="2095502"/>
          <a:ext cx="7515412" cy="376074"/>
        </a:xfrm>
        <a:prstGeom prst="rect">
          <a:avLst/>
        </a:prstGeom>
      </xdr:spPr>
    </xdr:pic>
    <xdr:clientData/>
  </xdr:twoCellAnchor>
  <xdr:twoCellAnchor editAs="oneCell">
    <xdr:from>
      <xdr:col>0</xdr:col>
      <xdr:colOff>0</xdr:colOff>
      <xdr:row>15</xdr:row>
      <xdr:rowOff>277809</xdr:rowOff>
    </xdr:from>
    <xdr:to>
      <xdr:col>3</xdr:col>
      <xdr:colOff>874413</xdr:colOff>
      <xdr:row>15</xdr:row>
      <xdr:rowOff>649248</xdr:rowOff>
    </xdr:to>
    <xdr:pic>
      <xdr:nvPicPr>
        <xdr:cNvPr id="164" name="Рисунок 163">
          <a:extLst>
            <a:ext uri="{FF2B5EF4-FFF2-40B4-BE49-F238E27FC236}">
              <a16:creationId xmlns:a16="http://schemas.microsoft.com/office/drawing/2014/main" xmlns="" id="{BF9A9EC3-0B06-47A4-B782-FE1B633CCBC4}"/>
            </a:ext>
          </a:extLst>
        </xdr:cNvPr>
        <xdr:cNvPicPr>
          <a:picLocks noChangeAspect="1"/>
        </xdr:cNvPicPr>
      </xdr:nvPicPr>
      <xdr:blipFill>
        <a:blip xmlns:r="http://schemas.openxmlformats.org/officeDocument/2006/relationships" r:embed="rId14"/>
        <a:stretch>
          <a:fillRect/>
        </a:stretch>
      </xdr:blipFill>
      <xdr:spPr>
        <a:xfrm>
          <a:off x="0" y="3238497"/>
          <a:ext cx="7507941" cy="371439"/>
        </a:xfrm>
        <a:prstGeom prst="rect">
          <a:avLst/>
        </a:prstGeom>
      </xdr:spPr>
    </xdr:pic>
    <xdr:clientData/>
  </xdr:twoCellAnchor>
  <xdr:twoCellAnchor editAs="oneCell">
    <xdr:from>
      <xdr:col>0</xdr:col>
      <xdr:colOff>0</xdr:colOff>
      <xdr:row>21</xdr:row>
      <xdr:rowOff>261942</xdr:rowOff>
    </xdr:from>
    <xdr:to>
      <xdr:col>3</xdr:col>
      <xdr:colOff>896825</xdr:colOff>
      <xdr:row>21</xdr:row>
      <xdr:rowOff>640290</xdr:rowOff>
    </xdr:to>
    <xdr:pic>
      <xdr:nvPicPr>
        <xdr:cNvPr id="165" name="Рисунок 164">
          <a:extLst>
            <a:ext uri="{FF2B5EF4-FFF2-40B4-BE49-F238E27FC236}">
              <a16:creationId xmlns:a16="http://schemas.microsoft.com/office/drawing/2014/main" xmlns="" id="{53238C21-F458-48A9-AC46-DAD0A6AF49A2}"/>
            </a:ext>
          </a:extLst>
        </xdr:cNvPr>
        <xdr:cNvPicPr>
          <a:picLocks noChangeAspect="1"/>
        </xdr:cNvPicPr>
      </xdr:nvPicPr>
      <xdr:blipFill>
        <a:blip xmlns:r="http://schemas.openxmlformats.org/officeDocument/2006/relationships" r:embed="rId15"/>
        <a:stretch>
          <a:fillRect/>
        </a:stretch>
      </xdr:blipFill>
      <xdr:spPr>
        <a:xfrm>
          <a:off x="0" y="4357692"/>
          <a:ext cx="7530353" cy="378348"/>
        </a:xfrm>
        <a:prstGeom prst="rect">
          <a:avLst/>
        </a:prstGeom>
      </xdr:spPr>
    </xdr:pic>
    <xdr:clientData/>
  </xdr:twoCellAnchor>
  <xdr:twoCellAnchor editAs="oneCell">
    <xdr:from>
      <xdr:col>0</xdr:col>
      <xdr:colOff>0</xdr:colOff>
      <xdr:row>25</xdr:row>
      <xdr:rowOff>261946</xdr:rowOff>
    </xdr:from>
    <xdr:to>
      <xdr:col>3</xdr:col>
      <xdr:colOff>896825</xdr:colOff>
      <xdr:row>25</xdr:row>
      <xdr:rowOff>640294</xdr:rowOff>
    </xdr:to>
    <xdr:pic>
      <xdr:nvPicPr>
        <xdr:cNvPr id="166" name="Рисунок 165">
          <a:extLst>
            <a:ext uri="{FF2B5EF4-FFF2-40B4-BE49-F238E27FC236}">
              <a16:creationId xmlns:a16="http://schemas.microsoft.com/office/drawing/2014/main" xmlns="" id="{7CA20C0C-B122-4BAF-AEAE-0A9F0468BE04}"/>
            </a:ext>
          </a:extLst>
        </xdr:cNvPr>
        <xdr:cNvPicPr>
          <a:picLocks noChangeAspect="1"/>
        </xdr:cNvPicPr>
      </xdr:nvPicPr>
      <xdr:blipFill>
        <a:blip xmlns:r="http://schemas.openxmlformats.org/officeDocument/2006/relationships" r:embed="rId16"/>
        <a:stretch>
          <a:fillRect/>
        </a:stretch>
      </xdr:blipFill>
      <xdr:spPr>
        <a:xfrm>
          <a:off x="0" y="5484821"/>
          <a:ext cx="7530353" cy="378348"/>
        </a:xfrm>
        <a:prstGeom prst="rect">
          <a:avLst/>
        </a:prstGeom>
      </xdr:spPr>
    </xdr:pic>
    <xdr:clientData/>
  </xdr:twoCellAnchor>
  <xdr:twoCellAnchor>
    <xdr:from>
      <xdr:col>1</xdr:col>
      <xdr:colOff>1386417</xdr:colOff>
      <xdr:row>16</xdr:row>
      <xdr:rowOff>2117</xdr:rowOff>
    </xdr:from>
    <xdr:to>
      <xdr:col>4</xdr:col>
      <xdr:colOff>446279</xdr:colOff>
      <xdr:row>16</xdr:row>
      <xdr:rowOff>2117</xdr:rowOff>
    </xdr:to>
    <xdr:grpSp>
      <xdr:nvGrpSpPr>
        <xdr:cNvPr id="162" name="Группа 161">
          <a:extLst>
            <a:ext uri="{FF2B5EF4-FFF2-40B4-BE49-F238E27FC236}">
              <a16:creationId xmlns:a16="http://schemas.microsoft.com/office/drawing/2014/main" xmlns="" id="{A693DEDE-ABAC-4B10-ADBE-BF1A27764F93}"/>
            </a:ext>
          </a:extLst>
        </xdr:cNvPr>
        <xdr:cNvGrpSpPr/>
      </xdr:nvGrpSpPr>
      <xdr:grpSpPr>
        <a:xfrm>
          <a:off x="3175000" y="5706534"/>
          <a:ext cx="4859529" cy="0"/>
          <a:chOff x="9270124" y="3662033"/>
          <a:chExt cx="5938226" cy="764532"/>
        </a:xfrm>
      </xdr:grpSpPr>
      <xdr:pic>
        <xdr:nvPicPr>
          <xdr:cNvPr id="167" name="Рисунок 166">
            <a:extLst>
              <a:ext uri="{FF2B5EF4-FFF2-40B4-BE49-F238E27FC236}">
                <a16:creationId xmlns:a16="http://schemas.microsoft.com/office/drawing/2014/main" xmlns="" id="{90CDE943-CF87-4C10-8D5A-73EC2619A77F}"/>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168" name="Рисунок 167">
            <a:extLst>
              <a:ext uri="{FF2B5EF4-FFF2-40B4-BE49-F238E27FC236}">
                <a16:creationId xmlns:a16="http://schemas.microsoft.com/office/drawing/2014/main" xmlns="" id="{D56E9E39-A7F5-42FB-B010-EF53DBDF8B62}"/>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169" name="Рисунок 168">
            <a:extLst>
              <a:ext uri="{FF2B5EF4-FFF2-40B4-BE49-F238E27FC236}">
                <a16:creationId xmlns:a16="http://schemas.microsoft.com/office/drawing/2014/main" xmlns="" id="{EB06AB71-6D22-4736-A43E-B04ED2565409}"/>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170" name="Рисунок 169">
            <a:extLst>
              <a:ext uri="{FF2B5EF4-FFF2-40B4-BE49-F238E27FC236}">
                <a16:creationId xmlns:a16="http://schemas.microsoft.com/office/drawing/2014/main" xmlns="" id="{3C820B37-9023-49D7-9125-58F76C1BD7A1}"/>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171" name="Рисунок 170">
            <a:extLst>
              <a:ext uri="{FF2B5EF4-FFF2-40B4-BE49-F238E27FC236}">
                <a16:creationId xmlns:a16="http://schemas.microsoft.com/office/drawing/2014/main" xmlns="" id="{567DB396-BCB1-4F95-9242-4154026CDA9E}"/>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172" name="Рисунок 171">
            <a:extLst>
              <a:ext uri="{FF2B5EF4-FFF2-40B4-BE49-F238E27FC236}">
                <a16:creationId xmlns:a16="http://schemas.microsoft.com/office/drawing/2014/main" xmlns="" id="{5B52E732-A3E9-4C43-922F-C99FFDBA1C34}"/>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173" name="Рисунок 172">
            <a:extLst>
              <a:ext uri="{FF2B5EF4-FFF2-40B4-BE49-F238E27FC236}">
                <a16:creationId xmlns:a16="http://schemas.microsoft.com/office/drawing/2014/main" xmlns="" id="{96F57497-1EA6-448D-B0CB-AD4DB9AC091A}"/>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174" name="Рисунок 173">
            <a:extLst>
              <a:ext uri="{FF2B5EF4-FFF2-40B4-BE49-F238E27FC236}">
                <a16:creationId xmlns:a16="http://schemas.microsoft.com/office/drawing/2014/main" xmlns="" id="{07E346F5-B81E-43B5-91CB-AB82582DF83B}"/>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175" name="Рисунок 174">
            <a:extLst>
              <a:ext uri="{FF2B5EF4-FFF2-40B4-BE49-F238E27FC236}">
                <a16:creationId xmlns:a16="http://schemas.microsoft.com/office/drawing/2014/main" xmlns="" id="{7CD3F4F3-7BDB-4B51-9414-ED5948B78319}"/>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176" name="Рисунок 175">
            <a:extLst>
              <a:ext uri="{FF2B5EF4-FFF2-40B4-BE49-F238E27FC236}">
                <a16:creationId xmlns:a16="http://schemas.microsoft.com/office/drawing/2014/main" xmlns="" id="{A6CCCD44-7C3F-4840-B4DB-70152BBD57DD}"/>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177" name="Рисунок 176">
            <a:extLst>
              <a:ext uri="{FF2B5EF4-FFF2-40B4-BE49-F238E27FC236}">
                <a16:creationId xmlns:a16="http://schemas.microsoft.com/office/drawing/2014/main" xmlns="" id="{37082C6B-E331-4C5D-ADCA-D76CB4D9E22A}"/>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178" name="Рисунок 177">
            <a:extLst>
              <a:ext uri="{FF2B5EF4-FFF2-40B4-BE49-F238E27FC236}">
                <a16:creationId xmlns:a16="http://schemas.microsoft.com/office/drawing/2014/main" xmlns="" id="{9DE74926-2837-471D-8CF1-BF77623D548A}"/>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16</xdr:row>
      <xdr:rowOff>2117</xdr:rowOff>
    </xdr:from>
    <xdr:to>
      <xdr:col>4</xdr:col>
      <xdr:colOff>446279</xdr:colOff>
      <xdr:row>16</xdr:row>
      <xdr:rowOff>2117</xdr:rowOff>
    </xdr:to>
    <xdr:grpSp>
      <xdr:nvGrpSpPr>
        <xdr:cNvPr id="179" name="Группа 178">
          <a:extLst>
            <a:ext uri="{FF2B5EF4-FFF2-40B4-BE49-F238E27FC236}">
              <a16:creationId xmlns:a16="http://schemas.microsoft.com/office/drawing/2014/main" xmlns="" id="{E846560B-3FE8-46D4-961C-A626D174399B}"/>
            </a:ext>
          </a:extLst>
        </xdr:cNvPr>
        <xdr:cNvGrpSpPr/>
      </xdr:nvGrpSpPr>
      <xdr:grpSpPr>
        <a:xfrm>
          <a:off x="3175000" y="5706534"/>
          <a:ext cx="4859529" cy="0"/>
          <a:chOff x="9270124" y="3662033"/>
          <a:chExt cx="5938226" cy="764532"/>
        </a:xfrm>
      </xdr:grpSpPr>
      <xdr:pic>
        <xdr:nvPicPr>
          <xdr:cNvPr id="180" name="Рисунок 179">
            <a:extLst>
              <a:ext uri="{FF2B5EF4-FFF2-40B4-BE49-F238E27FC236}">
                <a16:creationId xmlns:a16="http://schemas.microsoft.com/office/drawing/2014/main" xmlns="" id="{40112F89-D804-486F-956A-F99DCD79A282}"/>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181" name="Рисунок 180">
            <a:extLst>
              <a:ext uri="{FF2B5EF4-FFF2-40B4-BE49-F238E27FC236}">
                <a16:creationId xmlns:a16="http://schemas.microsoft.com/office/drawing/2014/main" xmlns="" id="{5720F7EF-1D1B-484D-B4B8-3987B2CBB221}"/>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182" name="Рисунок 181">
            <a:extLst>
              <a:ext uri="{FF2B5EF4-FFF2-40B4-BE49-F238E27FC236}">
                <a16:creationId xmlns:a16="http://schemas.microsoft.com/office/drawing/2014/main" xmlns="" id="{7E49E11A-C291-4641-B593-79FBC5E90FE2}"/>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183" name="Рисунок 182">
            <a:extLst>
              <a:ext uri="{FF2B5EF4-FFF2-40B4-BE49-F238E27FC236}">
                <a16:creationId xmlns:a16="http://schemas.microsoft.com/office/drawing/2014/main" xmlns="" id="{655B46FE-4CD1-49C4-A986-34A13A9FFE83}"/>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184" name="Рисунок 183">
            <a:extLst>
              <a:ext uri="{FF2B5EF4-FFF2-40B4-BE49-F238E27FC236}">
                <a16:creationId xmlns:a16="http://schemas.microsoft.com/office/drawing/2014/main" xmlns="" id="{ACCDB312-F110-4ABD-B784-C5002A64209D}"/>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185" name="Рисунок 184">
            <a:extLst>
              <a:ext uri="{FF2B5EF4-FFF2-40B4-BE49-F238E27FC236}">
                <a16:creationId xmlns:a16="http://schemas.microsoft.com/office/drawing/2014/main" xmlns="" id="{86DE8931-A156-42DC-898A-227434A8D4BE}"/>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186" name="Рисунок 185">
            <a:extLst>
              <a:ext uri="{FF2B5EF4-FFF2-40B4-BE49-F238E27FC236}">
                <a16:creationId xmlns:a16="http://schemas.microsoft.com/office/drawing/2014/main" xmlns="" id="{4CCA70F6-5B07-4B3C-AA8B-34E81D7CD64E}"/>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187" name="Рисунок 186">
            <a:extLst>
              <a:ext uri="{FF2B5EF4-FFF2-40B4-BE49-F238E27FC236}">
                <a16:creationId xmlns:a16="http://schemas.microsoft.com/office/drawing/2014/main" xmlns="" id="{5F6E65FA-F452-4DE6-B741-97E1C9BA059A}"/>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188" name="Рисунок 187">
            <a:extLst>
              <a:ext uri="{FF2B5EF4-FFF2-40B4-BE49-F238E27FC236}">
                <a16:creationId xmlns:a16="http://schemas.microsoft.com/office/drawing/2014/main" xmlns="" id="{FDCD164E-B04A-4F64-93C8-7FE60A190027}"/>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189" name="Рисунок 188">
            <a:extLst>
              <a:ext uri="{FF2B5EF4-FFF2-40B4-BE49-F238E27FC236}">
                <a16:creationId xmlns:a16="http://schemas.microsoft.com/office/drawing/2014/main" xmlns="" id="{E305959C-10E9-4C66-8920-8F430975B7DB}"/>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190" name="Рисунок 189">
            <a:extLst>
              <a:ext uri="{FF2B5EF4-FFF2-40B4-BE49-F238E27FC236}">
                <a16:creationId xmlns:a16="http://schemas.microsoft.com/office/drawing/2014/main" xmlns="" id="{361F3594-78E0-4BF3-AD9D-7B5EBB574F1D}"/>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191" name="Рисунок 190">
            <a:extLst>
              <a:ext uri="{FF2B5EF4-FFF2-40B4-BE49-F238E27FC236}">
                <a16:creationId xmlns:a16="http://schemas.microsoft.com/office/drawing/2014/main" xmlns="" id="{16BB3F45-B8DB-491C-93E5-135758D0F8AB}"/>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19</xdr:row>
      <xdr:rowOff>2117</xdr:rowOff>
    </xdr:from>
    <xdr:to>
      <xdr:col>4</xdr:col>
      <xdr:colOff>446279</xdr:colOff>
      <xdr:row>19</xdr:row>
      <xdr:rowOff>2117</xdr:rowOff>
    </xdr:to>
    <xdr:grpSp>
      <xdr:nvGrpSpPr>
        <xdr:cNvPr id="192" name="Группа 191">
          <a:extLst>
            <a:ext uri="{FF2B5EF4-FFF2-40B4-BE49-F238E27FC236}">
              <a16:creationId xmlns:a16="http://schemas.microsoft.com/office/drawing/2014/main" xmlns="" id="{2C2C2AF3-D844-45BE-B0EA-C8F5A20D0A19}"/>
            </a:ext>
          </a:extLst>
        </xdr:cNvPr>
        <xdr:cNvGrpSpPr/>
      </xdr:nvGrpSpPr>
      <xdr:grpSpPr>
        <a:xfrm>
          <a:off x="3175000" y="6786034"/>
          <a:ext cx="4859529" cy="0"/>
          <a:chOff x="9270124" y="3662033"/>
          <a:chExt cx="5938226" cy="764532"/>
        </a:xfrm>
      </xdr:grpSpPr>
      <xdr:pic>
        <xdr:nvPicPr>
          <xdr:cNvPr id="193" name="Рисунок 192">
            <a:extLst>
              <a:ext uri="{FF2B5EF4-FFF2-40B4-BE49-F238E27FC236}">
                <a16:creationId xmlns:a16="http://schemas.microsoft.com/office/drawing/2014/main" xmlns="" id="{CA6E07F5-7C26-4ED9-9148-CCDEA07F40D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194" name="Рисунок 193">
            <a:extLst>
              <a:ext uri="{FF2B5EF4-FFF2-40B4-BE49-F238E27FC236}">
                <a16:creationId xmlns:a16="http://schemas.microsoft.com/office/drawing/2014/main" xmlns="" id="{FD009C75-3F96-4965-B9F4-04961DED05AF}"/>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195" name="Рисунок 194">
            <a:extLst>
              <a:ext uri="{FF2B5EF4-FFF2-40B4-BE49-F238E27FC236}">
                <a16:creationId xmlns:a16="http://schemas.microsoft.com/office/drawing/2014/main" xmlns="" id="{B24FF2D2-C1D4-4F87-BF36-B0A3E84CFC97}"/>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196" name="Рисунок 195">
            <a:extLst>
              <a:ext uri="{FF2B5EF4-FFF2-40B4-BE49-F238E27FC236}">
                <a16:creationId xmlns:a16="http://schemas.microsoft.com/office/drawing/2014/main" xmlns="" id="{A41BBB13-E726-4621-86FD-B140279C588E}"/>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197" name="Рисунок 196">
            <a:extLst>
              <a:ext uri="{FF2B5EF4-FFF2-40B4-BE49-F238E27FC236}">
                <a16:creationId xmlns:a16="http://schemas.microsoft.com/office/drawing/2014/main" xmlns="" id="{AAA4077F-4979-4B68-BC98-EAD8E85B4FFD}"/>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198" name="Рисунок 197">
            <a:extLst>
              <a:ext uri="{FF2B5EF4-FFF2-40B4-BE49-F238E27FC236}">
                <a16:creationId xmlns:a16="http://schemas.microsoft.com/office/drawing/2014/main" xmlns="" id="{1F6603DD-73FB-422A-850A-EB1CF6579C3A}"/>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199" name="Рисунок 198">
            <a:extLst>
              <a:ext uri="{FF2B5EF4-FFF2-40B4-BE49-F238E27FC236}">
                <a16:creationId xmlns:a16="http://schemas.microsoft.com/office/drawing/2014/main" xmlns="" id="{A3C4E9CF-D89E-4553-A209-7DE8D90C7ADC}"/>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200" name="Рисунок 199">
            <a:extLst>
              <a:ext uri="{FF2B5EF4-FFF2-40B4-BE49-F238E27FC236}">
                <a16:creationId xmlns:a16="http://schemas.microsoft.com/office/drawing/2014/main" xmlns="" id="{2859A453-D76C-44F5-947C-C651F4C2ACFE}"/>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201" name="Рисунок 200">
            <a:extLst>
              <a:ext uri="{FF2B5EF4-FFF2-40B4-BE49-F238E27FC236}">
                <a16:creationId xmlns:a16="http://schemas.microsoft.com/office/drawing/2014/main" xmlns="" id="{EDE9FA4B-96B8-4986-B53A-7B7DDA468C94}"/>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202" name="Рисунок 201">
            <a:extLst>
              <a:ext uri="{FF2B5EF4-FFF2-40B4-BE49-F238E27FC236}">
                <a16:creationId xmlns:a16="http://schemas.microsoft.com/office/drawing/2014/main" xmlns="" id="{730DD025-F988-4F91-A34A-CAEA817A8DA8}"/>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203" name="Рисунок 202">
            <a:extLst>
              <a:ext uri="{FF2B5EF4-FFF2-40B4-BE49-F238E27FC236}">
                <a16:creationId xmlns:a16="http://schemas.microsoft.com/office/drawing/2014/main" xmlns="" id="{796ABD76-70F0-45E6-82C0-5BA50593A061}"/>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204" name="Рисунок 203">
            <a:extLst>
              <a:ext uri="{FF2B5EF4-FFF2-40B4-BE49-F238E27FC236}">
                <a16:creationId xmlns:a16="http://schemas.microsoft.com/office/drawing/2014/main" xmlns="" id="{32EC5EA5-C97E-4264-9453-F53FB83FC82B}"/>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19</xdr:row>
      <xdr:rowOff>2117</xdr:rowOff>
    </xdr:from>
    <xdr:to>
      <xdr:col>4</xdr:col>
      <xdr:colOff>446279</xdr:colOff>
      <xdr:row>19</xdr:row>
      <xdr:rowOff>2117</xdr:rowOff>
    </xdr:to>
    <xdr:grpSp>
      <xdr:nvGrpSpPr>
        <xdr:cNvPr id="205" name="Группа 204">
          <a:extLst>
            <a:ext uri="{FF2B5EF4-FFF2-40B4-BE49-F238E27FC236}">
              <a16:creationId xmlns:a16="http://schemas.microsoft.com/office/drawing/2014/main" xmlns="" id="{A5655EA7-9157-4A39-93D7-CC76B1C8DD45}"/>
            </a:ext>
          </a:extLst>
        </xdr:cNvPr>
        <xdr:cNvGrpSpPr/>
      </xdr:nvGrpSpPr>
      <xdr:grpSpPr>
        <a:xfrm>
          <a:off x="3175000" y="6786034"/>
          <a:ext cx="4859529" cy="0"/>
          <a:chOff x="9270124" y="3662033"/>
          <a:chExt cx="5938226" cy="764532"/>
        </a:xfrm>
      </xdr:grpSpPr>
      <xdr:pic>
        <xdr:nvPicPr>
          <xdr:cNvPr id="206" name="Рисунок 205">
            <a:extLst>
              <a:ext uri="{FF2B5EF4-FFF2-40B4-BE49-F238E27FC236}">
                <a16:creationId xmlns:a16="http://schemas.microsoft.com/office/drawing/2014/main" xmlns="" id="{21EABBAC-7F19-4CAB-9BE5-5571825F3FB6}"/>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207" name="Рисунок 206">
            <a:extLst>
              <a:ext uri="{FF2B5EF4-FFF2-40B4-BE49-F238E27FC236}">
                <a16:creationId xmlns:a16="http://schemas.microsoft.com/office/drawing/2014/main" xmlns="" id="{85F9CD3E-17E2-4A25-811B-06F4DEF24EDF}"/>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208" name="Рисунок 207">
            <a:extLst>
              <a:ext uri="{FF2B5EF4-FFF2-40B4-BE49-F238E27FC236}">
                <a16:creationId xmlns:a16="http://schemas.microsoft.com/office/drawing/2014/main" xmlns="" id="{2F8834DD-19BD-4E71-BF55-F1CB0E4D37C5}"/>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209" name="Рисунок 208">
            <a:extLst>
              <a:ext uri="{FF2B5EF4-FFF2-40B4-BE49-F238E27FC236}">
                <a16:creationId xmlns:a16="http://schemas.microsoft.com/office/drawing/2014/main" xmlns="" id="{8FAD4CD1-7D2B-4F1D-8CBF-E1DEA53251F4}"/>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210" name="Рисунок 209">
            <a:extLst>
              <a:ext uri="{FF2B5EF4-FFF2-40B4-BE49-F238E27FC236}">
                <a16:creationId xmlns:a16="http://schemas.microsoft.com/office/drawing/2014/main" xmlns="" id="{01122338-0802-4449-B317-FD68E9885BBD}"/>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211" name="Рисунок 210">
            <a:extLst>
              <a:ext uri="{FF2B5EF4-FFF2-40B4-BE49-F238E27FC236}">
                <a16:creationId xmlns:a16="http://schemas.microsoft.com/office/drawing/2014/main" xmlns="" id="{BE7D832B-924E-4B6B-BF65-3ACB1ACB1963}"/>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212" name="Рисунок 211">
            <a:extLst>
              <a:ext uri="{FF2B5EF4-FFF2-40B4-BE49-F238E27FC236}">
                <a16:creationId xmlns:a16="http://schemas.microsoft.com/office/drawing/2014/main" xmlns="" id="{A9E62CCB-3E9B-4840-B096-B9C2C298425D}"/>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213" name="Рисунок 212">
            <a:extLst>
              <a:ext uri="{FF2B5EF4-FFF2-40B4-BE49-F238E27FC236}">
                <a16:creationId xmlns:a16="http://schemas.microsoft.com/office/drawing/2014/main" xmlns="" id="{B111FFA1-2599-4E0F-90E7-74F4F48D5F96}"/>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214" name="Рисунок 213">
            <a:extLst>
              <a:ext uri="{FF2B5EF4-FFF2-40B4-BE49-F238E27FC236}">
                <a16:creationId xmlns:a16="http://schemas.microsoft.com/office/drawing/2014/main" xmlns="" id="{82DC8505-AE34-468F-B1EF-39AA04AF09B9}"/>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215" name="Рисунок 214">
            <a:extLst>
              <a:ext uri="{FF2B5EF4-FFF2-40B4-BE49-F238E27FC236}">
                <a16:creationId xmlns:a16="http://schemas.microsoft.com/office/drawing/2014/main" xmlns="" id="{986C265E-F358-4B69-BC3B-DA39AFD7A524}"/>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216" name="Рисунок 215">
            <a:extLst>
              <a:ext uri="{FF2B5EF4-FFF2-40B4-BE49-F238E27FC236}">
                <a16:creationId xmlns:a16="http://schemas.microsoft.com/office/drawing/2014/main" xmlns="" id="{4C7E7775-16B7-405D-AB81-1503245D177A}"/>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217" name="Рисунок 216">
            <a:extLst>
              <a:ext uri="{FF2B5EF4-FFF2-40B4-BE49-F238E27FC236}">
                <a16:creationId xmlns:a16="http://schemas.microsoft.com/office/drawing/2014/main" xmlns="" id="{1F168F9F-5766-4F37-8BD0-9FE2F4A67681}"/>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5</xdr:col>
      <xdr:colOff>872067</xdr:colOff>
      <xdr:row>16</xdr:row>
      <xdr:rowOff>2117</xdr:rowOff>
    </xdr:from>
    <xdr:to>
      <xdr:col>6</xdr:col>
      <xdr:colOff>0</xdr:colOff>
      <xdr:row>16</xdr:row>
      <xdr:rowOff>2117</xdr:rowOff>
    </xdr:to>
    <xdr:grpSp>
      <xdr:nvGrpSpPr>
        <xdr:cNvPr id="218" name="Группа 217">
          <a:extLst>
            <a:ext uri="{FF2B5EF4-FFF2-40B4-BE49-F238E27FC236}">
              <a16:creationId xmlns:a16="http://schemas.microsoft.com/office/drawing/2014/main" xmlns="" id="{470ECED6-A2A6-4826-A9AB-A789FBBDCB33}"/>
            </a:ext>
          </a:extLst>
        </xdr:cNvPr>
        <xdr:cNvGrpSpPr/>
      </xdr:nvGrpSpPr>
      <xdr:grpSpPr>
        <a:xfrm>
          <a:off x="9338734" y="5706534"/>
          <a:ext cx="228599" cy="0"/>
          <a:chOff x="9270124" y="3662033"/>
          <a:chExt cx="5938226" cy="764532"/>
        </a:xfrm>
      </xdr:grpSpPr>
      <xdr:pic>
        <xdr:nvPicPr>
          <xdr:cNvPr id="219" name="Рисунок 218">
            <a:extLst>
              <a:ext uri="{FF2B5EF4-FFF2-40B4-BE49-F238E27FC236}">
                <a16:creationId xmlns:a16="http://schemas.microsoft.com/office/drawing/2014/main" xmlns="" id="{B81E8183-0F78-4DAE-BE6E-6E081083A5B4}"/>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220" name="Рисунок 219">
            <a:extLst>
              <a:ext uri="{FF2B5EF4-FFF2-40B4-BE49-F238E27FC236}">
                <a16:creationId xmlns:a16="http://schemas.microsoft.com/office/drawing/2014/main" xmlns="" id="{5D490F28-8D44-4A8D-A583-6A0150D5C868}"/>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221" name="Рисунок 220">
            <a:extLst>
              <a:ext uri="{FF2B5EF4-FFF2-40B4-BE49-F238E27FC236}">
                <a16:creationId xmlns:a16="http://schemas.microsoft.com/office/drawing/2014/main" xmlns="" id="{3DDAA457-875D-43FF-9658-EA728310F65B}"/>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222" name="Рисунок 221">
            <a:extLst>
              <a:ext uri="{FF2B5EF4-FFF2-40B4-BE49-F238E27FC236}">
                <a16:creationId xmlns:a16="http://schemas.microsoft.com/office/drawing/2014/main" xmlns="" id="{EC736D38-FB68-4D50-ABE7-086C8AACE0D4}"/>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223" name="Рисунок 222">
            <a:extLst>
              <a:ext uri="{FF2B5EF4-FFF2-40B4-BE49-F238E27FC236}">
                <a16:creationId xmlns:a16="http://schemas.microsoft.com/office/drawing/2014/main" xmlns="" id="{BC9E7973-FEE7-4D7A-9AA4-2DFA790FCDEE}"/>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224" name="Рисунок 223">
            <a:extLst>
              <a:ext uri="{FF2B5EF4-FFF2-40B4-BE49-F238E27FC236}">
                <a16:creationId xmlns:a16="http://schemas.microsoft.com/office/drawing/2014/main" xmlns="" id="{0B8953DE-E297-44DA-BD86-52FF223CB62D}"/>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225" name="Рисунок 224">
            <a:extLst>
              <a:ext uri="{FF2B5EF4-FFF2-40B4-BE49-F238E27FC236}">
                <a16:creationId xmlns:a16="http://schemas.microsoft.com/office/drawing/2014/main" xmlns="" id="{BFE75BCE-019E-4D3C-B333-643FE54742C6}"/>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226" name="Рисунок 225">
            <a:extLst>
              <a:ext uri="{FF2B5EF4-FFF2-40B4-BE49-F238E27FC236}">
                <a16:creationId xmlns:a16="http://schemas.microsoft.com/office/drawing/2014/main" xmlns="" id="{F5C0FC19-1D74-4B47-A9B0-38BB83D984A6}"/>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227" name="Рисунок 226">
            <a:extLst>
              <a:ext uri="{FF2B5EF4-FFF2-40B4-BE49-F238E27FC236}">
                <a16:creationId xmlns:a16="http://schemas.microsoft.com/office/drawing/2014/main" xmlns="" id="{AC5D99F7-E111-4B77-B8BA-CEF8F81A6293}"/>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228" name="Рисунок 227">
            <a:extLst>
              <a:ext uri="{FF2B5EF4-FFF2-40B4-BE49-F238E27FC236}">
                <a16:creationId xmlns:a16="http://schemas.microsoft.com/office/drawing/2014/main" xmlns="" id="{2597E6A6-CE1D-4299-8D8B-81F2C0912E21}"/>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229" name="Рисунок 228">
            <a:extLst>
              <a:ext uri="{FF2B5EF4-FFF2-40B4-BE49-F238E27FC236}">
                <a16:creationId xmlns:a16="http://schemas.microsoft.com/office/drawing/2014/main" xmlns="" id="{4F6CEF1C-71C3-4510-B4A4-467594BD4DE1}"/>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230" name="Рисунок 229">
            <a:extLst>
              <a:ext uri="{FF2B5EF4-FFF2-40B4-BE49-F238E27FC236}">
                <a16:creationId xmlns:a16="http://schemas.microsoft.com/office/drawing/2014/main" xmlns="" id="{F0BB49CF-42B2-44B9-B479-837E81998E36}"/>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5</xdr:col>
      <xdr:colOff>872067</xdr:colOff>
      <xdr:row>16</xdr:row>
      <xdr:rowOff>2117</xdr:rowOff>
    </xdr:from>
    <xdr:to>
      <xdr:col>6</xdr:col>
      <xdr:colOff>0</xdr:colOff>
      <xdr:row>16</xdr:row>
      <xdr:rowOff>2117</xdr:rowOff>
    </xdr:to>
    <xdr:grpSp>
      <xdr:nvGrpSpPr>
        <xdr:cNvPr id="231" name="Группа 230">
          <a:extLst>
            <a:ext uri="{FF2B5EF4-FFF2-40B4-BE49-F238E27FC236}">
              <a16:creationId xmlns:a16="http://schemas.microsoft.com/office/drawing/2014/main" xmlns="" id="{14C6C90E-EDBA-48BF-AA67-383D92403E8B}"/>
            </a:ext>
          </a:extLst>
        </xdr:cNvPr>
        <xdr:cNvGrpSpPr/>
      </xdr:nvGrpSpPr>
      <xdr:grpSpPr>
        <a:xfrm>
          <a:off x="9338734" y="5706534"/>
          <a:ext cx="228599" cy="0"/>
          <a:chOff x="9270124" y="3662033"/>
          <a:chExt cx="5938226" cy="764532"/>
        </a:xfrm>
      </xdr:grpSpPr>
      <xdr:pic>
        <xdr:nvPicPr>
          <xdr:cNvPr id="232" name="Рисунок 231">
            <a:extLst>
              <a:ext uri="{FF2B5EF4-FFF2-40B4-BE49-F238E27FC236}">
                <a16:creationId xmlns:a16="http://schemas.microsoft.com/office/drawing/2014/main" xmlns="" id="{6C1CC840-0712-4DCB-A02A-7E88663DD292}"/>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233" name="Рисунок 232">
            <a:extLst>
              <a:ext uri="{FF2B5EF4-FFF2-40B4-BE49-F238E27FC236}">
                <a16:creationId xmlns:a16="http://schemas.microsoft.com/office/drawing/2014/main" xmlns="" id="{33714290-8BEB-4FB0-9846-878EA787CBEE}"/>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234" name="Рисунок 233">
            <a:extLst>
              <a:ext uri="{FF2B5EF4-FFF2-40B4-BE49-F238E27FC236}">
                <a16:creationId xmlns:a16="http://schemas.microsoft.com/office/drawing/2014/main" xmlns="" id="{6CEAD7C6-C6D9-45A6-8747-0CFC67EA0724}"/>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235" name="Рисунок 234">
            <a:extLst>
              <a:ext uri="{FF2B5EF4-FFF2-40B4-BE49-F238E27FC236}">
                <a16:creationId xmlns:a16="http://schemas.microsoft.com/office/drawing/2014/main" xmlns="" id="{6F585361-48EA-4D44-A46C-6EAFAC7EFF27}"/>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236" name="Рисунок 235">
            <a:extLst>
              <a:ext uri="{FF2B5EF4-FFF2-40B4-BE49-F238E27FC236}">
                <a16:creationId xmlns:a16="http://schemas.microsoft.com/office/drawing/2014/main" xmlns="" id="{00F33F31-F3DB-4289-B9D0-CA32368C243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237" name="Рисунок 236">
            <a:extLst>
              <a:ext uri="{FF2B5EF4-FFF2-40B4-BE49-F238E27FC236}">
                <a16:creationId xmlns:a16="http://schemas.microsoft.com/office/drawing/2014/main" xmlns="" id="{710500EE-3364-4767-B31D-298FD7A45C29}"/>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238" name="Рисунок 237">
            <a:extLst>
              <a:ext uri="{FF2B5EF4-FFF2-40B4-BE49-F238E27FC236}">
                <a16:creationId xmlns:a16="http://schemas.microsoft.com/office/drawing/2014/main" xmlns="" id="{5DFBE4BE-A9B9-4714-A39B-B0D74BC6912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239" name="Рисунок 238">
            <a:extLst>
              <a:ext uri="{FF2B5EF4-FFF2-40B4-BE49-F238E27FC236}">
                <a16:creationId xmlns:a16="http://schemas.microsoft.com/office/drawing/2014/main" xmlns="" id="{CDBEC48E-7D6B-42B5-BA0F-9B294E3EC6D2}"/>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240" name="Рисунок 239">
            <a:extLst>
              <a:ext uri="{FF2B5EF4-FFF2-40B4-BE49-F238E27FC236}">
                <a16:creationId xmlns:a16="http://schemas.microsoft.com/office/drawing/2014/main" xmlns="" id="{4AD282CC-CC28-4A42-83C8-3465158EEB86}"/>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241" name="Рисунок 240">
            <a:extLst>
              <a:ext uri="{FF2B5EF4-FFF2-40B4-BE49-F238E27FC236}">
                <a16:creationId xmlns:a16="http://schemas.microsoft.com/office/drawing/2014/main" xmlns="" id="{5A5C41C3-E996-402F-8BA1-C8EF71811154}"/>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242" name="Рисунок 241">
            <a:extLst>
              <a:ext uri="{FF2B5EF4-FFF2-40B4-BE49-F238E27FC236}">
                <a16:creationId xmlns:a16="http://schemas.microsoft.com/office/drawing/2014/main" xmlns="" id="{90F92370-3DE8-4406-B5E8-46E834CF6E59}"/>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243" name="Рисунок 242">
            <a:extLst>
              <a:ext uri="{FF2B5EF4-FFF2-40B4-BE49-F238E27FC236}">
                <a16:creationId xmlns:a16="http://schemas.microsoft.com/office/drawing/2014/main" xmlns="" id="{3134C189-F0AA-470F-8EBD-6B6F5395A7A6}"/>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5</xdr:col>
      <xdr:colOff>872067</xdr:colOff>
      <xdr:row>19</xdr:row>
      <xdr:rowOff>2117</xdr:rowOff>
    </xdr:from>
    <xdr:to>
      <xdr:col>6</xdr:col>
      <xdr:colOff>0</xdr:colOff>
      <xdr:row>19</xdr:row>
      <xdr:rowOff>2117</xdr:rowOff>
    </xdr:to>
    <xdr:grpSp>
      <xdr:nvGrpSpPr>
        <xdr:cNvPr id="244" name="Группа 243">
          <a:extLst>
            <a:ext uri="{FF2B5EF4-FFF2-40B4-BE49-F238E27FC236}">
              <a16:creationId xmlns:a16="http://schemas.microsoft.com/office/drawing/2014/main" xmlns="" id="{F058DF48-F581-472C-A0C4-CF8DC83EE36E}"/>
            </a:ext>
          </a:extLst>
        </xdr:cNvPr>
        <xdr:cNvGrpSpPr/>
      </xdr:nvGrpSpPr>
      <xdr:grpSpPr>
        <a:xfrm>
          <a:off x="9338734" y="6786034"/>
          <a:ext cx="228599" cy="0"/>
          <a:chOff x="9270124" y="3662033"/>
          <a:chExt cx="5938226" cy="764532"/>
        </a:xfrm>
      </xdr:grpSpPr>
      <xdr:pic>
        <xdr:nvPicPr>
          <xdr:cNvPr id="245" name="Рисунок 244">
            <a:extLst>
              <a:ext uri="{FF2B5EF4-FFF2-40B4-BE49-F238E27FC236}">
                <a16:creationId xmlns:a16="http://schemas.microsoft.com/office/drawing/2014/main" xmlns="" id="{8F79C1E6-43C4-448C-AC8E-581416A818A2}"/>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246" name="Рисунок 245">
            <a:extLst>
              <a:ext uri="{FF2B5EF4-FFF2-40B4-BE49-F238E27FC236}">
                <a16:creationId xmlns:a16="http://schemas.microsoft.com/office/drawing/2014/main" xmlns="" id="{26FA10E9-B100-4A87-AE29-A0E84746C55D}"/>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247" name="Рисунок 246">
            <a:extLst>
              <a:ext uri="{FF2B5EF4-FFF2-40B4-BE49-F238E27FC236}">
                <a16:creationId xmlns:a16="http://schemas.microsoft.com/office/drawing/2014/main" xmlns="" id="{23447D03-824E-4569-9506-491FFFCFF6CD}"/>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248" name="Рисунок 247">
            <a:extLst>
              <a:ext uri="{FF2B5EF4-FFF2-40B4-BE49-F238E27FC236}">
                <a16:creationId xmlns:a16="http://schemas.microsoft.com/office/drawing/2014/main" xmlns="" id="{78108712-3576-4C8C-838C-1AFB44585F8B}"/>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249" name="Рисунок 248">
            <a:extLst>
              <a:ext uri="{FF2B5EF4-FFF2-40B4-BE49-F238E27FC236}">
                <a16:creationId xmlns:a16="http://schemas.microsoft.com/office/drawing/2014/main" xmlns="" id="{A48D19D7-4D37-41CD-B962-553549836CC6}"/>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250" name="Рисунок 249">
            <a:extLst>
              <a:ext uri="{FF2B5EF4-FFF2-40B4-BE49-F238E27FC236}">
                <a16:creationId xmlns:a16="http://schemas.microsoft.com/office/drawing/2014/main" xmlns="" id="{7EA052E0-398E-492F-A66C-0AFB65B2BC9F}"/>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251" name="Рисунок 250">
            <a:extLst>
              <a:ext uri="{FF2B5EF4-FFF2-40B4-BE49-F238E27FC236}">
                <a16:creationId xmlns:a16="http://schemas.microsoft.com/office/drawing/2014/main" xmlns="" id="{E68F459D-5FC8-410D-A5E4-3073F07B7A0E}"/>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252" name="Рисунок 251">
            <a:extLst>
              <a:ext uri="{FF2B5EF4-FFF2-40B4-BE49-F238E27FC236}">
                <a16:creationId xmlns:a16="http://schemas.microsoft.com/office/drawing/2014/main" xmlns="" id="{01E31087-7F38-46CD-B8F1-A63F7074CD88}"/>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253" name="Рисунок 252">
            <a:extLst>
              <a:ext uri="{FF2B5EF4-FFF2-40B4-BE49-F238E27FC236}">
                <a16:creationId xmlns:a16="http://schemas.microsoft.com/office/drawing/2014/main" xmlns="" id="{3EFD2FAD-53E5-4FC0-A96E-C37E2AA90FC8}"/>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254" name="Рисунок 253">
            <a:extLst>
              <a:ext uri="{FF2B5EF4-FFF2-40B4-BE49-F238E27FC236}">
                <a16:creationId xmlns:a16="http://schemas.microsoft.com/office/drawing/2014/main" xmlns="" id="{6CEA6D85-9931-4C10-A1E7-5458F3C29608}"/>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255" name="Рисунок 254">
            <a:extLst>
              <a:ext uri="{FF2B5EF4-FFF2-40B4-BE49-F238E27FC236}">
                <a16:creationId xmlns:a16="http://schemas.microsoft.com/office/drawing/2014/main" xmlns="" id="{B7CFE267-EDF8-4EFA-89DD-A6632917EC6A}"/>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256" name="Рисунок 255">
            <a:extLst>
              <a:ext uri="{FF2B5EF4-FFF2-40B4-BE49-F238E27FC236}">
                <a16:creationId xmlns:a16="http://schemas.microsoft.com/office/drawing/2014/main" xmlns="" id="{EC29422B-243F-4CE1-B839-A64A162FE01F}"/>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5</xdr:col>
      <xdr:colOff>872067</xdr:colOff>
      <xdr:row>19</xdr:row>
      <xdr:rowOff>2117</xdr:rowOff>
    </xdr:from>
    <xdr:to>
      <xdr:col>6</xdr:col>
      <xdr:colOff>0</xdr:colOff>
      <xdr:row>19</xdr:row>
      <xdr:rowOff>2117</xdr:rowOff>
    </xdr:to>
    <xdr:grpSp>
      <xdr:nvGrpSpPr>
        <xdr:cNvPr id="257" name="Группа 256">
          <a:extLst>
            <a:ext uri="{FF2B5EF4-FFF2-40B4-BE49-F238E27FC236}">
              <a16:creationId xmlns:a16="http://schemas.microsoft.com/office/drawing/2014/main" xmlns="" id="{53F80BE5-D5AA-429C-A550-C36D0C8D2E9D}"/>
            </a:ext>
          </a:extLst>
        </xdr:cNvPr>
        <xdr:cNvGrpSpPr/>
      </xdr:nvGrpSpPr>
      <xdr:grpSpPr>
        <a:xfrm>
          <a:off x="9338734" y="6786034"/>
          <a:ext cx="228599" cy="0"/>
          <a:chOff x="9270124" y="3662033"/>
          <a:chExt cx="5938226" cy="764532"/>
        </a:xfrm>
      </xdr:grpSpPr>
      <xdr:pic>
        <xdr:nvPicPr>
          <xdr:cNvPr id="258" name="Рисунок 257">
            <a:extLst>
              <a:ext uri="{FF2B5EF4-FFF2-40B4-BE49-F238E27FC236}">
                <a16:creationId xmlns:a16="http://schemas.microsoft.com/office/drawing/2014/main" xmlns="" id="{85C85604-B88D-48BF-83BE-7FC6CD3C8F6D}"/>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259" name="Рисунок 258">
            <a:extLst>
              <a:ext uri="{FF2B5EF4-FFF2-40B4-BE49-F238E27FC236}">
                <a16:creationId xmlns:a16="http://schemas.microsoft.com/office/drawing/2014/main" xmlns="" id="{7AD11A1B-41D0-4593-BBB9-DF52AA7F5916}"/>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260" name="Рисунок 259">
            <a:extLst>
              <a:ext uri="{FF2B5EF4-FFF2-40B4-BE49-F238E27FC236}">
                <a16:creationId xmlns:a16="http://schemas.microsoft.com/office/drawing/2014/main" xmlns="" id="{248E567F-EEE9-439A-95FA-A5DDDF422C1C}"/>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261" name="Рисунок 260">
            <a:extLst>
              <a:ext uri="{FF2B5EF4-FFF2-40B4-BE49-F238E27FC236}">
                <a16:creationId xmlns:a16="http://schemas.microsoft.com/office/drawing/2014/main" xmlns="" id="{1E4E7FC6-9251-4450-83FF-F5CD1A6D4FB5}"/>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262" name="Рисунок 261">
            <a:extLst>
              <a:ext uri="{FF2B5EF4-FFF2-40B4-BE49-F238E27FC236}">
                <a16:creationId xmlns:a16="http://schemas.microsoft.com/office/drawing/2014/main" xmlns="" id="{A1CABCA8-107C-4A54-9594-BEAA837E7726}"/>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263" name="Рисунок 262">
            <a:extLst>
              <a:ext uri="{FF2B5EF4-FFF2-40B4-BE49-F238E27FC236}">
                <a16:creationId xmlns:a16="http://schemas.microsoft.com/office/drawing/2014/main" xmlns="" id="{7C34F918-3CF9-426B-B8A2-D7693607C4B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264" name="Рисунок 263">
            <a:extLst>
              <a:ext uri="{FF2B5EF4-FFF2-40B4-BE49-F238E27FC236}">
                <a16:creationId xmlns:a16="http://schemas.microsoft.com/office/drawing/2014/main" xmlns="" id="{E1490356-8666-4998-ADC4-E4C8C1B3F493}"/>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265" name="Рисунок 264">
            <a:extLst>
              <a:ext uri="{FF2B5EF4-FFF2-40B4-BE49-F238E27FC236}">
                <a16:creationId xmlns:a16="http://schemas.microsoft.com/office/drawing/2014/main" xmlns="" id="{A3BE3B0F-443C-40C4-9919-C868A0A26622}"/>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266" name="Рисунок 265">
            <a:extLst>
              <a:ext uri="{FF2B5EF4-FFF2-40B4-BE49-F238E27FC236}">
                <a16:creationId xmlns:a16="http://schemas.microsoft.com/office/drawing/2014/main" xmlns="" id="{9F34ECE9-F52D-477F-AC0F-33EE5E14C708}"/>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267" name="Рисунок 266">
            <a:extLst>
              <a:ext uri="{FF2B5EF4-FFF2-40B4-BE49-F238E27FC236}">
                <a16:creationId xmlns:a16="http://schemas.microsoft.com/office/drawing/2014/main" xmlns="" id="{D840B4EA-42D8-44D4-8B16-89B3526EDD33}"/>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268" name="Рисунок 267">
            <a:extLst>
              <a:ext uri="{FF2B5EF4-FFF2-40B4-BE49-F238E27FC236}">
                <a16:creationId xmlns:a16="http://schemas.microsoft.com/office/drawing/2014/main" xmlns="" id="{ED7E17C2-BAB5-4A90-9DE3-381057703931}"/>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269" name="Рисунок 268">
            <a:extLst>
              <a:ext uri="{FF2B5EF4-FFF2-40B4-BE49-F238E27FC236}">
                <a16:creationId xmlns:a16="http://schemas.microsoft.com/office/drawing/2014/main" xmlns="" id="{D26DF9D9-B6C1-4E1E-99B9-39150FFAE07F}"/>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1386417</xdr:colOff>
      <xdr:row>14</xdr:row>
      <xdr:rowOff>2117</xdr:rowOff>
    </xdr:from>
    <xdr:to>
      <xdr:col>4</xdr:col>
      <xdr:colOff>446279</xdr:colOff>
      <xdr:row>14</xdr:row>
      <xdr:rowOff>2117</xdr:rowOff>
    </xdr:to>
    <xdr:grpSp>
      <xdr:nvGrpSpPr>
        <xdr:cNvPr id="2" name="Группа 1">
          <a:extLst>
            <a:ext uri="{FF2B5EF4-FFF2-40B4-BE49-F238E27FC236}">
              <a16:creationId xmlns:a16="http://schemas.microsoft.com/office/drawing/2014/main" xmlns="" id="{00000000-0008-0000-0100-000002000000}"/>
            </a:ext>
          </a:extLst>
        </xdr:cNvPr>
        <xdr:cNvGrpSpPr/>
      </xdr:nvGrpSpPr>
      <xdr:grpSpPr>
        <a:xfrm>
          <a:off x="3122084" y="3378200"/>
          <a:ext cx="5018278" cy="0"/>
          <a:chOff x="9270124" y="3662033"/>
          <a:chExt cx="5938226" cy="764532"/>
        </a:xfrm>
      </xdr:grpSpPr>
      <xdr:pic>
        <xdr:nvPicPr>
          <xdr:cNvPr id="3" name="Рисунок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4" name="Рисунок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5" name="Рисунок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6" name="Рисунок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7" name="Рисунок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8" name="Рисунок 7">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9" name="Рисунок 8">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10" name="Рисунок 9">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11" name="Рисунок 10">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12" name="Рисунок 11">
            <a:extLst>
              <a:ext uri="{FF2B5EF4-FFF2-40B4-BE49-F238E27FC236}">
                <a16:creationId xmlns:a16="http://schemas.microsoft.com/office/drawing/2014/main" xmlns="" id="{00000000-0008-0000-0100-00000C00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13" name="Рисунок 12">
            <a:extLst>
              <a:ext uri="{FF2B5EF4-FFF2-40B4-BE49-F238E27FC236}">
                <a16:creationId xmlns:a16="http://schemas.microsoft.com/office/drawing/2014/main" xmlns="" id="{00000000-0008-0000-0100-00000D00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14" name="Рисунок 13">
            <a:extLst>
              <a:ext uri="{FF2B5EF4-FFF2-40B4-BE49-F238E27FC236}">
                <a16:creationId xmlns:a16="http://schemas.microsoft.com/office/drawing/2014/main" xmlns="" id="{00000000-0008-0000-0100-00000E00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14</xdr:row>
      <xdr:rowOff>2117</xdr:rowOff>
    </xdr:from>
    <xdr:to>
      <xdr:col>4</xdr:col>
      <xdr:colOff>446279</xdr:colOff>
      <xdr:row>14</xdr:row>
      <xdr:rowOff>2117</xdr:rowOff>
    </xdr:to>
    <xdr:grpSp>
      <xdr:nvGrpSpPr>
        <xdr:cNvPr id="15" name="Группа 14">
          <a:extLst>
            <a:ext uri="{FF2B5EF4-FFF2-40B4-BE49-F238E27FC236}">
              <a16:creationId xmlns:a16="http://schemas.microsoft.com/office/drawing/2014/main" xmlns="" id="{00000000-0008-0000-0100-00000F000000}"/>
            </a:ext>
          </a:extLst>
        </xdr:cNvPr>
        <xdr:cNvGrpSpPr/>
      </xdr:nvGrpSpPr>
      <xdr:grpSpPr>
        <a:xfrm>
          <a:off x="3122084" y="3378200"/>
          <a:ext cx="5018278" cy="0"/>
          <a:chOff x="9270124" y="3662033"/>
          <a:chExt cx="5938226" cy="764532"/>
        </a:xfrm>
      </xdr:grpSpPr>
      <xdr:pic>
        <xdr:nvPicPr>
          <xdr:cNvPr id="16" name="Рисунок 15">
            <a:extLst>
              <a:ext uri="{FF2B5EF4-FFF2-40B4-BE49-F238E27FC236}">
                <a16:creationId xmlns:a16="http://schemas.microsoft.com/office/drawing/2014/main" xmlns="" id="{00000000-0008-0000-0100-00001000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17" name="Рисунок 16">
            <a:extLst>
              <a:ext uri="{FF2B5EF4-FFF2-40B4-BE49-F238E27FC236}">
                <a16:creationId xmlns:a16="http://schemas.microsoft.com/office/drawing/2014/main" xmlns="" id="{00000000-0008-0000-0100-00001100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18" name="Рисунок 17">
            <a:extLst>
              <a:ext uri="{FF2B5EF4-FFF2-40B4-BE49-F238E27FC236}">
                <a16:creationId xmlns:a16="http://schemas.microsoft.com/office/drawing/2014/main" xmlns="" id="{00000000-0008-0000-0100-00001200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19" name="Рисунок 18">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20" name="Рисунок 19">
            <a:extLst>
              <a:ext uri="{FF2B5EF4-FFF2-40B4-BE49-F238E27FC236}">
                <a16:creationId xmlns:a16="http://schemas.microsoft.com/office/drawing/2014/main" xmlns="" id="{00000000-0008-0000-0100-00001400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21" name="Рисунок 20">
            <a:extLst>
              <a:ext uri="{FF2B5EF4-FFF2-40B4-BE49-F238E27FC236}">
                <a16:creationId xmlns:a16="http://schemas.microsoft.com/office/drawing/2014/main" xmlns="" id="{00000000-0008-0000-0100-00001500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22" name="Рисунок 21">
            <a:extLst>
              <a:ext uri="{FF2B5EF4-FFF2-40B4-BE49-F238E27FC236}">
                <a16:creationId xmlns:a16="http://schemas.microsoft.com/office/drawing/2014/main" xmlns="" id="{00000000-0008-0000-0100-00001600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23" name="Рисунок 22">
            <a:extLst>
              <a:ext uri="{FF2B5EF4-FFF2-40B4-BE49-F238E27FC236}">
                <a16:creationId xmlns:a16="http://schemas.microsoft.com/office/drawing/2014/main" xmlns="" id="{00000000-0008-0000-0100-00001700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24" name="Рисунок 23">
            <a:extLst>
              <a:ext uri="{FF2B5EF4-FFF2-40B4-BE49-F238E27FC236}">
                <a16:creationId xmlns:a16="http://schemas.microsoft.com/office/drawing/2014/main" xmlns="" id="{00000000-0008-0000-0100-00001800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25" name="Рисунок 24">
            <a:extLst>
              <a:ext uri="{FF2B5EF4-FFF2-40B4-BE49-F238E27FC236}">
                <a16:creationId xmlns:a16="http://schemas.microsoft.com/office/drawing/2014/main" xmlns="" id="{00000000-0008-0000-0100-00001900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26" name="Рисунок 25">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27" name="Рисунок 26">
            <a:extLst>
              <a:ext uri="{FF2B5EF4-FFF2-40B4-BE49-F238E27FC236}">
                <a16:creationId xmlns:a16="http://schemas.microsoft.com/office/drawing/2014/main" xmlns="" id="{00000000-0008-0000-0100-00001B00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57</xdr:row>
      <xdr:rowOff>2117</xdr:rowOff>
    </xdr:from>
    <xdr:to>
      <xdr:col>4</xdr:col>
      <xdr:colOff>446279</xdr:colOff>
      <xdr:row>57</xdr:row>
      <xdr:rowOff>2117</xdr:rowOff>
    </xdr:to>
    <xdr:grpSp>
      <xdr:nvGrpSpPr>
        <xdr:cNvPr id="28" name="Группа 27">
          <a:extLst>
            <a:ext uri="{FF2B5EF4-FFF2-40B4-BE49-F238E27FC236}">
              <a16:creationId xmlns:a16="http://schemas.microsoft.com/office/drawing/2014/main" xmlns="" id="{7F3161B0-6651-43B4-BCC1-AFB073590618}"/>
            </a:ext>
          </a:extLst>
        </xdr:cNvPr>
        <xdr:cNvGrpSpPr/>
      </xdr:nvGrpSpPr>
      <xdr:grpSpPr>
        <a:xfrm>
          <a:off x="3122084" y="16427450"/>
          <a:ext cx="5018278" cy="0"/>
          <a:chOff x="9270124" y="3662033"/>
          <a:chExt cx="5938226" cy="764532"/>
        </a:xfrm>
      </xdr:grpSpPr>
      <xdr:pic>
        <xdr:nvPicPr>
          <xdr:cNvPr id="29" name="Рисунок 28">
            <a:extLst>
              <a:ext uri="{FF2B5EF4-FFF2-40B4-BE49-F238E27FC236}">
                <a16:creationId xmlns:a16="http://schemas.microsoft.com/office/drawing/2014/main" xmlns="" id="{8EA09E1F-6E32-4052-A440-5738D6E4688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30" name="Рисунок 29">
            <a:extLst>
              <a:ext uri="{FF2B5EF4-FFF2-40B4-BE49-F238E27FC236}">
                <a16:creationId xmlns:a16="http://schemas.microsoft.com/office/drawing/2014/main" xmlns="" id="{0CBCC385-3BC0-4A62-B6BC-B65414D02DCB}"/>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31" name="Рисунок 30">
            <a:extLst>
              <a:ext uri="{FF2B5EF4-FFF2-40B4-BE49-F238E27FC236}">
                <a16:creationId xmlns:a16="http://schemas.microsoft.com/office/drawing/2014/main" xmlns="" id="{F8789CBB-34E2-4AD4-A91D-458B1F2CD777}"/>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32" name="Рисунок 31">
            <a:extLst>
              <a:ext uri="{FF2B5EF4-FFF2-40B4-BE49-F238E27FC236}">
                <a16:creationId xmlns:a16="http://schemas.microsoft.com/office/drawing/2014/main" xmlns="" id="{1F0B2A89-1A7C-4418-AB96-20554CD33A58}"/>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33" name="Рисунок 32">
            <a:extLst>
              <a:ext uri="{FF2B5EF4-FFF2-40B4-BE49-F238E27FC236}">
                <a16:creationId xmlns:a16="http://schemas.microsoft.com/office/drawing/2014/main" xmlns="" id="{227DCF9A-67E8-4E07-BD96-A1C7C2D35133}"/>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34" name="Рисунок 33">
            <a:extLst>
              <a:ext uri="{FF2B5EF4-FFF2-40B4-BE49-F238E27FC236}">
                <a16:creationId xmlns:a16="http://schemas.microsoft.com/office/drawing/2014/main" xmlns="" id="{887A36EA-4B9E-4D22-BCAD-58AA297EE191}"/>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35" name="Рисунок 34">
            <a:extLst>
              <a:ext uri="{FF2B5EF4-FFF2-40B4-BE49-F238E27FC236}">
                <a16:creationId xmlns:a16="http://schemas.microsoft.com/office/drawing/2014/main" xmlns="" id="{863B9AA0-E3A9-4725-B8C7-DA7CC0F7BD47}"/>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36" name="Рисунок 35">
            <a:extLst>
              <a:ext uri="{FF2B5EF4-FFF2-40B4-BE49-F238E27FC236}">
                <a16:creationId xmlns:a16="http://schemas.microsoft.com/office/drawing/2014/main" xmlns="" id="{B72454AE-165C-469C-A3FD-6347CD61A015}"/>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37" name="Рисунок 36">
            <a:extLst>
              <a:ext uri="{FF2B5EF4-FFF2-40B4-BE49-F238E27FC236}">
                <a16:creationId xmlns:a16="http://schemas.microsoft.com/office/drawing/2014/main" xmlns="" id="{7CAF9C3C-7805-4BF3-859A-98C2DC48AFD9}"/>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38" name="Рисунок 37">
            <a:extLst>
              <a:ext uri="{FF2B5EF4-FFF2-40B4-BE49-F238E27FC236}">
                <a16:creationId xmlns:a16="http://schemas.microsoft.com/office/drawing/2014/main" xmlns="" id="{C3E50B38-9B23-47B1-84EE-5CCE600E3595}"/>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39" name="Рисунок 38">
            <a:extLst>
              <a:ext uri="{FF2B5EF4-FFF2-40B4-BE49-F238E27FC236}">
                <a16:creationId xmlns:a16="http://schemas.microsoft.com/office/drawing/2014/main" xmlns="" id="{F682413B-AE37-41EC-9CA5-63E0D17EDD14}"/>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40" name="Рисунок 39">
            <a:extLst>
              <a:ext uri="{FF2B5EF4-FFF2-40B4-BE49-F238E27FC236}">
                <a16:creationId xmlns:a16="http://schemas.microsoft.com/office/drawing/2014/main" xmlns="" id="{D2AC541E-2448-4397-952C-099B930B43EC}"/>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57</xdr:row>
      <xdr:rowOff>2117</xdr:rowOff>
    </xdr:from>
    <xdr:to>
      <xdr:col>4</xdr:col>
      <xdr:colOff>446279</xdr:colOff>
      <xdr:row>57</xdr:row>
      <xdr:rowOff>2117</xdr:rowOff>
    </xdr:to>
    <xdr:grpSp>
      <xdr:nvGrpSpPr>
        <xdr:cNvPr id="41" name="Группа 40">
          <a:extLst>
            <a:ext uri="{FF2B5EF4-FFF2-40B4-BE49-F238E27FC236}">
              <a16:creationId xmlns:a16="http://schemas.microsoft.com/office/drawing/2014/main" xmlns="" id="{2165AAF5-4CF0-463D-B879-234F8211EFA0}"/>
            </a:ext>
          </a:extLst>
        </xdr:cNvPr>
        <xdr:cNvGrpSpPr/>
      </xdr:nvGrpSpPr>
      <xdr:grpSpPr>
        <a:xfrm>
          <a:off x="3122084" y="16427450"/>
          <a:ext cx="5018278" cy="0"/>
          <a:chOff x="9270124" y="3662033"/>
          <a:chExt cx="5938226" cy="764532"/>
        </a:xfrm>
      </xdr:grpSpPr>
      <xdr:pic>
        <xdr:nvPicPr>
          <xdr:cNvPr id="42" name="Рисунок 41">
            <a:extLst>
              <a:ext uri="{FF2B5EF4-FFF2-40B4-BE49-F238E27FC236}">
                <a16:creationId xmlns:a16="http://schemas.microsoft.com/office/drawing/2014/main" xmlns="" id="{851930A0-778D-4348-A3B5-8C5A2E8F452D}"/>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43" name="Рисунок 42">
            <a:extLst>
              <a:ext uri="{FF2B5EF4-FFF2-40B4-BE49-F238E27FC236}">
                <a16:creationId xmlns:a16="http://schemas.microsoft.com/office/drawing/2014/main" xmlns="" id="{884BB895-1B78-4C65-8ACF-701DFCE6B698}"/>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44" name="Рисунок 43">
            <a:extLst>
              <a:ext uri="{FF2B5EF4-FFF2-40B4-BE49-F238E27FC236}">
                <a16:creationId xmlns:a16="http://schemas.microsoft.com/office/drawing/2014/main" xmlns="" id="{70B73ADB-EE73-4FD9-AB80-77866D9E9DB4}"/>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45" name="Рисунок 44">
            <a:extLst>
              <a:ext uri="{FF2B5EF4-FFF2-40B4-BE49-F238E27FC236}">
                <a16:creationId xmlns:a16="http://schemas.microsoft.com/office/drawing/2014/main" xmlns="" id="{EF362778-B050-42D8-9770-F8109220737D}"/>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46" name="Рисунок 45">
            <a:extLst>
              <a:ext uri="{FF2B5EF4-FFF2-40B4-BE49-F238E27FC236}">
                <a16:creationId xmlns:a16="http://schemas.microsoft.com/office/drawing/2014/main" xmlns="" id="{7E184DEF-0666-4973-8DA9-FBEC8026C728}"/>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47" name="Рисунок 46">
            <a:extLst>
              <a:ext uri="{FF2B5EF4-FFF2-40B4-BE49-F238E27FC236}">
                <a16:creationId xmlns:a16="http://schemas.microsoft.com/office/drawing/2014/main" xmlns="" id="{FD6C1FE0-4144-4708-B28C-8011A50AA4BB}"/>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48" name="Рисунок 47">
            <a:extLst>
              <a:ext uri="{FF2B5EF4-FFF2-40B4-BE49-F238E27FC236}">
                <a16:creationId xmlns:a16="http://schemas.microsoft.com/office/drawing/2014/main" xmlns="" id="{434CE1E2-9707-4113-B477-08C9DF1208F1}"/>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49" name="Рисунок 48">
            <a:extLst>
              <a:ext uri="{FF2B5EF4-FFF2-40B4-BE49-F238E27FC236}">
                <a16:creationId xmlns:a16="http://schemas.microsoft.com/office/drawing/2014/main" xmlns="" id="{1AA4A732-3EFF-4F3A-9233-6E5DC25C224A}"/>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50" name="Рисунок 49">
            <a:extLst>
              <a:ext uri="{FF2B5EF4-FFF2-40B4-BE49-F238E27FC236}">
                <a16:creationId xmlns:a16="http://schemas.microsoft.com/office/drawing/2014/main" xmlns="" id="{F137CB9B-8210-4747-91A3-DB5593E0B8C7}"/>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51" name="Рисунок 50">
            <a:extLst>
              <a:ext uri="{FF2B5EF4-FFF2-40B4-BE49-F238E27FC236}">
                <a16:creationId xmlns:a16="http://schemas.microsoft.com/office/drawing/2014/main" xmlns="" id="{DBA99383-FAA8-4BEB-B7DB-255C69F6AB1C}"/>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52" name="Рисунок 51">
            <a:extLst>
              <a:ext uri="{FF2B5EF4-FFF2-40B4-BE49-F238E27FC236}">
                <a16:creationId xmlns:a16="http://schemas.microsoft.com/office/drawing/2014/main" xmlns="" id="{759DEEC3-459B-4C51-AD49-3400E60DDD4E}"/>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53" name="Рисунок 52">
            <a:extLst>
              <a:ext uri="{FF2B5EF4-FFF2-40B4-BE49-F238E27FC236}">
                <a16:creationId xmlns:a16="http://schemas.microsoft.com/office/drawing/2014/main" xmlns="" id="{9EB4669C-D7AC-4A3D-9102-01CFB069D7AC}"/>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61</xdr:row>
      <xdr:rowOff>2117</xdr:rowOff>
    </xdr:from>
    <xdr:to>
      <xdr:col>4</xdr:col>
      <xdr:colOff>446279</xdr:colOff>
      <xdr:row>61</xdr:row>
      <xdr:rowOff>2117</xdr:rowOff>
    </xdr:to>
    <xdr:grpSp>
      <xdr:nvGrpSpPr>
        <xdr:cNvPr id="54" name="Группа 53">
          <a:extLst>
            <a:ext uri="{FF2B5EF4-FFF2-40B4-BE49-F238E27FC236}">
              <a16:creationId xmlns:a16="http://schemas.microsoft.com/office/drawing/2014/main" xmlns="" id="{3274DBD0-454E-4200-80E1-53F5603110A5}"/>
            </a:ext>
          </a:extLst>
        </xdr:cNvPr>
        <xdr:cNvGrpSpPr/>
      </xdr:nvGrpSpPr>
      <xdr:grpSpPr>
        <a:xfrm>
          <a:off x="3122084" y="18163117"/>
          <a:ext cx="5018278" cy="0"/>
          <a:chOff x="9270124" y="3662033"/>
          <a:chExt cx="5938226" cy="764532"/>
        </a:xfrm>
      </xdr:grpSpPr>
      <xdr:pic>
        <xdr:nvPicPr>
          <xdr:cNvPr id="55" name="Рисунок 54">
            <a:extLst>
              <a:ext uri="{FF2B5EF4-FFF2-40B4-BE49-F238E27FC236}">
                <a16:creationId xmlns:a16="http://schemas.microsoft.com/office/drawing/2014/main" xmlns="" id="{EEC72217-DE6F-412B-8E48-04707C978C56}"/>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56" name="Рисунок 55">
            <a:extLst>
              <a:ext uri="{FF2B5EF4-FFF2-40B4-BE49-F238E27FC236}">
                <a16:creationId xmlns:a16="http://schemas.microsoft.com/office/drawing/2014/main" xmlns="" id="{405DA062-A86C-43E8-8592-CE21414CF167}"/>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57" name="Рисунок 56">
            <a:extLst>
              <a:ext uri="{FF2B5EF4-FFF2-40B4-BE49-F238E27FC236}">
                <a16:creationId xmlns:a16="http://schemas.microsoft.com/office/drawing/2014/main" xmlns="" id="{968EDA6C-310B-470C-8B8F-696AE3B57AF2}"/>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58" name="Рисунок 57">
            <a:extLst>
              <a:ext uri="{FF2B5EF4-FFF2-40B4-BE49-F238E27FC236}">
                <a16:creationId xmlns:a16="http://schemas.microsoft.com/office/drawing/2014/main" xmlns="" id="{D93A02A9-27E1-40CE-A73F-B0FE9EEC9A77}"/>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59" name="Рисунок 58">
            <a:extLst>
              <a:ext uri="{FF2B5EF4-FFF2-40B4-BE49-F238E27FC236}">
                <a16:creationId xmlns:a16="http://schemas.microsoft.com/office/drawing/2014/main" xmlns="" id="{E483EF4D-3CC5-4398-975E-4C2920BBBA5A}"/>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60" name="Рисунок 59">
            <a:extLst>
              <a:ext uri="{FF2B5EF4-FFF2-40B4-BE49-F238E27FC236}">
                <a16:creationId xmlns:a16="http://schemas.microsoft.com/office/drawing/2014/main" xmlns="" id="{F2F73D98-A4E8-47F2-9EA9-FBD21BFE9D1B}"/>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61" name="Рисунок 60">
            <a:extLst>
              <a:ext uri="{FF2B5EF4-FFF2-40B4-BE49-F238E27FC236}">
                <a16:creationId xmlns:a16="http://schemas.microsoft.com/office/drawing/2014/main" xmlns="" id="{BBAB73FB-DA1F-4AC8-89DC-8B1EA7943DEA}"/>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62" name="Рисунок 61">
            <a:extLst>
              <a:ext uri="{FF2B5EF4-FFF2-40B4-BE49-F238E27FC236}">
                <a16:creationId xmlns:a16="http://schemas.microsoft.com/office/drawing/2014/main" xmlns="" id="{70B206D7-0842-4E63-B5B6-E1BF63A99F8D}"/>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63" name="Рисунок 62">
            <a:extLst>
              <a:ext uri="{FF2B5EF4-FFF2-40B4-BE49-F238E27FC236}">
                <a16:creationId xmlns:a16="http://schemas.microsoft.com/office/drawing/2014/main" xmlns="" id="{A8CD98E6-0356-4A4A-A506-96B8FB639B9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64" name="Рисунок 63">
            <a:extLst>
              <a:ext uri="{FF2B5EF4-FFF2-40B4-BE49-F238E27FC236}">
                <a16:creationId xmlns:a16="http://schemas.microsoft.com/office/drawing/2014/main" xmlns="" id="{E33AC5ED-7AB4-4914-A16B-D08986F9C63F}"/>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65" name="Рисунок 64">
            <a:extLst>
              <a:ext uri="{FF2B5EF4-FFF2-40B4-BE49-F238E27FC236}">
                <a16:creationId xmlns:a16="http://schemas.microsoft.com/office/drawing/2014/main" xmlns="" id="{4E1699F1-28C7-4121-865E-D9AB273EC576}"/>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66" name="Рисунок 65">
            <a:extLst>
              <a:ext uri="{FF2B5EF4-FFF2-40B4-BE49-F238E27FC236}">
                <a16:creationId xmlns:a16="http://schemas.microsoft.com/office/drawing/2014/main" xmlns="" id="{607CA64A-3142-41A0-8430-974F8BA5498D}"/>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61</xdr:row>
      <xdr:rowOff>2117</xdr:rowOff>
    </xdr:from>
    <xdr:to>
      <xdr:col>4</xdr:col>
      <xdr:colOff>446279</xdr:colOff>
      <xdr:row>61</xdr:row>
      <xdr:rowOff>2117</xdr:rowOff>
    </xdr:to>
    <xdr:grpSp>
      <xdr:nvGrpSpPr>
        <xdr:cNvPr id="67" name="Группа 66">
          <a:extLst>
            <a:ext uri="{FF2B5EF4-FFF2-40B4-BE49-F238E27FC236}">
              <a16:creationId xmlns:a16="http://schemas.microsoft.com/office/drawing/2014/main" xmlns="" id="{F6E2D962-6FD3-4B20-BBB6-80789F21100E}"/>
            </a:ext>
          </a:extLst>
        </xdr:cNvPr>
        <xdr:cNvGrpSpPr/>
      </xdr:nvGrpSpPr>
      <xdr:grpSpPr>
        <a:xfrm>
          <a:off x="3122084" y="18163117"/>
          <a:ext cx="5018278" cy="0"/>
          <a:chOff x="9270124" y="3662033"/>
          <a:chExt cx="5938226" cy="764532"/>
        </a:xfrm>
      </xdr:grpSpPr>
      <xdr:pic>
        <xdr:nvPicPr>
          <xdr:cNvPr id="68" name="Рисунок 67">
            <a:extLst>
              <a:ext uri="{FF2B5EF4-FFF2-40B4-BE49-F238E27FC236}">
                <a16:creationId xmlns:a16="http://schemas.microsoft.com/office/drawing/2014/main" xmlns="" id="{B700C7C4-CAFF-48CB-8F61-EB93F39973D5}"/>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69" name="Рисунок 68">
            <a:extLst>
              <a:ext uri="{FF2B5EF4-FFF2-40B4-BE49-F238E27FC236}">
                <a16:creationId xmlns:a16="http://schemas.microsoft.com/office/drawing/2014/main" xmlns="" id="{2E663A6C-DC65-4811-A686-24D4886DF523}"/>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70" name="Рисунок 69">
            <a:extLst>
              <a:ext uri="{FF2B5EF4-FFF2-40B4-BE49-F238E27FC236}">
                <a16:creationId xmlns:a16="http://schemas.microsoft.com/office/drawing/2014/main" xmlns="" id="{BB5E40B3-1CB7-47D5-87FA-1927D24EEED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71" name="Рисунок 70">
            <a:extLst>
              <a:ext uri="{FF2B5EF4-FFF2-40B4-BE49-F238E27FC236}">
                <a16:creationId xmlns:a16="http://schemas.microsoft.com/office/drawing/2014/main" xmlns="" id="{09F5586D-C951-4EAE-95BA-338B007DB2C5}"/>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72" name="Рисунок 71">
            <a:extLst>
              <a:ext uri="{FF2B5EF4-FFF2-40B4-BE49-F238E27FC236}">
                <a16:creationId xmlns:a16="http://schemas.microsoft.com/office/drawing/2014/main" xmlns="" id="{4A82AA8A-1B5F-45D2-A791-9E065C1E7A91}"/>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73" name="Рисунок 72">
            <a:extLst>
              <a:ext uri="{FF2B5EF4-FFF2-40B4-BE49-F238E27FC236}">
                <a16:creationId xmlns:a16="http://schemas.microsoft.com/office/drawing/2014/main" xmlns="" id="{F35A66C9-DFC2-4D80-8734-86A726CD508B}"/>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74" name="Рисунок 73">
            <a:extLst>
              <a:ext uri="{FF2B5EF4-FFF2-40B4-BE49-F238E27FC236}">
                <a16:creationId xmlns:a16="http://schemas.microsoft.com/office/drawing/2014/main" xmlns="" id="{F6478756-0779-4DE2-8EC3-0C36C1D31C05}"/>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75" name="Рисунок 74">
            <a:extLst>
              <a:ext uri="{FF2B5EF4-FFF2-40B4-BE49-F238E27FC236}">
                <a16:creationId xmlns:a16="http://schemas.microsoft.com/office/drawing/2014/main" xmlns="" id="{5A5A7B7C-106B-4D0E-B7BC-6D6326AC7C23}"/>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76" name="Рисунок 75">
            <a:extLst>
              <a:ext uri="{FF2B5EF4-FFF2-40B4-BE49-F238E27FC236}">
                <a16:creationId xmlns:a16="http://schemas.microsoft.com/office/drawing/2014/main" xmlns="" id="{20F0F1B5-92FA-4998-A9E4-40A1F7459B17}"/>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77" name="Рисунок 76">
            <a:extLst>
              <a:ext uri="{FF2B5EF4-FFF2-40B4-BE49-F238E27FC236}">
                <a16:creationId xmlns:a16="http://schemas.microsoft.com/office/drawing/2014/main" xmlns="" id="{95FA0450-211E-4C14-8067-74219DED47EF}"/>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78" name="Рисунок 77">
            <a:extLst>
              <a:ext uri="{FF2B5EF4-FFF2-40B4-BE49-F238E27FC236}">
                <a16:creationId xmlns:a16="http://schemas.microsoft.com/office/drawing/2014/main" xmlns="" id="{7128C8B1-2B0B-4711-B273-943ECB8E4B4E}"/>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79" name="Рисунок 78">
            <a:extLst>
              <a:ext uri="{FF2B5EF4-FFF2-40B4-BE49-F238E27FC236}">
                <a16:creationId xmlns:a16="http://schemas.microsoft.com/office/drawing/2014/main" xmlns="" id="{4757E952-7A08-4774-A313-FB50CAC5EC7A}"/>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65</xdr:row>
      <xdr:rowOff>2117</xdr:rowOff>
    </xdr:from>
    <xdr:to>
      <xdr:col>4</xdr:col>
      <xdr:colOff>446279</xdr:colOff>
      <xdr:row>65</xdr:row>
      <xdr:rowOff>2117</xdr:rowOff>
    </xdr:to>
    <xdr:grpSp>
      <xdr:nvGrpSpPr>
        <xdr:cNvPr id="80" name="Группа 79">
          <a:extLst>
            <a:ext uri="{FF2B5EF4-FFF2-40B4-BE49-F238E27FC236}">
              <a16:creationId xmlns:a16="http://schemas.microsoft.com/office/drawing/2014/main" xmlns="" id="{879E996A-81AA-46AA-B210-CE4AB561C9C0}"/>
            </a:ext>
          </a:extLst>
        </xdr:cNvPr>
        <xdr:cNvGrpSpPr/>
      </xdr:nvGrpSpPr>
      <xdr:grpSpPr>
        <a:xfrm>
          <a:off x="3122084" y="19856450"/>
          <a:ext cx="5018278" cy="0"/>
          <a:chOff x="9270124" y="3662033"/>
          <a:chExt cx="5938226" cy="764532"/>
        </a:xfrm>
      </xdr:grpSpPr>
      <xdr:pic>
        <xdr:nvPicPr>
          <xdr:cNvPr id="81" name="Рисунок 80">
            <a:extLst>
              <a:ext uri="{FF2B5EF4-FFF2-40B4-BE49-F238E27FC236}">
                <a16:creationId xmlns:a16="http://schemas.microsoft.com/office/drawing/2014/main" xmlns="" id="{2E56D4E6-C816-4A6D-A40F-B35D5580346A}"/>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82" name="Рисунок 81">
            <a:extLst>
              <a:ext uri="{FF2B5EF4-FFF2-40B4-BE49-F238E27FC236}">
                <a16:creationId xmlns:a16="http://schemas.microsoft.com/office/drawing/2014/main" xmlns="" id="{EEB947C5-E805-4F93-AEE8-4B687811F8FE}"/>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83" name="Рисунок 82">
            <a:extLst>
              <a:ext uri="{FF2B5EF4-FFF2-40B4-BE49-F238E27FC236}">
                <a16:creationId xmlns:a16="http://schemas.microsoft.com/office/drawing/2014/main" xmlns="" id="{3791FD17-18F8-4ACA-8D26-AD29F4E39604}"/>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84" name="Рисунок 83">
            <a:extLst>
              <a:ext uri="{FF2B5EF4-FFF2-40B4-BE49-F238E27FC236}">
                <a16:creationId xmlns:a16="http://schemas.microsoft.com/office/drawing/2014/main" xmlns="" id="{9D6E838C-9809-43DD-8EC1-3C6A52AEE049}"/>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85" name="Рисунок 84">
            <a:extLst>
              <a:ext uri="{FF2B5EF4-FFF2-40B4-BE49-F238E27FC236}">
                <a16:creationId xmlns:a16="http://schemas.microsoft.com/office/drawing/2014/main" xmlns="" id="{DF541BCC-A8DD-4F41-8E07-BB245665D5DA}"/>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86" name="Рисунок 85">
            <a:extLst>
              <a:ext uri="{FF2B5EF4-FFF2-40B4-BE49-F238E27FC236}">
                <a16:creationId xmlns:a16="http://schemas.microsoft.com/office/drawing/2014/main" xmlns="" id="{A9468127-E0F3-4DCE-8A6D-DEBD5BC3EAC2}"/>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87" name="Рисунок 86">
            <a:extLst>
              <a:ext uri="{FF2B5EF4-FFF2-40B4-BE49-F238E27FC236}">
                <a16:creationId xmlns:a16="http://schemas.microsoft.com/office/drawing/2014/main" xmlns="" id="{D4E5BB63-CB50-49B2-A844-4367AC215A3E}"/>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88" name="Рисунок 87">
            <a:extLst>
              <a:ext uri="{FF2B5EF4-FFF2-40B4-BE49-F238E27FC236}">
                <a16:creationId xmlns:a16="http://schemas.microsoft.com/office/drawing/2014/main" xmlns="" id="{2A86EDA3-692C-4137-9A5E-4655B67B58AA}"/>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89" name="Рисунок 88">
            <a:extLst>
              <a:ext uri="{FF2B5EF4-FFF2-40B4-BE49-F238E27FC236}">
                <a16:creationId xmlns:a16="http://schemas.microsoft.com/office/drawing/2014/main" xmlns="" id="{E7987648-E1A5-415E-A820-7A91DE097288}"/>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90" name="Рисунок 89">
            <a:extLst>
              <a:ext uri="{FF2B5EF4-FFF2-40B4-BE49-F238E27FC236}">
                <a16:creationId xmlns:a16="http://schemas.microsoft.com/office/drawing/2014/main" xmlns="" id="{05468138-F85B-4A52-A344-72F8A065D3C6}"/>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91" name="Рисунок 90">
            <a:extLst>
              <a:ext uri="{FF2B5EF4-FFF2-40B4-BE49-F238E27FC236}">
                <a16:creationId xmlns:a16="http://schemas.microsoft.com/office/drawing/2014/main" xmlns="" id="{7BC21D72-74DF-4C48-AD3D-24B2AF05C616}"/>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92" name="Рисунок 91">
            <a:extLst>
              <a:ext uri="{FF2B5EF4-FFF2-40B4-BE49-F238E27FC236}">
                <a16:creationId xmlns:a16="http://schemas.microsoft.com/office/drawing/2014/main" xmlns="" id="{A2A13D34-71B8-4737-9023-7FB66BA4ECDE}"/>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65</xdr:row>
      <xdr:rowOff>2117</xdr:rowOff>
    </xdr:from>
    <xdr:to>
      <xdr:col>4</xdr:col>
      <xdr:colOff>446279</xdr:colOff>
      <xdr:row>65</xdr:row>
      <xdr:rowOff>2117</xdr:rowOff>
    </xdr:to>
    <xdr:grpSp>
      <xdr:nvGrpSpPr>
        <xdr:cNvPr id="93" name="Группа 92">
          <a:extLst>
            <a:ext uri="{FF2B5EF4-FFF2-40B4-BE49-F238E27FC236}">
              <a16:creationId xmlns:a16="http://schemas.microsoft.com/office/drawing/2014/main" xmlns="" id="{5CFCAE02-6862-4827-96B5-44C5B39F28D3}"/>
            </a:ext>
          </a:extLst>
        </xdr:cNvPr>
        <xdr:cNvGrpSpPr/>
      </xdr:nvGrpSpPr>
      <xdr:grpSpPr>
        <a:xfrm>
          <a:off x="3122084" y="19856450"/>
          <a:ext cx="5018278" cy="0"/>
          <a:chOff x="9270124" y="3662033"/>
          <a:chExt cx="5938226" cy="764532"/>
        </a:xfrm>
      </xdr:grpSpPr>
      <xdr:pic>
        <xdr:nvPicPr>
          <xdr:cNvPr id="94" name="Рисунок 93">
            <a:extLst>
              <a:ext uri="{FF2B5EF4-FFF2-40B4-BE49-F238E27FC236}">
                <a16:creationId xmlns:a16="http://schemas.microsoft.com/office/drawing/2014/main" xmlns="" id="{F34D9BBC-E2DD-42F1-92F4-B2D7AB6DE3D1}"/>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95" name="Рисунок 94">
            <a:extLst>
              <a:ext uri="{FF2B5EF4-FFF2-40B4-BE49-F238E27FC236}">
                <a16:creationId xmlns:a16="http://schemas.microsoft.com/office/drawing/2014/main" xmlns="" id="{C80CBF26-AC94-403D-8B0C-DB5FF22DB5C9}"/>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96" name="Рисунок 95">
            <a:extLst>
              <a:ext uri="{FF2B5EF4-FFF2-40B4-BE49-F238E27FC236}">
                <a16:creationId xmlns:a16="http://schemas.microsoft.com/office/drawing/2014/main" xmlns="" id="{86034E15-2927-4656-9E84-33A72C25CF5A}"/>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97" name="Рисунок 96">
            <a:extLst>
              <a:ext uri="{FF2B5EF4-FFF2-40B4-BE49-F238E27FC236}">
                <a16:creationId xmlns:a16="http://schemas.microsoft.com/office/drawing/2014/main" xmlns="" id="{D9C4979A-A187-40FA-B14D-BA3CFB2F234E}"/>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98" name="Рисунок 97">
            <a:extLst>
              <a:ext uri="{FF2B5EF4-FFF2-40B4-BE49-F238E27FC236}">
                <a16:creationId xmlns:a16="http://schemas.microsoft.com/office/drawing/2014/main" xmlns="" id="{2EA1A3D3-B148-4636-83DB-0F9FD61CC103}"/>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99" name="Рисунок 98">
            <a:extLst>
              <a:ext uri="{FF2B5EF4-FFF2-40B4-BE49-F238E27FC236}">
                <a16:creationId xmlns:a16="http://schemas.microsoft.com/office/drawing/2014/main" xmlns="" id="{02B8C052-8A74-47FC-9507-B75F955A21A1}"/>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100" name="Рисунок 99">
            <a:extLst>
              <a:ext uri="{FF2B5EF4-FFF2-40B4-BE49-F238E27FC236}">
                <a16:creationId xmlns:a16="http://schemas.microsoft.com/office/drawing/2014/main" xmlns="" id="{39634283-E929-4AE0-AA7C-EB894D81E5BC}"/>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101" name="Рисунок 100">
            <a:extLst>
              <a:ext uri="{FF2B5EF4-FFF2-40B4-BE49-F238E27FC236}">
                <a16:creationId xmlns:a16="http://schemas.microsoft.com/office/drawing/2014/main" xmlns="" id="{69A00061-768F-4654-8979-D890246F646C}"/>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102" name="Рисунок 101">
            <a:extLst>
              <a:ext uri="{FF2B5EF4-FFF2-40B4-BE49-F238E27FC236}">
                <a16:creationId xmlns:a16="http://schemas.microsoft.com/office/drawing/2014/main" xmlns="" id="{04CF9ED8-4B08-4428-B0C0-512D6860102E}"/>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103" name="Рисунок 102">
            <a:extLst>
              <a:ext uri="{FF2B5EF4-FFF2-40B4-BE49-F238E27FC236}">
                <a16:creationId xmlns:a16="http://schemas.microsoft.com/office/drawing/2014/main" xmlns="" id="{06B56C74-3B61-434E-9A18-89AB55AC5C06}"/>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104" name="Рисунок 103">
            <a:extLst>
              <a:ext uri="{FF2B5EF4-FFF2-40B4-BE49-F238E27FC236}">
                <a16:creationId xmlns:a16="http://schemas.microsoft.com/office/drawing/2014/main" xmlns="" id="{DC24BCF7-7F69-46A6-B6A9-722D12F98028}"/>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105" name="Рисунок 104">
            <a:extLst>
              <a:ext uri="{FF2B5EF4-FFF2-40B4-BE49-F238E27FC236}">
                <a16:creationId xmlns:a16="http://schemas.microsoft.com/office/drawing/2014/main" xmlns="" id="{1E9F442C-990B-4751-9DC5-3FDE323C6BA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1386417</xdr:colOff>
      <xdr:row>16</xdr:row>
      <xdr:rowOff>2117</xdr:rowOff>
    </xdr:from>
    <xdr:to>
      <xdr:col>4</xdr:col>
      <xdr:colOff>446279</xdr:colOff>
      <xdr:row>16</xdr:row>
      <xdr:rowOff>2117</xdr:rowOff>
    </xdr:to>
    <xdr:grpSp>
      <xdr:nvGrpSpPr>
        <xdr:cNvPr id="15" name="Группа 14">
          <a:extLst>
            <a:ext uri="{FF2B5EF4-FFF2-40B4-BE49-F238E27FC236}">
              <a16:creationId xmlns:a16="http://schemas.microsoft.com/office/drawing/2014/main" xmlns="" id="{00000000-0008-0000-0300-00000F000000}"/>
            </a:ext>
          </a:extLst>
        </xdr:cNvPr>
        <xdr:cNvGrpSpPr/>
      </xdr:nvGrpSpPr>
      <xdr:grpSpPr>
        <a:xfrm>
          <a:off x="3175000" y="5410200"/>
          <a:ext cx="4891279" cy="0"/>
          <a:chOff x="9270124" y="3662033"/>
          <a:chExt cx="5938226" cy="764532"/>
        </a:xfrm>
      </xdr:grpSpPr>
      <xdr:pic>
        <xdr:nvPicPr>
          <xdr:cNvPr id="16" name="Рисунок 15">
            <a:extLst>
              <a:ext uri="{FF2B5EF4-FFF2-40B4-BE49-F238E27FC236}">
                <a16:creationId xmlns:a16="http://schemas.microsoft.com/office/drawing/2014/main" xmlns="" id="{00000000-0008-0000-0300-00001000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17" name="Рисунок 16">
            <a:extLst>
              <a:ext uri="{FF2B5EF4-FFF2-40B4-BE49-F238E27FC236}">
                <a16:creationId xmlns:a16="http://schemas.microsoft.com/office/drawing/2014/main" xmlns="" id="{00000000-0008-0000-0300-00001100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18" name="Рисунок 17">
            <a:extLst>
              <a:ext uri="{FF2B5EF4-FFF2-40B4-BE49-F238E27FC236}">
                <a16:creationId xmlns:a16="http://schemas.microsoft.com/office/drawing/2014/main" xmlns="" id="{00000000-0008-0000-0300-00001200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19" name="Рисунок 18">
            <a:extLst>
              <a:ext uri="{FF2B5EF4-FFF2-40B4-BE49-F238E27FC236}">
                <a16:creationId xmlns:a16="http://schemas.microsoft.com/office/drawing/2014/main" xmlns="" id="{00000000-0008-0000-0300-00001300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20" name="Рисунок 19">
            <a:extLst>
              <a:ext uri="{FF2B5EF4-FFF2-40B4-BE49-F238E27FC236}">
                <a16:creationId xmlns:a16="http://schemas.microsoft.com/office/drawing/2014/main" xmlns="" id="{00000000-0008-0000-0300-00001400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21" name="Рисунок 20">
            <a:extLst>
              <a:ext uri="{FF2B5EF4-FFF2-40B4-BE49-F238E27FC236}">
                <a16:creationId xmlns:a16="http://schemas.microsoft.com/office/drawing/2014/main" xmlns="" id="{00000000-0008-0000-0300-00001500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22" name="Рисунок 21">
            <a:extLst>
              <a:ext uri="{FF2B5EF4-FFF2-40B4-BE49-F238E27FC236}">
                <a16:creationId xmlns:a16="http://schemas.microsoft.com/office/drawing/2014/main" xmlns="" id="{00000000-0008-0000-0300-00001600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23" name="Рисунок 22">
            <a:extLst>
              <a:ext uri="{FF2B5EF4-FFF2-40B4-BE49-F238E27FC236}">
                <a16:creationId xmlns:a16="http://schemas.microsoft.com/office/drawing/2014/main" xmlns="" id="{00000000-0008-0000-0300-00001700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24" name="Рисунок 23">
            <a:extLst>
              <a:ext uri="{FF2B5EF4-FFF2-40B4-BE49-F238E27FC236}">
                <a16:creationId xmlns:a16="http://schemas.microsoft.com/office/drawing/2014/main" xmlns="" id="{00000000-0008-0000-0300-00001800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25" name="Рисунок 24">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26" name="Рисунок 25">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27" name="Рисунок 26">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twoCellAnchor>
    <xdr:from>
      <xdr:col>1</xdr:col>
      <xdr:colOff>1386417</xdr:colOff>
      <xdr:row>16</xdr:row>
      <xdr:rowOff>2117</xdr:rowOff>
    </xdr:from>
    <xdr:to>
      <xdr:col>4</xdr:col>
      <xdr:colOff>446279</xdr:colOff>
      <xdr:row>16</xdr:row>
      <xdr:rowOff>2117</xdr:rowOff>
    </xdr:to>
    <xdr:grpSp>
      <xdr:nvGrpSpPr>
        <xdr:cNvPr id="41" name="Группа 40">
          <a:extLst>
            <a:ext uri="{FF2B5EF4-FFF2-40B4-BE49-F238E27FC236}">
              <a16:creationId xmlns:a16="http://schemas.microsoft.com/office/drawing/2014/main" xmlns="" id="{00000000-0008-0000-0300-000029000000}"/>
            </a:ext>
          </a:extLst>
        </xdr:cNvPr>
        <xdr:cNvGrpSpPr/>
      </xdr:nvGrpSpPr>
      <xdr:grpSpPr>
        <a:xfrm>
          <a:off x="3175000" y="5410200"/>
          <a:ext cx="4891279" cy="0"/>
          <a:chOff x="9270124" y="3662033"/>
          <a:chExt cx="5938226" cy="764532"/>
        </a:xfrm>
      </xdr:grpSpPr>
      <xdr:pic>
        <xdr:nvPicPr>
          <xdr:cNvPr id="42" name="Рисунок 41">
            <a:extLst>
              <a:ext uri="{FF2B5EF4-FFF2-40B4-BE49-F238E27FC236}">
                <a16:creationId xmlns:a16="http://schemas.microsoft.com/office/drawing/2014/main" xmlns="" id="{00000000-0008-0000-0300-00002A000000}"/>
              </a:ext>
            </a:extLst>
          </xdr:cNvPr>
          <xdr:cNvPicPr>
            <a:picLocks noChangeAspect="1"/>
          </xdr:cNvPicPr>
        </xdr:nvPicPr>
        <xdr:blipFill>
          <a:blip xmlns:r="http://schemas.openxmlformats.org/officeDocument/2006/relationships" r:embed="rId1"/>
          <a:stretch>
            <a:fillRect/>
          </a:stretch>
        </xdr:blipFill>
        <xdr:spPr>
          <a:xfrm>
            <a:off x="10261119" y="3664169"/>
            <a:ext cx="972743" cy="760263"/>
          </a:xfrm>
          <a:prstGeom prst="rect">
            <a:avLst/>
          </a:prstGeom>
        </xdr:spPr>
      </xdr:pic>
      <xdr:pic>
        <xdr:nvPicPr>
          <xdr:cNvPr id="43" name="Рисунок 42">
            <a:extLst>
              <a:ext uri="{FF2B5EF4-FFF2-40B4-BE49-F238E27FC236}">
                <a16:creationId xmlns:a16="http://schemas.microsoft.com/office/drawing/2014/main" xmlns="" id="{00000000-0008-0000-0300-00002B000000}"/>
              </a:ext>
            </a:extLst>
          </xdr:cNvPr>
          <xdr:cNvPicPr>
            <a:picLocks noChangeAspect="1"/>
          </xdr:cNvPicPr>
        </xdr:nvPicPr>
        <xdr:blipFill>
          <a:blip xmlns:r="http://schemas.openxmlformats.org/officeDocument/2006/relationships" r:embed="rId2"/>
          <a:stretch>
            <a:fillRect/>
          </a:stretch>
        </xdr:blipFill>
        <xdr:spPr>
          <a:xfrm>
            <a:off x="10263484" y="3662033"/>
            <a:ext cx="974057" cy="764532"/>
          </a:xfrm>
          <a:prstGeom prst="rect">
            <a:avLst/>
          </a:prstGeom>
        </xdr:spPr>
      </xdr:pic>
      <xdr:pic>
        <xdr:nvPicPr>
          <xdr:cNvPr id="44" name="Рисунок 43">
            <a:extLst>
              <a:ext uri="{FF2B5EF4-FFF2-40B4-BE49-F238E27FC236}">
                <a16:creationId xmlns:a16="http://schemas.microsoft.com/office/drawing/2014/main" xmlns="" id="{00000000-0008-0000-0300-00002C000000}"/>
              </a:ext>
            </a:extLst>
          </xdr:cNvPr>
          <xdr:cNvPicPr>
            <a:picLocks noChangeAspect="1"/>
          </xdr:cNvPicPr>
        </xdr:nvPicPr>
        <xdr:blipFill>
          <a:blip xmlns:r="http://schemas.openxmlformats.org/officeDocument/2006/relationships" r:embed="rId3"/>
          <a:stretch>
            <a:fillRect/>
          </a:stretch>
        </xdr:blipFill>
        <xdr:spPr>
          <a:xfrm>
            <a:off x="11253428" y="3664169"/>
            <a:ext cx="974056" cy="760262"/>
          </a:xfrm>
          <a:prstGeom prst="rect">
            <a:avLst/>
          </a:prstGeom>
        </xdr:spPr>
      </xdr:pic>
      <xdr:pic>
        <xdr:nvPicPr>
          <xdr:cNvPr id="45" name="Рисунок 44">
            <a:extLst>
              <a:ext uri="{FF2B5EF4-FFF2-40B4-BE49-F238E27FC236}">
                <a16:creationId xmlns:a16="http://schemas.microsoft.com/office/drawing/2014/main" xmlns="" id="{00000000-0008-0000-0300-00002D000000}"/>
              </a:ext>
            </a:extLst>
          </xdr:cNvPr>
          <xdr:cNvPicPr>
            <a:picLocks noChangeAspect="1"/>
          </xdr:cNvPicPr>
        </xdr:nvPicPr>
        <xdr:blipFill>
          <a:blip xmlns:r="http://schemas.openxmlformats.org/officeDocument/2006/relationships" r:embed="rId4"/>
          <a:stretch>
            <a:fillRect/>
          </a:stretch>
        </xdr:blipFill>
        <xdr:spPr>
          <a:xfrm>
            <a:off x="12247050" y="3664169"/>
            <a:ext cx="974056" cy="760262"/>
          </a:xfrm>
          <a:prstGeom prst="rect">
            <a:avLst/>
          </a:prstGeom>
        </xdr:spPr>
      </xdr:pic>
      <xdr:pic>
        <xdr:nvPicPr>
          <xdr:cNvPr id="46" name="Рисунок 45">
            <a:extLst>
              <a:ext uri="{FF2B5EF4-FFF2-40B4-BE49-F238E27FC236}">
                <a16:creationId xmlns:a16="http://schemas.microsoft.com/office/drawing/2014/main" xmlns="" id="{00000000-0008-0000-0300-00002E000000}"/>
              </a:ext>
            </a:extLst>
          </xdr:cNvPr>
          <xdr:cNvPicPr>
            <a:picLocks noChangeAspect="1"/>
          </xdr:cNvPicPr>
        </xdr:nvPicPr>
        <xdr:blipFill>
          <a:blip xmlns:r="http://schemas.openxmlformats.org/officeDocument/2006/relationships" r:embed="rId5"/>
          <a:stretch>
            <a:fillRect/>
          </a:stretch>
        </xdr:blipFill>
        <xdr:spPr>
          <a:xfrm>
            <a:off x="13240672" y="3664169"/>
            <a:ext cx="974056" cy="760263"/>
          </a:xfrm>
          <a:prstGeom prst="rect">
            <a:avLst/>
          </a:prstGeom>
        </xdr:spPr>
      </xdr:pic>
      <xdr:pic>
        <xdr:nvPicPr>
          <xdr:cNvPr id="47" name="Рисунок 46">
            <a:extLst>
              <a:ext uri="{FF2B5EF4-FFF2-40B4-BE49-F238E27FC236}">
                <a16:creationId xmlns:a16="http://schemas.microsoft.com/office/drawing/2014/main" xmlns="" id="{00000000-0008-0000-0300-00002F000000}"/>
              </a:ext>
            </a:extLst>
          </xdr:cNvPr>
          <xdr:cNvPicPr>
            <a:picLocks noChangeAspect="1"/>
          </xdr:cNvPicPr>
        </xdr:nvPicPr>
        <xdr:blipFill>
          <a:blip xmlns:r="http://schemas.openxmlformats.org/officeDocument/2006/relationships" r:embed="rId6"/>
          <a:stretch>
            <a:fillRect/>
          </a:stretch>
        </xdr:blipFill>
        <xdr:spPr>
          <a:xfrm>
            <a:off x="14234294" y="3664169"/>
            <a:ext cx="974056" cy="760263"/>
          </a:xfrm>
          <a:prstGeom prst="rect">
            <a:avLst/>
          </a:prstGeom>
        </xdr:spPr>
      </xdr:pic>
      <xdr:pic>
        <xdr:nvPicPr>
          <xdr:cNvPr id="48" name="Рисунок 47">
            <a:extLst>
              <a:ext uri="{FF2B5EF4-FFF2-40B4-BE49-F238E27FC236}">
                <a16:creationId xmlns:a16="http://schemas.microsoft.com/office/drawing/2014/main" xmlns="" id="{00000000-0008-0000-0300-000030000000}"/>
              </a:ext>
            </a:extLst>
          </xdr:cNvPr>
          <xdr:cNvPicPr>
            <a:picLocks noChangeAspect="1"/>
          </xdr:cNvPicPr>
        </xdr:nvPicPr>
        <xdr:blipFill>
          <a:blip xmlns:r="http://schemas.openxmlformats.org/officeDocument/2006/relationships" r:embed="rId7"/>
          <a:stretch>
            <a:fillRect/>
          </a:stretch>
        </xdr:blipFill>
        <xdr:spPr>
          <a:xfrm>
            <a:off x="9270124" y="3664169"/>
            <a:ext cx="971429" cy="760263"/>
          </a:xfrm>
          <a:prstGeom prst="rect">
            <a:avLst/>
          </a:prstGeom>
        </xdr:spPr>
      </xdr:pic>
      <xdr:pic>
        <xdr:nvPicPr>
          <xdr:cNvPr id="49" name="Рисунок 48">
            <a:extLst>
              <a:ext uri="{FF2B5EF4-FFF2-40B4-BE49-F238E27FC236}">
                <a16:creationId xmlns:a16="http://schemas.microsoft.com/office/drawing/2014/main" xmlns="" id="{00000000-0008-0000-0300-000031000000}"/>
              </a:ext>
            </a:extLst>
          </xdr:cNvPr>
          <xdr:cNvPicPr>
            <a:picLocks noChangeAspect="1"/>
          </xdr:cNvPicPr>
        </xdr:nvPicPr>
        <xdr:blipFill>
          <a:blip xmlns:r="http://schemas.openxmlformats.org/officeDocument/2006/relationships" r:embed="rId8"/>
          <a:stretch>
            <a:fillRect/>
          </a:stretch>
        </xdr:blipFill>
        <xdr:spPr>
          <a:xfrm>
            <a:off x="9270124" y="3664168"/>
            <a:ext cx="974057" cy="760262"/>
          </a:xfrm>
          <a:prstGeom prst="rect">
            <a:avLst/>
          </a:prstGeom>
        </xdr:spPr>
      </xdr:pic>
      <xdr:pic>
        <xdr:nvPicPr>
          <xdr:cNvPr id="50" name="Рисунок 49">
            <a:extLst>
              <a:ext uri="{FF2B5EF4-FFF2-40B4-BE49-F238E27FC236}">
                <a16:creationId xmlns:a16="http://schemas.microsoft.com/office/drawing/2014/main" xmlns="" id="{00000000-0008-0000-0300-000032000000}"/>
              </a:ext>
            </a:extLst>
          </xdr:cNvPr>
          <xdr:cNvPicPr>
            <a:picLocks noChangeAspect="1"/>
          </xdr:cNvPicPr>
        </xdr:nvPicPr>
        <xdr:blipFill>
          <a:blip xmlns:r="http://schemas.openxmlformats.org/officeDocument/2006/relationships" r:embed="rId9"/>
          <a:stretch>
            <a:fillRect/>
          </a:stretch>
        </xdr:blipFill>
        <xdr:spPr>
          <a:xfrm>
            <a:off x="11256844" y="3664168"/>
            <a:ext cx="974056" cy="760262"/>
          </a:xfrm>
          <a:prstGeom prst="rect">
            <a:avLst/>
          </a:prstGeom>
        </xdr:spPr>
      </xdr:pic>
      <xdr:pic>
        <xdr:nvPicPr>
          <xdr:cNvPr id="51" name="Рисунок 50">
            <a:extLst>
              <a:ext uri="{FF2B5EF4-FFF2-40B4-BE49-F238E27FC236}">
                <a16:creationId xmlns:a16="http://schemas.microsoft.com/office/drawing/2014/main" xmlns="" id="{00000000-0008-0000-0300-000033000000}"/>
              </a:ext>
            </a:extLst>
          </xdr:cNvPr>
          <xdr:cNvPicPr>
            <a:picLocks noChangeAspect="1"/>
          </xdr:cNvPicPr>
        </xdr:nvPicPr>
        <xdr:blipFill>
          <a:blip xmlns:r="http://schemas.openxmlformats.org/officeDocument/2006/relationships" r:embed="rId10"/>
          <a:stretch>
            <a:fillRect/>
          </a:stretch>
        </xdr:blipFill>
        <xdr:spPr>
          <a:xfrm>
            <a:off x="12250203" y="3663347"/>
            <a:ext cx="972742" cy="761905"/>
          </a:xfrm>
          <a:prstGeom prst="rect">
            <a:avLst/>
          </a:prstGeom>
        </xdr:spPr>
      </xdr:pic>
      <xdr:pic>
        <xdr:nvPicPr>
          <xdr:cNvPr id="52" name="Рисунок 51">
            <a:extLst>
              <a:ext uri="{FF2B5EF4-FFF2-40B4-BE49-F238E27FC236}">
                <a16:creationId xmlns:a16="http://schemas.microsoft.com/office/drawing/2014/main" xmlns="" id="{00000000-0008-0000-0300-000034000000}"/>
              </a:ext>
            </a:extLst>
          </xdr:cNvPr>
          <xdr:cNvPicPr>
            <a:picLocks noChangeAspect="1"/>
          </xdr:cNvPicPr>
        </xdr:nvPicPr>
        <xdr:blipFill>
          <a:blip xmlns:r="http://schemas.openxmlformats.org/officeDocument/2006/relationships" r:embed="rId11"/>
          <a:stretch>
            <a:fillRect/>
          </a:stretch>
        </xdr:blipFill>
        <xdr:spPr>
          <a:xfrm>
            <a:off x="13242248" y="3664168"/>
            <a:ext cx="974056" cy="760263"/>
          </a:xfrm>
          <a:prstGeom prst="rect">
            <a:avLst/>
          </a:prstGeom>
        </xdr:spPr>
      </xdr:pic>
      <xdr:pic>
        <xdr:nvPicPr>
          <xdr:cNvPr id="53" name="Рисунок 52">
            <a:extLst>
              <a:ext uri="{FF2B5EF4-FFF2-40B4-BE49-F238E27FC236}">
                <a16:creationId xmlns:a16="http://schemas.microsoft.com/office/drawing/2014/main" xmlns="" id="{00000000-0008-0000-0300-000035000000}"/>
              </a:ext>
            </a:extLst>
          </xdr:cNvPr>
          <xdr:cNvPicPr>
            <a:picLocks noChangeAspect="1"/>
          </xdr:cNvPicPr>
        </xdr:nvPicPr>
        <xdr:blipFill>
          <a:blip xmlns:r="http://schemas.openxmlformats.org/officeDocument/2006/relationships" r:embed="rId12"/>
          <a:stretch>
            <a:fillRect/>
          </a:stretch>
        </xdr:blipFill>
        <xdr:spPr>
          <a:xfrm>
            <a:off x="14235607" y="3664168"/>
            <a:ext cx="972743" cy="760263"/>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52</xdr:row>
      <xdr:rowOff>0</xdr:rowOff>
    </xdr:from>
    <xdr:to>
      <xdr:col>6</xdr:col>
      <xdr:colOff>686800</xdr:colOff>
      <xdr:row>125</xdr:row>
      <xdr:rowOff>125362</xdr:rowOff>
    </xdr:to>
    <xdr:pic>
      <xdr:nvPicPr>
        <xdr:cNvPr id="4" name="Рисунок 3">
          <a:extLst>
            <a:ext uri="{FF2B5EF4-FFF2-40B4-BE49-F238E27FC236}">
              <a16:creationId xmlns:a16="http://schemas.microsoft.com/office/drawing/2014/main" xmlns="" id="{1F63293B-1818-48B2-B26E-B32CD7A3526B}"/>
            </a:ext>
          </a:extLst>
        </xdr:cNvPr>
        <xdr:cNvPicPr>
          <a:picLocks noChangeAspect="1"/>
        </xdr:cNvPicPr>
      </xdr:nvPicPr>
      <xdr:blipFill>
        <a:blip xmlns:r="http://schemas.openxmlformats.org/officeDocument/2006/relationships" r:embed="rId1"/>
        <a:stretch>
          <a:fillRect/>
        </a:stretch>
      </xdr:blipFill>
      <xdr:spPr>
        <a:xfrm>
          <a:off x="0" y="18406533"/>
          <a:ext cx="8933333" cy="13104762"/>
        </a:xfrm>
        <a:prstGeom prst="rect">
          <a:avLst/>
        </a:prstGeom>
      </xdr:spPr>
    </xdr:pic>
    <xdr:clientData/>
  </xdr:twoCellAnchor>
</xdr:wsDr>
</file>

<file path=xl/theme/theme1.xml><?xml version="1.0" encoding="utf-8"?>
<a:theme xmlns:a="http://schemas.openxmlformats.org/drawingml/2006/main" name="Грань">
  <a:themeElements>
    <a:clrScheme name="Прайс">
      <a:dk1>
        <a:sysClr val="windowText" lastClr="000000"/>
      </a:dk1>
      <a:lt1>
        <a:sysClr val="window" lastClr="FFFFFF"/>
      </a:lt1>
      <a:dk2>
        <a:srgbClr val="2C3C43"/>
      </a:dk2>
      <a:lt2>
        <a:srgbClr val="EBEBEB"/>
      </a:lt2>
      <a:accent1>
        <a:srgbClr val="92CD49"/>
      </a:accent1>
      <a:accent2>
        <a:srgbClr val="93DE61"/>
      </a:accent2>
      <a:accent3>
        <a:srgbClr val="E6B91E"/>
      </a:accent3>
      <a:accent4>
        <a:srgbClr val="E76618"/>
      </a:accent4>
      <a:accent5>
        <a:srgbClr val="C42F1A"/>
      </a:accent5>
      <a:accent6>
        <a:srgbClr val="E7BC26"/>
      </a:accent6>
      <a:hlink>
        <a:srgbClr val="6C911C"/>
      </a:hlink>
      <a:folHlink>
        <a:srgbClr val="3A3A3A"/>
      </a:folHlink>
    </a:clrScheme>
    <a:fontScheme name="Грань">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Грань">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outlinePr summaryBelow="0"/>
    <pageSetUpPr fitToPage="1"/>
  </sheetPr>
  <dimension ref="A1:Q214"/>
  <sheetViews>
    <sheetView zoomScale="90" zoomScaleNormal="90" zoomScaleSheetLayoutView="90" zoomScalePageLayoutView="89" workbookViewId="0">
      <pane ySplit="7" topLeftCell="A8" activePane="bottomLeft" state="frozen"/>
      <selection pane="bottomLeft" activeCell="E1" sqref="E1:E1048576"/>
    </sheetView>
  </sheetViews>
  <sheetFormatPr defaultColWidth="9" defaultRowHeight="14.25" outlineLevelRow="3" x14ac:dyDescent="0.2"/>
  <cols>
    <col min="1" max="1" width="26.5" style="29" customWidth="1"/>
    <col min="2" max="2" width="59.5" style="38" customWidth="1"/>
    <col min="3" max="3" width="15" style="31" customWidth="1"/>
    <col min="4" max="4" width="83.25" style="38" customWidth="1"/>
    <col min="5" max="16384" width="9" style="38"/>
  </cols>
  <sheetData>
    <row r="1" spans="1:4" s="37" customFormat="1" ht="12.75" x14ac:dyDescent="0.2">
      <c r="A1" s="118" t="s">
        <v>37</v>
      </c>
      <c r="B1" s="119"/>
      <c r="C1" s="119"/>
      <c r="D1" s="119"/>
    </row>
    <row r="2" spans="1:4" s="37" customFormat="1" ht="12.75" x14ac:dyDescent="0.2">
      <c r="A2" s="118" t="s">
        <v>38</v>
      </c>
      <c r="B2" s="119"/>
      <c r="C2" s="119"/>
      <c r="D2" s="119"/>
    </row>
    <row r="3" spans="1:4" s="37" customFormat="1" ht="12.75" x14ac:dyDescent="0.2">
      <c r="C3" s="3"/>
      <c r="D3" s="9"/>
    </row>
    <row r="4" spans="1:4" s="4" customFormat="1" ht="15" customHeight="1" x14ac:dyDescent="0.2">
      <c r="A4" s="120" t="s">
        <v>1</v>
      </c>
      <c r="B4" s="121" t="s">
        <v>0</v>
      </c>
      <c r="C4" s="122" t="s">
        <v>245</v>
      </c>
      <c r="D4" s="125" t="s">
        <v>2</v>
      </c>
    </row>
    <row r="5" spans="1:4" s="4" customFormat="1" ht="15" customHeight="1" x14ac:dyDescent="0.2">
      <c r="A5" s="120"/>
      <c r="B5" s="121"/>
      <c r="C5" s="123"/>
      <c r="D5" s="125"/>
    </row>
    <row r="6" spans="1:4" s="4" customFormat="1" x14ac:dyDescent="0.2">
      <c r="A6" s="120"/>
      <c r="B6" s="121"/>
      <c r="C6" s="124"/>
      <c r="D6" s="125"/>
    </row>
    <row r="7" spans="1:4" ht="22.15" customHeight="1" x14ac:dyDescent="0.2">
      <c r="A7" s="126" t="s">
        <v>510</v>
      </c>
      <c r="B7" s="127"/>
      <c r="C7" s="127"/>
      <c r="D7" s="128"/>
    </row>
    <row r="8" spans="1:4" ht="28.15" customHeight="1" outlineLevel="1" x14ac:dyDescent="0.2">
      <c r="A8" s="129" t="s">
        <v>672</v>
      </c>
      <c r="B8" s="130"/>
      <c r="C8" s="130"/>
      <c r="D8" s="131"/>
    </row>
    <row r="9" spans="1:4" ht="19.5" customHeight="1" outlineLevel="2" x14ac:dyDescent="0.2">
      <c r="A9" s="132" t="s">
        <v>217</v>
      </c>
      <c r="B9" s="133"/>
      <c r="C9" s="133"/>
      <c r="D9" s="134"/>
    </row>
    <row r="10" spans="1:4" ht="56.25" outlineLevel="3" x14ac:dyDescent="0.2">
      <c r="A10" s="24" t="s">
        <v>787</v>
      </c>
      <c r="B10" s="22" t="s">
        <v>788</v>
      </c>
      <c r="C10" s="23">
        <v>3289000</v>
      </c>
      <c r="D10" s="25" t="s">
        <v>1050</v>
      </c>
    </row>
    <row r="11" spans="1:4" ht="24" outlineLevel="3" x14ac:dyDescent="0.2">
      <c r="A11" s="64" t="s">
        <v>789</v>
      </c>
      <c r="B11" s="102" t="s">
        <v>790</v>
      </c>
      <c r="C11" s="87">
        <f>C10*0.2</f>
        <v>657800</v>
      </c>
      <c r="D11" s="67" t="s">
        <v>150</v>
      </c>
    </row>
    <row r="12" spans="1:4" ht="90" outlineLevel="3" x14ac:dyDescent="0.2">
      <c r="A12" s="24" t="s">
        <v>791</v>
      </c>
      <c r="B12" s="22" t="s">
        <v>792</v>
      </c>
      <c r="C12" s="23">
        <v>3651480</v>
      </c>
      <c r="D12" s="25" t="s">
        <v>1023</v>
      </c>
    </row>
    <row r="13" spans="1:4" ht="24" outlineLevel="3" x14ac:dyDescent="0.2">
      <c r="A13" s="64" t="s">
        <v>793</v>
      </c>
      <c r="B13" s="102" t="s">
        <v>794</v>
      </c>
      <c r="C13" s="87">
        <f>C12*0.2</f>
        <v>730296</v>
      </c>
      <c r="D13" s="67" t="s">
        <v>150</v>
      </c>
    </row>
    <row r="14" spans="1:4" ht="78.75" outlineLevel="3" x14ac:dyDescent="0.2">
      <c r="A14" s="24" t="s">
        <v>218</v>
      </c>
      <c r="B14" s="22" t="s">
        <v>219</v>
      </c>
      <c r="C14" s="23">
        <v>3203200</v>
      </c>
      <c r="D14" s="25" t="s">
        <v>704</v>
      </c>
    </row>
    <row r="15" spans="1:4" ht="24" outlineLevel="3" x14ac:dyDescent="0.2">
      <c r="A15" s="64" t="s">
        <v>220</v>
      </c>
      <c r="B15" s="102" t="s">
        <v>221</v>
      </c>
      <c r="C15" s="87">
        <f>C14*0.2</f>
        <v>640640</v>
      </c>
      <c r="D15" s="67" t="s">
        <v>150</v>
      </c>
    </row>
    <row r="16" spans="1:4" ht="78.75" outlineLevel="3" x14ac:dyDescent="0.2">
      <c r="A16" s="24" t="s">
        <v>222</v>
      </c>
      <c r="B16" s="22" t="s">
        <v>223</v>
      </c>
      <c r="C16" s="23">
        <v>3003000</v>
      </c>
      <c r="D16" s="25" t="s">
        <v>705</v>
      </c>
    </row>
    <row r="17" spans="1:4" ht="24" outlineLevel="3" x14ac:dyDescent="0.2">
      <c r="A17" s="64" t="s">
        <v>224</v>
      </c>
      <c r="B17" s="102" t="s">
        <v>225</v>
      </c>
      <c r="C17" s="87">
        <f>C16*0.2</f>
        <v>600600</v>
      </c>
      <c r="D17" s="67" t="s">
        <v>150</v>
      </c>
    </row>
    <row r="18" spans="1:4" ht="56.25" outlineLevel="3" x14ac:dyDescent="0.2">
      <c r="A18" s="24" t="s">
        <v>814</v>
      </c>
      <c r="B18" s="22" t="s">
        <v>815</v>
      </c>
      <c r="C18" s="23">
        <v>2649309</v>
      </c>
      <c r="D18" s="25" t="s">
        <v>1020</v>
      </c>
    </row>
    <row r="19" spans="1:4" ht="24" outlineLevel="3" x14ac:dyDescent="0.2">
      <c r="A19" s="64" t="s">
        <v>816</v>
      </c>
      <c r="B19" s="102" t="s">
        <v>817</v>
      </c>
      <c r="C19" s="87">
        <f>C18*0.2</f>
        <v>529861.80000000005</v>
      </c>
      <c r="D19" s="67" t="s">
        <v>150</v>
      </c>
    </row>
    <row r="20" spans="1:4" ht="90" outlineLevel="3" x14ac:dyDescent="0.2">
      <c r="A20" s="24" t="s">
        <v>562</v>
      </c>
      <c r="B20" s="22" t="s">
        <v>563</v>
      </c>
      <c r="C20" s="23">
        <v>2510550</v>
      </c>
      <c r="D20" s="25" t="s">
        <v>1024</v>
      </c>
    </row>
    <row r="21" spans="1:4" ht="24" outlineLevel="3" x14ac:dyDescent="0.2">
      <c r="A21" s="64" t="s">
        <v>564</v>
      </c>
      <c r="B21" s="102" t="s">
        <v>565</v>
      </c>
      <c r="C21" s="87">
        <f>C20*0.2</f>
        <v>502110</v>
      </c>
      <c r="D21" s="67" t="s">
        <v>150</v>
      </c>
    </row>
    <row r="22" spans="1:4" ht="67.5" outlineLevel="3" x14ac:dyDescent="0.2">
      <c r="A22" s="24" t="s">
        <v>678</v>
      </c>
      <c r="B22" s="22" t="s">
        <v>679</v>
      </c>
      <c r="C22" s="23">
        <v>1776600</v>
      </c>
      <c r="D22" s="25" t="s">
        <v>1025</v>
      </c>
    </row>
    <row r="23" spans="1:4" ht="24" outlineLevel="3" x14ac:dyDescent="0.2">
      <c r="A23" s="64" t="s">
        <v>680</v>
      </c>
      <c r="B23" s="102" t="s">
        <v>681</v>
      </c>
      <c r="C23" s="87">
        <f>C22*0.2</f>
        <v>355320</v>
      </c>
      <c r="D23" s="67" t="s">
        <v>150</v>
      </c>
    </row>
    <row r="24" spans="1:4" ht="67.5" outlineLevel="3" x14ac:dyDescent="0.2">
      <c r="A24" s="24" t="s">
        <v>453</v>
      </c>
      <c r="B24" s="22" t="s">
        <v>454</v>
      </c>
      <c r="C24" s="23">
        <v>1039500</v>
      </c>
      <c r="D24" s="25" t="s">
        <v>1026</v>
      </c>
    </row>
    <row r="25" spans="1:4" ht="24" outlineLevel="3" x14ac:dyDescent="0.2">
      <c r="A25" s="64" t="s">
        <v>455</v>
      </c>
      <c r="B25" s="102" t="s">
        <v>456</v>
      </c>
      <c r="C25" s="87">
        <f>C24*0.2</f>
        <v>207900</v>
      </c>
      <c r="D25" s="67" t="s">
        <v>150</v>
      </c>
    </row>
    <row r="26" spans="1:4" ht="67.5" outlineLevel="3" x14ac:dyDescent="0.2">
      <c r="A26" s="24" t="s">
        <v>457</v>
      </c>
      <c r="B26" s="22" t="s">
        <v>458</v>
      </c>
      <c r="C26" s="23">
        <v>907200</v>
      </c>
      <c r="D26" s="25" t="s">
        <v>1026</v>
      </c>
    </row>
    <row r="27" spans="1:4" ht="24" outlineLevel="3" x14ac:dyDescent="0.2">
      <c r="A27" s="64" t="s">
        <v>467</v>
      </c>
      <c r="B27" s="102" t="s">
        <v>468</v>
      </c>
      <c r="C27" s="87">
        <f>C26*0.2</f>
        <v>181440</v>
      </c>
      <c r="D27" s="67" t="s">
        <v>150</v>
      </c>
    </row>
    <row r="28" spans="1:4" ht="67.5" outlineLevel="3" x14ac:dyDescent="0.2">
      <c r="A28" s="24" t="s">
        <v>459</v>
      </c>
      <c r="B28" s="22" t="s">
        <v>460</v>
      </c>
      <c r="C28" s="23">
        <v>609840</v>
      </c>
      <c r="D28" s="25" t="s">
        <v>1027</v>
      </c>
    </row>
    <row r="29" spans="1:4" ht="24" outlineLevel="3" x14ac:dyDescent="0.2">
      <c r="A29" s="64" t="s">
        <v>461</v>
      </c>
      <c r="B29" s="102" t="s">
        <v>462</v>
      </c>
      <c r="C29" s="87">
        <f>C28*0.2</f>
        <v>121968</v>
      </c>
      <c r="D29" s="67" t="s">
        <v>150</v>
      </c>
    </row>
    <row r="30" spans="1:4" ht="45" outlineLevel="3" x14ac:dyDescent="0.2">
      <c r="A30" s="24" t="s">
        <v>859</v>
      </c>
      <c r="B30" s="22" t="s">
        <v>860</v>
      </c>
      <c r="C30" s="23">
        <v>381654</v>
      </c>
      <c r="D30" s="25" t="s">
        <v>861</v>
      </c>
    </row>
    <row r="31" spans="1:4" ht="24" outlineLevel="3" x14ac:dyDescent="0.2">
      <c r="A31" s="64" t="s">
        <v>862</v>
      </c>
      <c r="B31" s="102" t="s">
        <v>863</v>
      </c>
      <c r="C31" s="87">
        <f>C30*0.2</f>
        <v>76330.8</v>
      </c>
      <c r="D31" s="67" t="s">
        <v>150</v>
      </c>
    </row>
    <row r="32" spans="1:4" ht="67.5" outlineLevel="3" x14ac:dyDescent="0.2">
      <c r="A32" s="24" t="s">
        <v>463</v>
      </c>
      <c r="B32" s="22" t="s">
        <v>464</v>
      </c>
      <c r="C32" s="23">
        <v>352050</v>
      </c>
      <c r="D32" s="25" t="s">
        <v>1027</v>
      </c>
    </row>
    <row r="33" spans="1:4" ht="24" outlineLevel="3" x14ac:dyDescent="0.2">
      <c r="A33" s="64" t="s">
        <v>465</v>
      </c>
      <c r="B33" s="102" t="s">
        <v>466</v>
      </c>
      <c r="C33" s="87">
        <f>C32*0.2</f>
        <v>70410</v>
      </c>
      <c r="D33" s="67" t="s">
        <v>150</v>
      </c>
    </row>
    <row r="34" spans="1:4" ht="45" outlineLevel="3" x14ac:dyDescent="0.2">
      <c r="A34" s="24" t="s">
        <v>226</v>
      </c>
      <c r="B34" s="22" t="s">
        <v>227</v>
      </c>
      <c r="C34" s="23">
        <v>120998</v>
      </c>
      <c r="D34" s="25" t="s">
        <v>811</v>
      </c>
    </row>
    <row r="35" spans="1:4" ht="24" outlineLevel="3" x14ac:dyDescent="0.2">
      <c r="A35" s="64" t="s">
        <v>228</v>
      </c>
      <c r="B35" s="102" t="s">
        <v>229</v>
      </c>
      <c r="C35" s="87">
        <f>C34*0.2</f>
        <v>24199.600000000002</v>
      </c>
      <c r="D35" s="67" t="s">
        <v>150</v>
      </c>
    </row>
    <row r="36" spans="1:4" ht="22.5" customHeight="1" outlineLevel="2" x14ac:dyDescent="0.2">
      <c r="A36" s="132" t="s">
        <v>575</v>
      </c>
      <c r="B36" s="133"/>
      <c r="C36" s="133"/>
      <c r="D36" s="134"/>
    </row>
    <row r="37" spans="1:4" ht="78.75" outlineLevel="3" x14ac:dyDescent="0.2">
      <c r="A37" s="22" t="s">
        <v>795</v>
      </c>
      <c r="B37" s="22" t="s">
        <v>796</v>
      </c>
      <c r="C37" s="23">
        <v>4604600</v>
      </c>
      <c r="D37" s="25" t="s">
        <v>1051</v>
      </c>
    </row>
    <row r="38" spans="1:4" ht="24" outlineLevel="3" x14ac:dyDescent="0.2">
      <c r="A38" s="64" t="s">
        <v>797</v>
      </c>
      <c r="B38" s="102" t="s">
        <v>798</v>
      </c>
      <c r="C38" s="87">
        <f>C11</f>
        <v>657800</v>
      </c>
      <c r="D38" s="67" t="s">
        <v>503</v>
      </c>
    </row>
    <row r="39" spans="1:4" ht="90" outlineLevel="3" x14ac:dyDescent="0.2">
      <c r="A39" s="22" t="s">
        <v>799</v>
      </c>
      <c r="B39" s="22" t="s">
        <v>800</v>
      </c>
      <c r="C39" s="23">
        <v>4564350</v>
      </c>
      <c r="D39" s="25" t="s">
        <v>1028</v>
      </c>
    </row>
    <row r="40" spans="1:4" ht="24" outlineLevel="3" x14ac:dyDescent="0.2">
      <c r="A40" s="64" t="s">
        <v>801</v>
      </c>
      <c r="B40" s="102" t="s">
        <v>802</v>
      </c>
      <c r="C40" s="87">
        <f>C13</f>
        <v>730296</v>
      </c>
      <c r="D40" s="67" t="s">
        <v>503</v>
      </c>
    </row>
    <row r="41" spans="1:4" ht="78.75" outlineLevel="3" x14ac:dyDescent="0.2">
      <c r="A41" s="22" t="s">
        <v>576</v>
      </c>
      <c r="B41" s="22" t="s">
        <v>577</v>
      </c>
      <c r="C41" s="23">
        <v>4004000</v>
      </c>
      <c r="D41" s="25" t="s">
        <v>649</v>
      </c>
    </row>
    <row r="42" spans="1:4" ht="24" outlineLevel="3" x14ac:dyDescent="0.2">
      <c r="A42" s="64" t="s">
        <v>578</v>
      </c>
      <c r="B42" s="102" t="s">
        <v>579</v>
      </c>
      <c r="C42" s="87">
        <f>C15</f>
        <v>640640</v>
      </c>
      <c r="D42" s="67" t="s">
        <v>503</v>
      </c>
    </row>
    <row r="43" spans="1:4" ht="78.75" outlineLevel="3" x14ac:dyDescent="0.2">
      <c r="A43" s="22" t="s">
        <v>580</v>
      </c>
      <c r="B43" s="22" t="s">
        <v>581</v>
      </c>
      <c r="C43" s="23">
        <v>3753750</v>
      </c>
      <c r="D43" s="25" t="s">
        <v>650</v>
      </c>
    </row>
    <row r="44" spans="1:4" ht="24" outlineLevel="3" x14ac:dyDescent="0.2">
      <c r="A44" s="64" t="s">
        <v>582</v>
      </c>
      <c r="B44" s="102" t="s">
        <v>583</v>
      </c>
      <c r="C44" s="87">
        <f>C17</f>
        <v>600600</v>
      </c>
      <c r="D44" s="67" t="s">
        <v>503</v>
      </c>
    </row>
    <row r="45" spans="1:4" ht="78.75" outlineLevel="3" x14ac:dyDescent="0.2">
      <c r="A45" s="22" t="s">
        <v>818</v>
      </c>
      <c r="B45" s="22" t="s">
        <v>819</v>
      </c>
      <c r="C45" s="23">
        <v>3311636</v>
      </c>
      <c r="D45" s="25" t="s">
        <v>1021</v>
      </c>
    </row>
    <row r="46" spans="1:4" ht="24" outlineLevel="3" x14ac:dyDescent="0.2">
      <c r="A46" s="64" t="s">
        <v>820</v>
      </c>
      <c r="B46" s="102" t="s">
        <v>821</v>
      </c>
      <c r="C46" s="87">
        <f>C19</f>
        <v>529861.80000000005</v>
      </c>
      <c r="D46" s="67" t="s">
        <v>503</v>
      </c>
    </row>
    <row r="47" spans="1:4" ht="90" outlineLevel="3" x14ac:dyDescent="0.2">
      <c r="A47" s="22" t="s">
        <v>584</v>
      </c>
      <c r="B47" s="22" t="s">
        <v>585</v>
      </c>
      <c r="C47" s="23">
        <v>3138188</v>
      </c>
      <c r="D47" s="25" t="s">
        <v>1029</v>
      </c>
    </row>
    <row r="48" spans="1:4" ht="24" outlineLevel="3" x14ac:dyDescent="0.2">
      <c r="A48" s="64" t="s">
        <v>586</v>
      </c>
      <c r="B48" s="102" t="s">
        <v>587</v>
      </c>
      <c r="C48" s="87">
        <f>C21</f>
        <v>502110</v>
      </c>
      <c r="D48" s="67" t="s">
        <v>503</v>
      </c>
    </row>
    <row r="49" spans="1:4" ht="90" outlineLevel="3" x14ac:dyDescent="0.2">
      <c r="A49" s="22" t="s">
        <v>682</v>
      </c>
      <c r="B49" s="22" t="s">
        <v>683</v>
      </c>
      <c r="C49" s="23">
        <v>2220750</v>
      </c>
      <c r="D49" s="25" t="s">
        <v>1030</v>
      </c>
    </row>
    <row r="50" spans="1:4" ht="24" outlineLevel="3" x14ac:dyDescent="0.2">
      <c r="A50" s="64" t="s">
        <v>684</v>
      </c>
      <c r="B50" s="102" t="s">
        <v>685</v>
      </c>
      <c r="C50" s="87">
        <f>C23</f>
        <v>355320</v>
      </c>
      <c r="D50" s="67" t="s">
        <v>503</v>
      </c>
    </row>
    <row r="51" spans="1:4" ht="90" outlineLevel="3" x14ac:dyDescent="0.2">
      <c r="A51" s="22" t="s">
        <v>588</v>
      </c>
      <c r="B51" s="22" t="s">
        <v>589</v>
      </c>
      <c r="C51" s="23">
        <v>1299375</v>
      </c>
      <c r="D51" s="25" t="s">
        <v>1031</v>
      </c>
    </row>
    <row r="52" spans="1:4" ht="24" outlineLevel="3" x14ac:dyDescent="0.2">
      <c r="A52" s="64" t="s">
        <v>590</v>
      </c>
      <c r="B52" s="102" t="s">
        <v>591</v>
      </c>
      <c r="C52" s="87">
        <f>C25</f>
        <v>207900</v>
      </c>
      <c r="D52" s="67" t="s">
        <v>503</v>
      </c>
    </row>
    <row r="53" spans="1:4" ht="90" outlineLevel="3" x14ac:dyDescent="0.2">
      <c r="A53" s="22" t="s">
        <v>592</v>
      </c>
      <c r="B53" s="22" t="s">
        <v>593</v>
      </c>
      <c r="C53" s="23">
        <v>1134000</v>
      </c>
      <c r="D53" s="25" t="s">
        <v>1031</v>
      </c>
    </row>
    <row r="54" spans="1:4" ht="24" outlineLevel="3" x14ac:dyDescent="0.2">
      <c r="A54" s="64" t="s">
        <v>594</v>
      </c>
      <c r="B54" s="102" t="s">
        <v>595</v>
      </c>
      <c r="C54" s="87">
        <f>C27</f>
        <v>181440</v>
      </c>
      <c r="D54" s="67" t="s">
        <v>503</v>
      </c>
    </row>
    <row r="55" spans="1:4" ht="90" outlineLevel="3" x14ac:dyDescent="0.2">
      <c r="A55" s="22" t="s">
        <v>596</v>
      </c>
      <c r="B55" s="22" t="s">
        <v>597</v>
      </c>
      <c r="C55" s="23">
        <v>762300</v>
      </c>
      <c r="D55" s="25" t="s">
        <v>1032</v>
      </c>
    </row>
    <row r="56" spans="1:4" ht="24" outlineLevel="3" x14ac:dyDescent="0.2">
      <c r="A56" s="64" t="s">
        <v>598</v>
      </c>
      <c r="B56" s="102" t="s">
        <v>599</v>
      </c>
      <c r="C56" s="87">
        <f>C29</f>
        <v>121968</v>
      </c>
      <c r="D56" s="67" t="s">
        <v>503</v>
      </c>
    </row>
    <row r="57" spans="1:4" ht="78.75" outlineLevel="3" x14ac:dyDescent="0.2">
      <c r="A57" s="22" t="s">
        <v>849</v>
      </c>
      <c r="B57" s="22" t="s">
        <v>850</v>
      </c>
      <c r="C57" s="23">
        <v>477068</v>
      </c>
      <c r="D57" s="25" t="s">
        <v>851</v>
      </c>
    </row>
    <row r="58" spans="1:4" ht="24" outlineLevel="3" x14ac:dyDescent="0.2">
      <c r="A58" s="64" t="s">
        <v>852</v>
      </c>
      <c r="B58" s="102" t="s">
        <v>853</v>
      </c>
      <c r="C58" s="87">
        <f>C31</f>
        <v>76330.8</v>
      </c>
      <c r="D58" s="67" t="s">
        <v>503</v>
      </c>
    </row>
    <row r="59" spans="1:4" ht="90" outlineLevel="3" x14ac:dyDescent="0.2">
      <c r="A59" s="22" t="s">
        <v>600</v>
      </c>
      <c r="B59" s="22" t="s">
        <v>601</v>
      </c>
      <c r="C59" s="23">
        <v>440063</v>
      </c>
      <c r="D59" s="25" t="s">
        <v>1033</v>
      </c>
    </row>
    <row r="60" spans="1:4" ht="24" outlineLevel="3" x14ac:dyDescent="0.2">
      <c r="A60" s="64" t="s">
        <v>602</v>
      </c>
      <c r="B60" s="102" t="s">
        <v>603</v>
      </c>
      <c r="C60" s="87">
        <f>C33</f>
        <v>70410</v>
      </c>
      <c r="D60" s="67" t="s">
        <v>503</v>
      </c>
    </row>
    <row r="61" spans="1:4" ht="78.75" outlineLevel="3" x14ac:dyDescent="0.2">
      <c r="A61" s="22" t="s">
        <v>604</v>
      </c>
      <c r="B61" s="22" t="s">
        <v>605</v>
      </c>
      <c r="C61" s="23">
        <v>151248</v>
      </c>
      <c r="D61" s="25" t="s">
        <v>677</v>
      </c>
    </row>
    <row r="62" spans="1:4" ht="36" customHeight="1" outlineLevel="3" x14ac:dyDescent="0.2">
      <c r="A62" s="64" t="s">
        <v>606</v>
      </c>
      <c r="B62" s="102" t="s">
        <v>607</v>
      </c>
      <c r="C62" s="87">
        <f>C35</f>
        <v>24199.600000000002</v>
      </c>
      <c r="D62" s="67" t="s">
        <v>503</v>
      </c>
    </row>
    <row r="63" spans="1:4" ht="22.5" customHeight="1" outlineLevel="2" x14ac:dyDescent="0.2">
      <c r="A63" s="132" t="s">
        <v>608</v>
      </c>
      <c r="B63" s="133"/>
      <c r="C63" s="133"/>
      <c r="D63" s="134"/>
    </row>
    <row r="64" spans="1:4" ht="90" outlineLevel="3" x14ac:dyDescent="0.2">
      <c r="A64" s="22" t="s">
        <v>803</v>
      </c>
      <c r="B64" s="22" t="s">
        <v>804</v>
      </c>
      <c r="C64" s="23">
        <v>5157152</v>
      </c>
      <c r="D64" s="25" t="s">
        <v>1052</v>
      </c>
    </row>
    <row r="65" spans="1:4" ht="24" outlineLevel="3" x14ac:dyDescent="0.2">
      <c r="A65" s="64" t="s">
        <v>805</v>
      </c>
      <c r="B65" s="102" t="s">
        <v>806</v>
      </c>
      <c r="C65" s="87">
        <f>C11</f>
        <v>657800</v>
      </c>
      <c r="D65" s="67" t="s">
        <v>503</v>
      </c>
    </row>
    <row r="66" spans="1:4" ht="101.25" outlineLevel="3" x14ac:dyDescent="0.2">
      <c r="A66" s="22" t="s">
        <v>807</v>
      </c>
      <c r="B66" s="22" t="s">
        <v>808</v>
      </c>
      <c r="C66" s="23">
        <v>5112072</v>
      </c>
      <c r="D66" s="25" t="s">
        <v>1034</v>
      </c>
    </row>
    <row r="67" spans="1:4" ht="24" outlineLevel="3" x14ac:dyDescent="0.2">
      <c r="A67" s="64" t="s">
        <v>809</v>
      </c>
      <c r="B67" s="102" t="s">
        <v>810</v>
      </c>
      <c r="C67" s="87">
        <f>C13</f>
        <v>730296</v>
      </c>
      <c r="D67" s="67" t="s">
        <v>503</v>
      </c>
    </row>
    <row r="68" spans="1:4" ht="90" outlineLevel="3" x14ac:dyDescent="0.2">
      <c r="A68" s="22" t="s">
        <v>609</v>
      </c>
      <c r="B68" s="22" t="s">
        <v>610</v>
      </c>
      <c r="C68" s="23">
        <v>4484480</v>
      </c>
      <c r="D68" s="25" t="s">
        <v>651</v>
      </c>
    </row>
    <row r="69" spans="1:4" ht="24" outlineLevel="3" x14ac:dyDescent="0.2">
      <c r="A69" s="64" t="s">
        <v>611</v>
      </c>
      <c r="B69" s="102" t="s">
        <v>612</v>
      </c>
      <c r="C69" s="87">
        <f>C15</f>
        <v>640640</v>
      </c>
      <c r="D69" s="67" t="s">
        <v>503</v>
      </c>
    </row>
    <row r="70" spans="1:4" ht="90" outlineLevel="3" x14ac:dyDescent="0.2">
      <c r="A70" s="22" t="s">
        <v>613</v>
      </c>
      <c r="B70" s="22" t="s">
        <v>614</v>
      </c>
      <c r="C70" s="23">
        <v>4204200</v>
      </c>
      <c r="D70" s="25" t="s">
        <v>652</v>
      </c>
    </row>
    <row r="71" spans="1:4" ht="24" outlineLevel="3" x14ac:dyDescent="0.2">
      <c r="A71" s="64" t="s">
        <v>615</v>
      </c>
      <c r="B71" s="102" t="s">
        <v>616</v>
      </c>
      <c r="C71" s="87">
        <f>C17</f>
        <v>600600</v>
      </c>
      <c r="D71" s="67" t="s">
        <v>503</v>
      </c>
    </row>
    <row r="72" spans="1:4" ht="90" outlineLevel="3" x14ac:dyDescent="0.2">
      <c r="A72" s="22" t="s">
        <v>822</v>
      </c>
      <c r="B72" s="22" t="s">
        <v>823</v>
      </c>
      <c r="C72" s="23">
        <v>3709033</v>
      </c>
      <c r="D72" s="25" t="s">
        <v>1022</v>
      </c>
    </row>
    <row r="73" spans="1:4" ht="24" outlineLevel="3" x14ac:dyDescent="0.2">
      <c r="A73" s="64" t="s">
        <v>824</v>
      </c>
      <c r="B73" s="102" t="s">
        <v>825</v>
      </c>
      <c r="C73" s="87">
        <f>C19</f>
        <v>529861.80000000005</v>
      </c>
      <c r="D73" s="67" t="s">
        <v>503</v>
      </c>
    </row>
    <row r="74" spans="1:4" ht="101.25" outlineLevel="3" x14ac:dyDescent="0.2">
      <c r="A74" s="22" t="s">
        <v>617</v>
      </c>
      <c r="B74" s="22" t="s">
        <v>618</v>
      </c>
      <c r="C74" s="23">
        <v>3514770</v>
      </c>
      <c r="D74" s="25" t="s">
        <v>1035</v>
      </c>
    </row>
    <row r="75" spans="1:4" ht="24" outlineLevel="3" x14ac:dyDescent="0.2">
      <c r="A75" s="64" t="s">
        <v>619</v>
      </c>
      <c r="B75" s="102" t="s">
        <v>620</v>
      </c>
      <c r="C75" s="87">
        <f>C21</f>
        <v>502110</v>
      </c>
      <c r="D75" s="67" t="s">
        <v>503</v>
      </c>
    </row>
    <row r="76" spans="1:4" ht="101.25" outlineLevel="3" x14ac:dyDescent="0.2">
      <c r="A76" s="22" t="s">
        <v>686</v>
      </c>
      <c r="B76" s="22" t="s">
        <v>687</v>
      </c>
      <c r="C76" s="23">
        <v>2487240</v>
      </c>
      <c r="D76" s="25" t="s">
        <v>1035</v>
      </c>
    </row>
    <row r="77" spans="1:4" ht="24" outlineLevel="3" x14ac:dyDescent="0.2">
      <c r="A77" s="64" t="s">
        <v>688</v>
      </c>
      <c r="B77" s="102" t="s">
        <v>689</v>
      </c>
      <c r="C77" s="87">
        <f>C23</f>
        <v>355320</v>
      </c>
      <c r="D77" s="67" t="s">
        <v>503</v>
      </c>
    </row>
    <row r="78" spans="1:4" ht="101.25" outlineLevel="3" x14ac:dyDescent="0.2">
      <c r="A78" s="22" t="s">
        <v>621</v>
      </c>
      <c r="B78" s="22" t="s">
        <v>622</v>
      </c>
      <c r="C78" s="23">
        <v>1455300</v>
      </c>
      <c r="D78" s="25" t="s">
        <v>1036</v>
      </c>
    </row>
    <row r="79" spans="1:4" ht="24" outlineLevel="3" x14ac:dyDescent="0.2">
      <c r="A79" s="64" t="s">
        <v>623</v>
      </c>
      <c r="B79" s="102" t="s">
        <v>624</v>
      </c>
      <c r="C79" s="87">
        <f>C25</f>
        <v>207900</v>
      </c>
      <c r="D79" s="67" t="s">
        <v>503</v>
      </c>
    </row>
    <row r="80" spans="1:4" ht="101.25" outlineLevel="3" x14ac:dyDescent="0.2">
      <c r="A80" s="22" t="s">
        <v>625</v>
      </c>
      <c r="B80" s="22" t="s">
        <v>626</v>
      </c>
      <c r="C80" s="23">
        <v>1270080</v>
      </c>
      <c r="D80" s="25" t="s">
        <v>1036</v>
      </c>
    </row>
    <row r="81" spans="1:4" ht="24" outlineLevel="3" x14ac:dyDescent="0.2">
      <c r="A81" s="64" t="s">
        <v>627</v>
      </c>
      <c r="B81" s="102" t="s">
        <v>628</v>
      </c>
      <c r="C81" s="87">
        <f>C27</f>
        <v>181440</v>
      </c>
      <c r="D81" s="67" t="s">
        <v>503</v>
      </c>
    </row>
    <row r="82" spans="1:4" ht="101.25" outlineLevel="3" x14ac:dyDescent="0.2">
      <c r="A82" s="22" t="s">
        <v>629</v>
      </c>
      <c r="B82" s="22" t="s">
        <v>630</v>
      </c>
      <c r="C82" s="23">
        <v>853776</v>
      </c>
      <c r="D82" s="25" t="s">
        <v>1037</v>
      </c>
    </row>
    <row r="83" spans="1:4" ht="24" outlineLevel="3" x14ac:dyDescent="0.2">
      <c r="A83" s="64" t="s">
        <v>631</v>
      </c>
      <c r="B83" s="102" t="s">
        <v>632</v>
      </c>
      <c r="C83" s="87">
        <f>C29</f>
        <v>121968</v>
      </c>
      <c r="D83" s="67" t="s">
        <v>503</v>
      </c>
    </row>
    <row r="84" spans="1:4" ht="90" outlineLevel="3" x14ac:dyDescent="0.2">
      <c r="A84" s="22" t="s">
        <v>854</v>
      </c>
      <c r="B84" s="22" t="s">
        <v>855</v>
      </c>
      <c r="C84" s="23">
        <v>534316</v>
      </c>
      <c r="D84" s="25" t="s">
        <v>856</v>
      </c>
    </row>
    <row r="85" spans="1:4" ht="24" outlineLevel="3" x14ac:dyDescent="0.2">
      <c r="A85" s="64" t="s">
        <v>857</v>
      </c>
      <c r="B85" s="102" t="s">
        <v>858</v>
      </c>
      <c r="C85" s="87">
        <f>C31</f>
        <v>76330.8</v>
      </c>
      <c r="D85" s="67" t="s">
        <v>503</v>
      </c>
    </row>
    <row r="86" spans="1:4" ht="21.75" customHeight="1" outlineLevel="2" x14ac:dyDescent="0.2">
      <c r="A86" s="132" t="s">
        <v>36</v>
      </c>
      <c r="B86" s="133"/>
      <c r="C86" s="133"/>
      <c r="D86" s="134"/>
    </row>
    <row r="87" spans="1:4" ht="45" outlineLevel="3" x14ac:dyDescent="0.2">
      <c r="A87" s="24" t="s">
        <v>544</v>
      </c>
      <c r="B87" s="22" t="s">
        <v>545</v>
      </c>
      <c r="C87" s="23">
        <v>3003000</v>
      </c>
      <c r="D87" s="25" t="s">
        <v>653</v>
      </c>
    </row>
    <row r="88" spans="1:4" ht="36" customHeight="1" outlineLevel="3" x14ac:dyDescent="0.2">
      <c r="A88" s="64" t="s">
        <v>546</v>
      </c>
      <c r="B88" s="102" t="s">
        <v>547</v>
      </c>
      <c r="C88" s="87">
        <f>C87*0.2</f>
        <v>600600</v>
      </c>
      <c r="D88" s="67" t="s">
        <v>150</v>
      </c>
    </row>
    <row r="89" spans="1:4" ht="56.25" outlineLevel="3" x14ac:dyDescent="0.2">
      <c r="A89" s="24" t="s">
        <v>566</v>
      </c>
      <c r="B89" s="22" t="s">
        <v>567</v>
      </c>
      <c r="C89" s="23">
        <v>2510550</v>
      </c>
      <c r="D89" s="25" t="s">
        <v>1038</v>
      </c>
    </row>
    <row r="90" spans="1:4" ht="36" customHeight="1" outlineLevel="3" x14ac:dyDescent="0.2">
      <c r="A90" s="64" t="s">
        <v>568</v>
      </c>
      <c r="B90" s="102" t="s">
        <v>569</v>
      </c>
      <c r="C90" s="87">
        <f>C89*0.2</f>
        <v>502110</v>
      </c>
      <c r="D90" s="67" t="s">
        <v>150</v>
      </c>
    </row>
    <row r="91" spans="1:4" ht="56.25" outlineLevel="3" x14ac:dyDescent="0.2">
      <c r="A91" s="24" t="s">
        <v>874</v>
      </c>
      <c r="B91" s="22" t="s">
        <v>875</v>
      </c>
      <c r="C91" s="23">
        <v>1776600</v>
      </c>
      <c r="D91" s="25" t="s">
        <v>1038</v>
      </c>
    </row>
    <row r="92" spans="1:4" ht="24" outlineLevel="3" x14ac:dyDescent="0.2">
      <c r="A92" s="64" t="s">
        <v>876</v>
      </c>
      <c r="B92" s="102" t="s">
        <v>877</v>
      </c>
      <c r="C92" s="87">
        <f>C91*0.2</f>
        <v>355320</v>
      </c>
      <c r="D92" s="67" t="s">
        <v>150</v>
      </c>
    </row>
    <row r="93" spans="1:4" ht="45" outlineLevel="3" x14ac:dyDescent="0.2">
      <c r="A93" s="24" t="s">
        <v>826</v>
      </c>
      <c r="B93" s="22" t="s">
        <v>827</v>
      </c>
      <c r="C93" s="23">
        <v>1593975</v>
      </c>
      <c r="D93" s="25" t="s">
        <v>830</v>
      </c>
    </row>
    <row r="94" spans="1:4" ht="36" customHeight="1" outlineLevel="3" x14ac:dyDescent="0.2">
      <c r="A94" s="64" t="s">
        <v>828</v>
      </c>
      <c r="B94" s="102" t="s">
        <v>829</v>
      </c>
      <c r="C94" s="87">
        <f>C93*0.2</f>
        <v>318795</v>
      </c>
      <c r="D94" s="67" t="s">
        <v>150</v>
      </c>
    </row>
    <row r="95" spans="1:4" ht="67.5" outlineLevel="3" x14ac:dyDescent="0.2">
      <c r="A95" s="24" t="s">
        <v>469</v>
      </c>
      <c r="B95" s="22" t="s">
        <v>470</v>
      </c>
      <c r="C95" s="23">
        <v>1039500</v>
      </c>
      <c r="D95" s="25" t="s">
        <v>1039</v>
      </c>
    </row>
    <row r="96" spans="1:4" ht="24" outlineLevel="3" x14ac:dyDescent="0.2">
      <c r="A96" s="64" t="s">
        <v>471</v>
      </c>
      <c r="B96" s="102" t="s">
        <v>472</v>
      </c>
      <c r="C96" s="87">
        <f>C95*0.2</f>
        <v>207900</v>
      </c>
      <c r="D96" s="67" t="s">
        <v>150</v>
      </c>
    </row>
    <row r="97" spans="1:4" ht="67.5" outlineLevel="3" x14ac:dyDescent="0.2">
      <c r="A97" s="24" t="s">
        <v>473</v>
      </c>
      <c r="B97" s="22" t="s">
        <v>474</v>
      </c>
      <c r="C97" s="23">
        <v>907200</v>
      </c>
      <c r="D97" s="25" t="s">
        <v>1039</v>
      </c>
    </row>
    <row r="98" spans="1:4" ht="24" outlineLevel="3" x14ac:dyDescent="0.2">
      <c r="A98" s="64" t="s">
        <v>475</v>
      </c>
      <c r="B98" s="102" t="s">
        <v>476</v>
      </c>
      <c r="C98" s="87">
        <f>C97*0.2</f>
        <v>181440</v>
      </c>
      <c r="D98" s="67" t="s">
        <v>150</v>
      </c>
    </row>
    <row r="99" spans="1:4" ht="21.75" customHeight="1" outlineLevel="1" x14ac:dyDescent="0.2">
      <c r="A99" s="129" t="s">
        <v>633</v>
      </c>
      <c r="B99" s="130"/>
      <c r="C99" s="130"/>
      <c r="D99" s="131"/>
    </row>
    <row r="100" spans="1:4" ht="23.25" customHeight="1" outlineLevel="2" x14ac:dyDescent="0.2">
      <c r="A100" s="132" t="s">
        <v>634</v>
      </c>
      <c r="B100" s="133"/>
      <c r="C100" s="133"/>
      <c r="D100" s="134"/>
    </row>
    <row r="101" spans="1:4" ht="56.25" outlineLevel="3" x14ac:dyDescent="0.2">
      <c r="A101" s="24" t="s">
        <v>635</v>
      </c>
      <c r="B101" s="22" t="s">
        <v>636</v>
      </c>
      <c r="C101" s="23">
        <v>105600</v>
      </c>
      <c r="D101" s="25" t="s">
        <v>986</v>
      </c>
    </row>
    <row r="102" spans="1:4" ht="56.25" outlineLevel="3" x14ac:dyDescent="0.2">
      <c r="A102" s="76" t="s">
        <v>637</v>
      </c>
      <c r="B102" s="73" t="s">
        <v>638</v>
      </c>
      <c r="C102" s="72">
        <v>480000</v>
      </c>
      <c r="D102" s="75" t="s">
        <v>987</v>
      </c>
    </row>
    <row r="103" spans="1:4" ht="56.25" outlineLevel="3" x14ac:dyDescent="0.2">
      <c r="A103" s="24" t="s">
        <v>639</v>
      </c>
      <c r="B103" s="22" t="s">
        <v>640</v>
      </c>
      <c r="C103" s="23">
        <v>1000000</v>
      </c>
      <c r="D103" s="25" t="s">
        <v>988</v>
      </c>
    </row>
    <row r="104" spans="1:4" ht="56.25" outlineLevel="3" x14ac:dyDescent="0.2">
      <c r="A104" s="76" t="s">
        <v>835</v>
      </c>
      <c r="B104" s="73" t="s">
        <v>836</v>
      </c>
      <c r="C104" s="72">
        <v>2000000</v>
      </c>
      <c r="D104" s="75" t="s">
        <v>988</v>
      </c>
    </row>
    <row r="105" spans="1:4" ht="21.75" customHeight="1" outlineLevel="1" x14ac:dyDescent="0.2">
      <c r="A105" s="129" t="s">
        <v>412</v>
      </c>
      <c r="B105" s="130"/>
      <c r="C105" s="130"/>
      <c r="D105" s="131"/>
    </row>
    <row r="106" spans="1:4" ht="23.25" customHeight="1" outlineLevel="2" x14ac:dyDescent="0.2">
      <c r="A106" s="132" t="s">
        <v>641</v>
      </c>
      <c r="B106" s="133"/>
      <c r="C106" s="133"/>
      <c r="D106" s="134"/>
    </row>
    <row r="107" spans="1:4" ht="56.25" outlineLevel="3" x14ac:dyDescent="0.2">
      <c r="A107" s="24" t="s">
        <v>895</v>
      </c>
      <c r="B107" s="22" t="s">
        <v>896</v>
      </c>
      <c r="C107" s="23" t="s">
        <v>642</v>
      </c>
      <c r="D107" s="25" t="s">
        <v>989</v>
      </c>
    </row>
    <row r="108" spans="1:4" ht="45" outlineLevel="3" x14ac:dyDescent="0.2">
      <c r="A108" s="76" t="s">
        <v>897</v>
      </c>
      <c r="B108" s="73" t="s">
        <v>898</v>
      </c>
      <c r="C108" s="72" t="s">
        <v>642</v>
      </c>
      <c r="D108" s="75" t="s">
        <v>990</v>
      </c>
    </row>
    <row r="109" spans="1:4" ht="33.75" outlineLevel="3" x14ac:dyDescent="0.2">
      <c r="A109" s="24" t="s">
        <v>899</v>
      </c>
      <c r="B109" s="22" t="s">
        <v>900</v>
      </c>
      <c r="C109" s="23" t="s">
        <v>642</v>
      </c>
      <c r="D109" s="25" t="s">
        <v>991</v>
      </c>
    </row>
    <row r="110" spans="1:4" ht="23.25" customHeight="1" outlineLevel="2" x14ac:dyDescent="0.2">
      <c r="A110" s="132" t="s">
        <v>643</v>
      </c>
      <c r="B110" s="133"/>
      <c r="C110" s="133"/>
      <c r="D110" s="134"/>
    </row>
    <row r="111" spans="1:4" ht="56.25" outlineLevel="3" x14ac:dyDescent="0.2">
      <c r="A111" s="76" t="s">
        <v>901</v>
      </c>
      <c r="B111" s="73" t="s">
        <v>902</v>
      </c>
      <c r="C111" s="72" t="s">
        <v>644</v>
      </c>
      <c r="D111" s="75" t="s">
        <v>992</v>
      </c>
    </row>
    <row r="112" spans="1:4" ht="45" outlineLevel="3" x14ac:dyDescent="0.2">
      <c r="A112" s="24" t="s">
        <v>903</v>
      </c>
      <c r="B112" s="22" t="s">
        <v>904</v>
      </c>
      <c r="C112" s="23" t="s">
        <v>644</v>
      </c>
      <c r="D112" s="25" t="s">
        <v>993</v>
      </c>
    </row>
    <row r="113" spans="1:4" ht="33.75" outlineLevel="3" x14ac:dyDescent="0.2">
      <c r="A113" s="76" t="s">
        <v>905</v>
      </c>
      <c r="B113" s="73" t="s">
        <v>906</v>
      </c>
      <c r="C113" s="72" t="s">
        <v>644</v>
      </c>
      <c r="D113" s="75" t="s">
        <v>994</v>
      </c>
    </row>
    <row r="114" spans="1:4" ht="20.25" customHeight="1" outlineLevel="2" x14ac:dyDescent="0.2">
      <c r="A114" s="132" t="s">
        <v>230</v>
      </c>
      <c r="B114" s="133"/>
      <c r="C114" s="133"/>
      <c r="D114" s="134"/>
    </row>
    <row r="115" spans="1:4" ht="45" outlineLevel="3" x14ac:dyDescent="0.2">
      <c r="A115" s="24" t="s">
        <v>907</v>
      </c>
      <c r="B115" s="22" t="s">
        <v>908</v>
      </c>
      <c r="C115" s="23" t="s">
        <v>645</v>
      </c>
      <c r="D115" s="25" t="s">
        <v>915</v>
      </c>
    </row>
    <row r="116" spans="1:4" ht="33.75" outlineLevel="3" x14ac:dyDescent="0.2">
      <c r="A116" s="76" t="s">
        <v>909</v>
      </c>
      <c r="B116" s="73" t="s">
        <v>910</v>
      </c>
      <c r="C116" s="72" t="s">
        <v>645</v>
      </c>
      <c r="D116" s="75" t="s">
        <v>913</v>
      </c>
    </row>
    <row r="117" spans="1:4" ht="25.5" outlineLevel="3" x14ac:dyDescent="0.2">
      <c r="A117" s="24" t="s">
        <v>911</v>
      </c>
      <c r="B117" s="22" t="s">
        <v>912</v>
      </c>
      <c r="C117" s="23" t="s">
        <v>645</v>
      </c>
      <c r="D117" s="25" t="s">
        <v>914</v>
      </c>
    </row>
    <row r="118" spans="1:4" ht="21" customHeight="1" outlineLevel="2" x14ac:dyDescent="0.2">
      <c r="A118" s="132" t="s">
        <v>246</v>
      </c>
      <c r="B118" s="133"/>
      <c r="C118" s="133"/>
      <c r="D118" s="134"/>
    </row>
    <row r="119" spans="1:4" ht="39" customHeight="1" outlineLevel="3" x14ac:dyDescent="0.2">
      <c r="A119" s="76" t="s">
        <v>231</v>
      </c>
      <c r="B119" s="73" t="s">
        <v>232</v>
      </c>
      <c r="C119" s="72">
        <v>520000</v>
      </c>
      <c r="D119" s="75" t="s">
        <v>706</v>
      </c>
    </row>
    <row r="120" spans="1:4" ht="39" customHeight="1" outlineLevel="3" x14ac:dyDescent="0.2">
      <c r="A120" s="24" t="s">
        <v>233</v>
      </c>
      <c r="B120" s="22" t="s">
        <v>234</v>
      </c>
      <c r="C120" s="23">
        <v>455000</v>
      </c>
      <c r="D120" s="25" t="s">
        <v>707</v>
      </c>
    </row>
    <row r="121" spans="1:4" ht="39" customHeight="1" outlineLevel="3" x14ac:dyDescent="0.2">
      <c r="A121" s="76" t="s">
        <v>831</v>
      </c>
      <c r="B121" s="73" t="s">
        <v>832</v>
      </c>
      <c r="C121" s="72">
        <v>430000</v>
      </c>
      <c r="D121" s="75" t="s">
        <v>833</v>
      </c>
    </row>
    <row r="122" spans="1:4" ht="39" customHeight="1" outlineLevel="3" x14ac:dyDescent="0.2">
      <c r="A122" s="24" t="s">
        <v>834</v>
      </c>
      <c r="B122" s="22" t="s">
        <v>916</v>
      </c>
      <c r="C122" s="23">
        <v>325000</v>
      </c>
      <c r="D122" s="25" t="s">
        <v>917</v>
      </c>
    </row>
    <row r="123" spans="1:4" ht="24" customHeight="1" outlineLevel="1" x14ac:dyDescent="0.2">
      <c r="A123" s="129" t="s">
        <v>411</v>
      </c>
      <c r="B123" s="130"/>
      <c r="C123" s="130"/>
      <c r="D123" s="131"/>
    </row>
    <row r="124" spans="1:4" ht="45" outlineLevel="2" x14ac:dyDescent="0.2">
      <c r="A124" s="73" t="s">
        <v>235</v>
      </c>
      <c r="B124" s="73" t="s">
        <v>241</v>
      </c>
      <c r="C124" s="72">
        <v>2242240</v>
      </c>
      <c r="D124" s="75" t="s">
        <v>654</v>
      </c>
    </row>
    <row r="125" spans="1:4" ht="45" outlineLevel="2" x14ac:dyDescent="0.2">
      <c r="A125" s="22" t="s">
        <v>236</v>
      </c>
      <c r="B125" s="22" t="s">
        <v>242</v>
      </c>
      <c r="C125" s="23">
        <v>1854516</v>
      </c>
      <c r="D125" s="25" t="s">
        <v>655</v>
      </c>
    </row>
    <row r="126" spans="1:4" ht="33.75" outlineLevel="2" x14ac:dyDescent="0.2">
      <c r="A126" s="73" t="s">
        <v>237</v>
      </c>
      <c r="B126" s="73" t="s">
        <v>243</v>
      </c>
      <c r="C126" s="72">
        <v>858000</v>
      </c>
      <c r="D126" s="75" t="s">
        <v>656</v>
      </c>
    </row>
    <row r="127" spans="1:4" ht="45" outlineLevel="2" x14ac:dyDescent="0.2">
      <c r="A127" s="22" t="s">
        <v>247</v>
      </c>
      <c r="B127" s="22" t="s">
        <v>302</v>
      </c>
      <c r="C127" s="23">
        <v>525526</v>
      </c>
      <c r="D127" s="25" t="s">
        <v>657</v>
      </c>
    </row>
    <row r="128" spans="1:4" ht="45" outlineLevel="2" x14ac:dyDescent="0.2">
      <c r="A128" s="73" t="s">
        <v>482</v>
      </c>
      <c r="B128" s="73" t="s">
        <v>483</v>
      </c>
      <c r="C128" s="72">
        <v>343200</v>
      </c>
      <c r="D128" s="75" t="s">
        <v>658</v>
      </c>
    </row>
    <row r="129" spans="1:17" ht="45" outlineLevel="2" x14ac:dyDescent="0.2">
      <c r="A129" s="22" t="s">
        <v>248</v>
      </c>
      <c r="B129" s="22" t="s">
        <v>249</v>
      </c>
      <c r="C129" s="23">
        <v>343200</v>
      </c>
      <c r="D129" s="25" t="s">
        <v>659</v>
      </c>
    </row>
    <row r="130" spans="1:17" ht="45" outlineLevel="2" x14ac:dyDescent="0.2">
      <c r="A130" s="73" t="s">
        <v>497</v>
      </c>
      <c r="B130" s="73" t="s">
        <v>498</v>
      </c>
      <c r="C130" s="72">
        <v>182326</v>
      </c>
      <c r="D130" s="75" t="s">
        <v>660</v>
      </c>
    </row>
    <row r="131" spans="1:17" ht="33.75" outlineLevel="2" x14ac:dyDescent="0.2">
      <c r="A131" s="22" t="s">
        <v>499</v>
      </c>
      <c r="B131" s="22" t="s">
        <v>500</v>
      </c>
      <c r="C131" s="23">
        <v>85800</v>
      </c>
      <c r="D131" s="25" t="s">
        <v>661</v>
      </c>
    </row>
    <row r="132" spans="1:17" ht="21.75" customHeight="1" outlineLevel="1" x14ac:dyDescent="0.2">
      <c r="A132" s="129" t="s">
        <v>181</v>
      </c>
      <c r="B132" s="130"/>
      <c r="C132" s="130"/>
      <c r="D132" s="131"/>
    </row>
    <row r="133" spans="1:17" ht="78.75" outlineLevel="2" x14ac:dyDescent="0.2">
      <c r="A133" s="73" t="s">
        <v>301</v>
      </c>
      <c r="B133" s="73" t="s">
        <v>303</v>
      </c>
      <c r="C133" s="72">
        <v>1600</v>
      </c>
      <c r="D133" s="75" t="s">
        <v>879</v>
      </c>
    </row>
    <row r="134" spans="1:17" ht="90" outlineLevel="2" x14ac:dyDescent="0.2">
      <c r="A134" s="22" t="s">
        <v>238</v>
      </c>
      <c r="B134" s="22" t="s">
        <v>304</v>
      </c>
      <c r="C134" s="23">
        <v>1600</v>
      </c>
      <c r="D134" s="25" t="s">
        <v>880</v>
      </c>
    </row>
    <row r="135" spans="1:17" ht="67.5" outlineLevel="2" x14ac:dyDescent="0.2">
      <c r="A135" s="73" t="s">
        <v>881</v>
      </c>
      <c r="B135" s="73" t="s">
        <v>882</v>
      </c>
      <c r="C135" s="72">
        <v>1600</v>
      </c>
      <c r="D135" s="75" t="s">
        <v>883</v>
      </c>
    </row>
    <row r="136" spans="1:17" ht="20.100000000000001" customHeight="1" outlineLevel="1" x14ac:dyDescent="0.2">
      <c r="A136" s="129" t="s">
        <v>180</v>
      </c>
      <c r="B136" s="130"/>
      <c r="C136" s="130"/>
      <c r="D136" s="131"/>
    </row>
    <row r="137" spans="1:17" ht="25.5" outlineLevel="2" x14ac:dyDescent="0.2">
      <c r="A137" s="22" t="s">
        <v>152</v>
      </c>
      <c r="B137" s="22" t="s">
        <v>239</v>
      </c>
      <c r="C137" s="23">
        <v>9610</v>
      </c>
      <c r="D137" s="25" t="s">
        <v>240</v>
      </c>
    </row>
    <row r="138" spans="1:17" s="39" customFormat="1" ht="38.25" outlineLevel="2" x14ac:dyDescent="0.3">
      <c r="A138" s="73" t="s">
        <v>169</v>
      </c>
      <c r="B138" s="73" t="s">
        <v>866</v>
      </c>
      <c r="C138" s="72">
        <v>7546</v>
      </c>
      <c r="D138" s="75" t="s">
        <v>23</v>
      </c>
      <c r="E138" s="34"/>
      <c r="F138" s="34"/>
      <c r="G138" s="34"/>
      <c r="H138" s="34"/>
      <c r="I138" s="34"/>
      <c r="J138" s="34"/>
      <c r="K138" s="34"/>
    </row>
    <row r="139" spans="1:17" s="39" customFormat="1" ht="38.25" outlineLevel="2" x14ac:dyDescent="0.3">
      <c r="A139" s="22" t="s">
        <v>170</v>
      </c>
      <c r="B139" s="22" t="s">
        <v>867</v>
      </c>
      <c r="C139" s="23">
        <v>4956</v>
      </c>
      <c r="D139" s="25" t="s">
        <v>153</v>
      </c>
      <c r="E139" s="34"/>
      <c r="F139" s="34"/>
      <c r="G139" s="34"/>
      <c r="H139" s="34"/>
      <c r="I139" s="34"/>
      <c r="J139" s="34"/>
      <c r="K139" s="34"/>
      <c r="L139" s="34"/>
      <c r="M139" s="34"/>
      <c r="N139" s="34"/>
      <c r="O139" s="34"/>
      <c r="P139" s="34"/>
      <c r="Q139" s="34"/>
    </row>
    <row r="140" spans="1:17" s="39" customFormat="1" ht="27" customHeight="1" outlineLevel="2" x14ac:dyDescent="0.3">
      <c r="A140" s="73" t="s">
        <v>171</v>
      </c>
      <c r="B140" s="73" t="s">
        <v>369</v>
      </c>
      <c r="C140" s="72">
        <v>7207</v>
      </c>
      <c r="D140" s="75" t="s">
        <v>154</v>
      </c>
      <c r="E140" s="34"/>
      <c r="F140" s="34"/>
      <c r="G140" s="34"/>
      <c r="H140" s="34"/>
      <c r="I140" s="34"/>
      <c r="J140" s="34"/>
      <c r="K140" s="34"/>
      <c r="L140" s="34"/>
      <c r="M140" s="34"/>
      <c r="N140" s="34"/>
      <c r="O140" s="34"/>
      <c r="P140" s="34"/>
      <c r="Q140" s="34"/>
    </row>
    <row r="141" spans="1:17" ht="16.5" customHeight="1" outlineLevel="1" x14ac:dyDescent="0.2">
      <c r="A141" s="129" t="s">
        <v>182</v>
      </c>
      <c r="B141" s="130"/>
      <c r="C141" s="130"/>
      <c r="D141" s="131"/>
    </row>
    <row r="142" spans="1:17" ht="60" customHeight="1" outlineLevel="2" x14ac:dyDescent="0.2">
      <c r="A142" s="27" t="s">
        <v>572</v>
      </c>
      <c r="B142" s="22" t="s">
        <v>504</v>
      </c>
      <c r="C142" s="30" t="s">
        <v>16</v>
      </c>
      <c r="D142" s="26" t="s">
        <v>646</v>
      </c>
    </row>
    <row r="143" spans="1:17" ht="60.75" customHeight="1" outlineLevel="2" x14ac:dyDescent="0.2">
      <c r="A143" s="73" t="s">
        <v>573</v>
      </c>
      <c r="B143" s="73" t="s">
        <v>505</v>
      </c>
      <c r="C143" s="72" t="s">
        <v>14</v>
      </c>
      <c r="D143" s="75" t="s">
        <v>647</v>
      </c>
    </row>
    <row r="144" spans="1:17" ht="48.75" customHeight="1" outlineLevel="2" x14ac:dyDescent="0.2">
      <c r="A144" s="27" t="s">
        <v>574</v>
      </c>
      <c r="B144" s="28" t="s">
        <v>506</v>
      </c>
      <c r="C144" s="54" t="s">
        <v>299</v>
      </c>
      <c r="D144" s="26" t="s">
        <v>648</v>
      </c>
    </row>
    <row r="145" spans="1:4" s="29" customFormat="1" ht="20.25" customHeight="1" x14ac:dyDescent="0.2">
      <c r="A145" s="126" t="s">
        <v>307</v>
      </c>
      <c r="B145" s="127"/>
      <c r="C145" s="127"/>
      <c r="D145" s="128"/>
    </row>
    <row r="146" spans="1:4" ht="21" customHeight="1" outlineLevel="1" x14ac:dyDescent="0.2">
      <c r="A146" s="129" t="s">
        <v>183</v>
      </c>
      <c r="B146" s="130"/>
      <c r="C146" s="130"/>
      <c r="D146" s="131"/>
    </row>
    <row r="147" spans="1:4" s="29" customFormat="1" ht="20.100000000000001" customHeight="1" outlineLevel="2" x14ac:dyDescent="0.2">
      <c r="A147" s="132" t="s">
        <v>36</v>
      </c>
      <c r="B147" s="133"/>
      <c r="C147" s="133"/>
      <c r="D147" s="134"/>
    </row>
    <row r="148" spans="1:4" ht="45" outlineLevel="3" x14ac:dyDescent="0.2">
      <c r="A148" s="73" t="s">
        <v>250</v>
      </c>
      <c r="B148" s="73" t="s">
        <v>251</v>
      </c>
      <c r="C148" s="72">
        <v>3003000</v>
      </c>
      <c r="D148" s="75" t="s">
        <v>305</v>
      </c>
    </row>
    <row r="149" spans="1:4" ht="35.25" customHeight="1" outlineLevel="3" x14ac:dyDescent="0.2">
      <c r="A149" s="53" t="s">
        <v>252</v>
      </c>
      <c r="B149" s="52" t="s">
        <v>253</v>
      </c>
      <c r="C149" s="86">
        <f>C148*0.2</f>
        <v>600600</v>
      </c>
      <c r="D149" s="48" t="s">
        <v>150</v>
      </c>
    </row>
    <row r="150" spans="1:4" ht="45" outlineLevel="3" x14ac:dyDescent="0.2">
      <c r="A150" s="73" t="s">
        <v>254</v>
      </c>
      <c r="B150" s="73" t="s">
        <v>255</v>
      </c>
      <c r="C150" s="72">
        <v>731100</v>
      </c>
      <c r="D150" s="75" t="s">
        <v>256</v>
      </c>
    </row>
    <row r="151" spans="1:4" ht="24" outlineLevel="3" x14ac:dyDescent="0.2">
      <c r="A151" s="53" t="s">
        <v>257</v>
      </c>
      <c r="B151" s="52" t="s">
        <v>258</v>
      </c>
      <c r="C151" s="86">
        <f>C150*0.2</f>
        <v>146220</v>
      </c>
      <c r="D151" s="48" t="s">
        <v>150</v>
      </c>
    </row>
    <row r="152" spans="1:4" ht="45" outlineLevel="3" x14ac:dyDescent="0.2">
      <c r="A152" s="73" t="s">
        <v>259</v>
      </c>
      <c r="B152" s="73" t="s">
        <v>260</v>
      </c>
      <c r="C152" s="72">
        <v>381654</v>
      </c>
      <c r="D152" s="75" t="s">
        <v>261</v>
      </c>
    </row>
    <row r="153" spans="1:4" ht="24" outlineLevel="3" x14ac:dyDescent="0.2">
      <c r="A153" s="53" t="s">
        <v>262</v>
      </c>
      <c r="B153" s="52" t="s">
        <v>263</v>
      </c>
      <c r="C153" s="86">
        <f>C152*0.2</f>
        <v>76330.8</v>
      </c>
      <c r="D153" s="48" t="s">
        <v>150</v>
      </c>
    </row>
    <row r="154" spans="1:4" s="29" customFormat="1" ht="20.100000000000001" customHeight="1" outlineLevel="2" x14ac:dyDescent="0.2">
      <c r="A154" s="132" t="s">
        <v>502</v>
      </c>
      <c r="B154" s="133"/>
      <c r="C154" s="133"/>
      <c r="D154" s="134"/>
    </row>
    <row r="155" spans="1:4" ht="56.25" outlineLevel="3" x14ac:dyDescent="0.2">
      <c r="A155" s="73" t="s">
        <v>264</v>
      </c>
      <c r="B155" s="73" t="s">
        <v>265</v>
      </c>
      <c r="C155" s="72">
        <v>3003000</v>
      </c>
      <c r="D155" s="75" t="s">
        <v>306</v>
      </c>
    </row>
    <row r="156" spans="1:4" ht="24" outlineLevel="3" x14ac:dyDescent="0.2">
      <c r="A156" s="53" t="s">
        <v>266</v>
      </c>
      <c r="B156" s="52" t="s">
        <v>267</v>
      </c>
      <c r="C156" s="86">
        <f>C155*0.2+45000</f>
        <v>645600</v>
      </c>
      <c r="D156" s="48" t="s">
        <v>151</v>
      </c>
    </row>
    <row r="157" spans="1:4" ht="56.25" outlineLevel="3" x14ac:dyDescent="0.2">
      <c r="A157" s="73" t="s">
        <v>268</v>
      </c>
      <c r="B157" s="73" t="s">
        <v>269</v>
      </c>
      <c r="C157" s="72">
        <v>731100</v>
      </c>
      <c r="D157" s="75" t="s">
        <v>270</v>
      </c>
    </row>
    <row r="158" spans="1:4" ht="24" outlineLevel="3" x14ac:dyDescent="0.2">
      <c r="A158" s="53" t="s">
        <v>271</v>
      </c>
      <c r="B158" s="52" t="s">
        <v>272</v>
      </c>
      <c r="C158" s="86">
        <f>C157*0.2+45000</f>
        <v>191220</v>
      </c>
      <c r="D158" s="48" t="s">
        <v>151</v>
      </c>
    </row>
    <row r="159" spans="1:4" ht="56.25" outlineLevel="3" x14ac:dyDescent="0.2">
      <c r="A159" s="73" t="s">
        <v>477</v>
      </c>
      <c r="B159" s="73" t="s">
        <v>478</v>
      </c>
      <c r="C159" s="72">
        <v>381654</v>
      </c>
      <c r="D159" s="75" t="s">
        <v>479</v>
      </c>
    </row>
    <row r="160" spans="1:4" ht="24" outlineLevel="3" x14ac:dyDescent="0.2">
      <c r="A160" s="53" t="s">
        <v>480</v>
      </c>
      <c r="B160" s="52" t="s">
        <v>481</v>
      </c>
      <c r="C160" s="86">
        <f>C159*0.2+45000</f>
        <v>121330.8</v>
      </c>
      <c r="D160" s="48" t="s">
        <v>151</v>
      </c>
    </row>
    <row r="161" spans="1:4" ht="24" customHeight="1" outlineLevel="1" x14ac:dyDescent="0.2">
      <c r="A161" s="129" t="s">
        <v>411</v>
      </c>
      <c r="B161" s="130"/>
      <c r="C161" s="130"/>
      <c r="D161" s="131"/>
    </row>
    <row r="162" spans="1:4" ht="45" outlineLevel="2" x14ac:dyDescent="0.2">
      <c r="A162" s="73" t="s">
        <v>273</v>
      </c>
      <c r="B162" s="73" t="s">
        <v>274</v>
      </c>
      <c r="C162" s="72">
        <v>2316600</v>
      </c>
      <c r="D162" s="75" t="s">
        <v>275</v>
      </c>
    </row>
    <row r="163" spans="1:4" ht="45" outlineLevel="2" x14ac:dyDescent="0.2">
      <c r="A163" s="22" t="s">
        <v>276</v>
      </c>
      <c r="B163" s="22" t="s">
        <v>277</v>
      </c>
      <c r="C163" s="23">
        <v>1115400</v>
      </c>
      <c r="D163" s="25" t="s">
        <v>278</v>
      </c>
    </row>
    <row r="164" spans="1:4" ht="33.75" outlineLevel="2" x14ac:dyDescent="0.2">
      <c r="A164" s="73" t="s">
        <v>279</v>
      </c>
      <c r="B164" s="73" t="s">
        <v>280</v>
      </c>
      <c r="C164" s="72">
        <v>386100</v>
      </c>
      <c r="D164" s="75" t="s">
        <v>281</v>
      </c>
    </row>
    <row r="165" spans="1:4" ht="56.25" outlineLevel="2" x14ac:dyDescent="0.2">
      <c r="A165" s="22" t="s">
        <v>282</v>
      </c>
      <c r="B165" s="22" t="s">
        <v>283</v>
      </c>
      <c r="C165" s="23">
        <v>2316600</v>
      </c>
      <c r="D165" s="25" t="s">
        <v>284</v>
      </c>
    </row>
    <row r="166" spans="1:4" ht="56.25" outlineLevel="2" x14ac:dyDescent="0.2">
      <c r="A166" s="73" t="s">
        <v>285</v>
      </c>
      <c r="B166" s="73" t="s">
        <v>286</v>
      </c>
      <c r="C166" s="72">
        <v>1115400</v>
      </c>
      <c r="D166" s="75" t="s">
        <v>287</v>
      </c>
    </row>
    <row r="167" spans="1:4" ht="48.6" customHeight="1" outlineLevel="2" x14ac:dyDescent="0.2">
      <c r="A167" s="22" t="s">
        <v>288</v>
      </c>
      <c r="B167" s="22" t="s">
        <v>289</v>
      </c>
      <c r="C167" s="23">
        <v>360360</v>
      </c>
      <c r="D167" s="25" t="s">
        <v>290</v>
      </c>
    </row>
    <row r="168" spans="1:4" ht="45" outlineLevel="2" x14ac:dyDescent="0.2">
      <c r="A168" s="73" t="s">
        <v>428</v>
      </c>
      <c r="B168" s="73" t="s">
        <v>429</v>
      </c>
      <c r="C168" s="72">
        <v>154440</v>
      </c>
      <c r="D168" s="75" t="s">
        <v>430</v>
      </c>
    </row>
    <row r="169" spans="1:4" s="29" customFormat="1" ht="20.100000000000001" customHeight="1" outlineLevel="1" x14ac:dyDescent="0.2">
      <c r="A169" s="129" t="s">
        <v>291</v>
      </c>
      <c r="B169" s="130"/>
      <c r="C169" s="130"/>
      <c r="D169" s="131"/>
    </row>
    <row r="170" spans="1:4" ht="78.75" customHeight="1" outlineLevel="2" x14ac:dyDescent="0.2">
      <c r="A170" s="22" t="s">
        <v>292</v>
      </c>
      <c r="B170" s="22" t="s">
        <v>293</v>
      </c>
      <c r="C170" s="23">
        <v>1600</v>
      </c>
      <c r="D170" s="25" t="s">
        <v>891</v>
      </c>
    </row>
    <row r="171" spans="1:4" ht="90" outlineLevel="2" x14ac:dyDescent="0.2">
      <c r="A171" s="73" t="s">
        <v>294</v>
      </c>
      <c r="B171" s="73" t="s">
        <v>295</v>
      </c>
      <c r="C171" s="72">
        <v>1600</v>
      </c>
      <c r="D171" s="75" t="s">
        <v>892</v>
      </c>
    </row>
    <row r="172" spans="1:4" ht="26.25" customHeight="1" outlineLevel="2" x14ac:dyDescent="0.2">
      <c r="A172" s="24" t="s">
        <v>166</v>
      </c>
      <c r="B172" s="22" t="s">
        <v>167</v>
      </c>
      <c r="C172" s="23">
        <v>1380</v>
      </c>
      <c r="D172" s="25"/>
    </row>
    <row r="173" spans="1:4" s="29" customFormat="1" ht="20.100000000000001" customHeight="1" outlineLevel="1" x14ac:dyDescent="0.2">
      <c r="A173" s="129" t="s">
        <v>180</v>
      </c>
      <c r="B173" s="130"/>
      <c r="C173" s="130"/>
      <c r="D173" s="131"/>
    </row>
    <row r="174" spans="1:4" ht="25.5" customHeight="1" outlineLevel="2" x14ac:dyDescent="0.2">
      <c r="A174" s="73" t="s">
        <v>152</v>
      </c>
      <c r="B174" s="73" t="s">
        <v>239</v>
      </c>
      <c r="C174" s="72">
        <v>9610</v>
      </c>
      <c r="D174" s="75" t="s">
        <v>240</v>
      </c>
    </row>
    <row r="175" spans="1:4" ht="38.25" outlineLevel="2" x14ac:dyDescent="0.2">
      <c r="A175" s="22" t="s">
        <v>169</v>
      </c>
      <c r="B175" s="22" t="s">
        <v>866</v>
      </c>
      <c r="C175" s="23">
        <v>7546</v>
      </c>
      <c r="D175" s="25" t="s">
        <v>23</v>
      </c>
    </row>
    <row r="176" spans="1:4" ht="38.25" outlineLevel="2" x14ac:dyDescent="0.2">
      <c r="A176" s="73" t="s">
        <v>170</v>
      </c>
      <c r="B176" s="73" t="s">
        <v>867</v>
      </c>
      <c r="C176" s="72">
        <v>4956</v>
      </c>
      <c r="D176" s="75" t="s">
        <v>153</v>
      </c>
    </row>
    <row r="177" spans="1:4" ht="25.5" outlineLevel="2" x14ac:dyDescent="0.2">
      <c r="A177" s="22" t="s">
        <v>171</v>
      </c>
      <c r="B177" s="22" t="s">
        <v>369</v>
      </c>
      <c r="C177" s="23">
        <v>7207</v>
      </c>
      <c r="D177" s="25" t="s">
        <v>154</v>
      </c>
    </row>
    <row r="178" spans="1:4" ht="16.5" customHeight="1" outlineLevel="1" x14ac:dyDescent="0.2">
      <c r="A178" s="129" t="s">
        <v>182</v>
      </c>
      <c r="B178" s="130"/>
      <c r="C178" s="130"/>
      <c r="D178" s="131"/>
    </row>
    <row r="179" spans="1:4" ht="71.25" customHeight="1" outlineLevel="2" x14ac:dyDescent="0.2">
      <c r="A179" s="77" t="s">
        <v>296</v>
      </c>
      <c r="B179" s="73" t="s">
        <v>674</v>
      </c>
      <c r="C179" s="79" t="s">
        <v>16</v>
      </c>
      <c r="D179" s="78" t="s">
        <v>1059</v>
      </c>
    </row>
    <row r="180" spans="1:4" ht="74.25" customHeight="1" outlineLevel="2" x14ac:dyDescent="0.2">
      <c r="A180" s="22" t="s">
        <v>297</v>
      </c>
      <c r="B180" s="22" t="s">
        <v>675</v>
      </c>
      <c r="C180" s="23" t="s">
        <v>14</v>
      </c>
      <c r="D180" s="25" t="s">
        <v>1060</v>
      </c>
    </row>
    <row r="181" spans="1:4" ht="64.5" customHeight="1" outlineLevel="2" x14ac:dyDescent="0.2">
      <c r="A181" s="77" t="s">
        <v>298</v>
      </c>
      <c r="B181" s="74" t="s">
        <v>676</v>
      </c>
      <c r="C181" s="93" t="s">
        <v>299</v>
      </c>
      <c r="D181" s="78" t="s">
        <v>300</v>
      </c>
    </row>
    <row r="182" spans="1:4" s="29" customFormat="1" ht="20.100000000000001" customHeight="1" outlineLevel="1" x14ac:dyDescent="0.2">
      <c r="A182" s="129" t="s">
        <v>180</v>
      </c>
      <c r="B182" s="130"/>
      <c r="C182" s="130"/>
      <c r="D182" s="131"/>
    </row>
    <row r="183" spans="1:4" ht="25.5" customHeight="1" outlineLevel="2" x14ac:dyDescent="0.2">
      <c r="A183" s="73" t="s">
        <v>152</v>
      </c>
      <c r="B183" s="73" t="s">
        <v>239</v>
      </c>
      <c r="C183" s="72">
        <v>9610</v>
      </c>
      <c r="D183" s="75" t="s">
        <v>240</v>
      </c>
    </row>
    <row r="184" spans="1:4" ht="38.25" outlineLevel="2" x14ac:dyDescent="0.2">
      <c r="A184" s="22" t="s">
        <v>169</v>
      </c>
      <c r="B184" s="22" t="s">
        <v>866</v>
      </c>
      <c r="C184" s="23">
        <v>7546</v>
      </c>
      <c r="D184" s="25" t="s">
        <v>23</v>
      </c>
    </row>
    <row r="185" spans="1:4" ht="38.25" outlineLevel="2" x14ac:dyDescent="0.2">
      <c r="A185" s="73" t="s">
        <v>170</v>
      </c>
      <c r="B185" s="73" t="s">
        <v>867</v>
      </c>
      <c r="C185" s="72">
        <v>4956</v>
      </c>
      <c r="D185" s="75" t="s">
        <v>153</v>
      </c>
    </row>
    <row r="186" spans="1:4" ht="25.5" outlineLevel="2" x14ac:dyDescent="0.2">
      <c r="A186" s="22" t="s">
        <v>171</v>
      </c>
      <c r="B186" s="22" t="s">
        <v>369</v>
      </c>
      <c r="C186" s="23">
        <v>7207</v>
      </c>
      <c r="D186" s="25" t="s">
        <v>154</v>
      </c>
    </row>
    <row r="187" spans="1:4" ht="16.5" customHeight="1" outlineLevel="1" x14ac:dyDescent="0.2">
      <c r="A187" s="129" t="s">
        <v>182</v>
      </c>
      <c r="B187" s="130"/>
      <c r="C187" s="130"/>
      <c r="D187" s="131"/>
    </row>
    <row r="188" spans="1:4" ht="71.25" customHeight="1" outlineLevel="2" x14ac:dyDescent="0.2">
      <c r="A188" s="77" t="s">
        <v>358</v>
      </c>
      <c r="B188" s="73" t="s">
        <v>507</v>
      </c>
      <c r="C188" s="79" t="s">
        <v>16</v>
      </c>
      <c r="D188" s="78" t="s">
        <v>1061</v>
      </c>
    </row>
    <row r="189" spans="1:4" ht="74.25" customHeight="1" outlineLevel="2" x14ac:dyDescent="0.2">
      <c r="A189" s="22" t="s">
        <v>359</v>
      </c>
      <c r="B189" s="22" t="s">
        <v>508</v>
      </c>
      <c r="C189" s="23" t="s">
        <v>14</v>
      </c>
      <c r="D189" s="25" t="s">
        <v>1060</v>
      </c>
    </row>
    <row r="190" spans="1:4" ht="64.5" customHeight="1" outlineLevel="2" x14ac:dyDescent="0.2">
      <c r="A190" s="77" t="s">
        <v>360</v>
      </c>
      <c r="B190" s="74" t="s">
        <v>509</v>
      </c>
      <c r="C190" s="93" t="s">
        <v>299</v>
      </c>
      <c r="D190" s="78" t="s">
        <v>300</v>
      </c>
    </row>
    <row r="191" spans="1:4" x14ac:dyDescent="0.2">
      <c r="A191" s="135"/>
      <c r="B191" s="136"/>
      <c r="C191" s="136"/>
      <c r="D191" s="137"/>
    </row>
    <row r="193" spans="1:4" ht="22.15" customHeight="1" x14ac:dyDescent="0.2">
      <c r="A193" s="126" t="s">
        <v>673</v>
      </c>
      <c r="B193" s="127"/>
      <c r="C193" s="127"/>
      <c r="D193" s="128"/>
    </row>
    <row r="214" spans="1:17" s="39" customFormat="1" ht="16.5" x14ac:dyDescent="0.3">
      <c r="A214" s="97"/>
      <c r="B214" s="49"/>
      <c r="C214" s="49"/>
      <c r="D214" s="49"/>
      <c r="E214" s="34"/>
      <c r="F214" s="34"/>
      <c r="G214" s="34"/>
      <c r="H214" s="34"/>
      <c r="I214" s="34"/>
      <c r="J214" s="34"/>
      <c r="K214" s="34"/>
      <c r="L214" s="34"/>
      <c r="M214" s="34"/>
      <c r="N214" s="34"/>
      <c r="O214" s="34"/>
      <c r="P214" s="34"/>
      <c r="Q214" s="34"/>
    </row>
  </sheetData>
  <mergeCells count="35">
    <mergeCell ref="A146:D146"/>
    <mergeCell ref="A147:D147"/>
    <mergeCell ref="A154:D154"/>
    <mergeCell ref="A193:D193"/>
    <mergeCell ref="A182:D182"/>
    <mergeCell ref="A187:D187"/>
    <mergeCell ref="A191:D191"/>
    <mergeCell ref="A178:D178"/>
    <mergeCell ref="A161:D161"/>
    <mergeCell ref="A169:D169"/>
    <mergeCell ref="A173:D173"/>
    <mergeCell ref="A123:D123"/>
    <mergeCell ref="A132:D132"/>
    <mergeCell ref="A136:D136"/>
    <mergeCell ref="A141:D141"/>
    <mergeCell ref="A145:D145"/>
    <mergeCell ref="A7:D7"/>
    <mergeCell ref="A105:D105"/>
    <mergeCell ref="A106:D106"/>
    <mergeCell ref="A118:D118"/>
    <mergeCell ref="A114:D114"/>
    <mergeCell ref="A110:D110"/>
    <mergeCell ref="A99:D99"/>
    <mergeCell ref="A100:D100"/>
    <mergeCell ref="A9:D9"/>
    <mergeCell ref="A36:D36"/>
    <mergeCell ref="A86:D86"/>
    <mergeCell ref="A63:D63"/>
    <mergeCell ref="A8:D8"/>
    <mergeCell ref="A1:D1"/>
    <mergeCell ref="A2:D2"/>
    <mergeCell ref="A4:A6"/>
    <mergeCell ref="B4:B6"/>
    <mergeCell ref="C4:C6"/>
    <mergeCell ref="D4:D6"/>
  </mergeCells>
  <pageMargins left="0.70866141732283472" right="0.70866141732283472" top="0.74803149606299213" bottom="0.74803149606299213" header="0.31496062992125984" footer="0.31496062992125984"/>
  <pageSetup paperSize="9" scale="53"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outlinePr summaryBelow="0"/>
    <pageSetUpPr fitToPage="1"/>
  </sheetPr>
  <dimension ref="A1:FB132"/>
  <sheetViews>
    <sheetView zoomScale="90" zoomScaleNormal="90" zoomScaleSheetLayoutView="80" zoomScalePageLayoutView="90" workbookViewId="0">
      <pane ySplit="7" topLeftCell="A8" activePane="bottomLeft" state="frozen"/>
      <selection pane="bottomLeft" activeCell="H1" sqref="H1:H1048576"/>
    </sheetView>
  </sheetViews>
  <sheetFormatPr defaultColWidth="9" defaultRowHeight="16.5" outlineLevelRow="2" x14ac:dyDescent="0.3"/>
  <cols>
    <col min="1" max="1" width="23.5" style="12" customWidth="1"/>
    <col min="2" max="2" width="51.125" style="12" customWidth="1"/>
    <col min="3" max="3" width="11.5" style="33" customWidth="1"/>
    <col min="4" max="4" width="13.5" style="33" customWidth="1"/>
    <col min="5" max="5" width="11.5" style="33" customWidth="1"/>
    <col min="6" max="6" width="14.375" style="33" customWidth="1"/>
    <col min="7" max="7" width="51.375" style="12" customWidth="1"/>
    <col min="8" max="158" width="9" style="32"/>
    <col min="159" max="16384" width="9" style="12"/>
  </cols>
  <sheetData>
    <row r="1" spans="1:158" s="2" customFormat="1" ht="12.75" x14ac:dyDescent="0.2">
      <c r="A1" s="156" t="s">
        <v>37</v>
      </c>
      <c r="B1" s="156"/>
      <c r="C1" s="156"/>
    </row>
    <row r="2" spans="1:158" s="2" customFormat="1" ht="12.75" x14ac:dyDescent="0.2">
      <c r="A2" s="156" t="s">
        <v>38</v>
      </c>
      <c r="B2" s="156"/>
      <c r="C2" s="156"/>
    </row>
    <row r="4" spans="1:158" s="4" customFormat="1" ht="15" customHeight="1" x14ac:dyDescent="0.3">
      <c r="A4" s="120" t="s">
        <v>1</v>
      </c>
      <c r="B4" s="121" t="s">
        <v>41</v>
      </c>
      <c r="C4" s="125" t="s">
        <v>245</v>
      </c>
      <c r="D4" s="125"/>
      <c r="E4" s="125"/>
      <c r="F4" s="125"/>
      <c r="G4" s="125" t="s">
        <v>2</v>
      </c>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row>
    <row r="5" spans="1:158" s="4" customFormat="1" ht="15" customHeight="1" x14ac:dyDescent="0.3">
      <c r="A5" s="120"/>
      <c r="B5" s="121"/>
      <c r="C5" s="125" t="s">
        <v>47</v>
      </c>
      <c r="D5" s="125" t="s">
        <v>48</v>
      </c>
      <c r="E5" s="125" t="s">
        <v>49</v>
      </c>
      <c r="F5" s="125" t="s">
        <v>50</v>
      </c>
      <c r="G5" s="125"/>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row>
    <row r="6" spans="1:158" s="4" customFormat="1" ht="15" customHeight="1" x14ac:dyDescent="0.3">
      <c r="A6" s="120"/>
      <c r="B6" s="121"/>
      <c r="C6" s="125"/>
      <c r="D6" s="125"/>
      <c r="E6" s="125"/>
      <c r="F6" s="125"/>
      <c r="G6" s="125"/>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row>
    <row r="7" spans="1:158" ht="20.25" customHeight="1" x14ac:dyDescent="0.3">
      <c r="A7" s="126" t="s">
        <v>85</v>
      </c>
      <c r="B7" s="127"/>
      <c r="C7" s="127"/>
      <c r="D7" s="127"/>
      <c r="E7" s="127"/>
      <c r="F7" s="127"/>
      <c r="G7" s="128"/>
    </row>
    <row r="8" spans="1:158" s="33" customFormat="1" ht="20.100000000000001" customHeight="1" x14ac:dyDescent="0.3">
      <c r="A8" s="151" t="s">
        <v>3</v>
      </c>
      <c r="B8" s="151"/>
      <c r="C8" s="151"/>
      <c r="D8" s="151"/>
      <c r="E8" s="151"/>
      <c r="F8" s="151"/>
      <c r="G8" s="151"/>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row>
    <row r="9" spans="1:158" s="33" customFormat="1" ht="20.100000000000001" customHeight="1" x14ac:dyDescent="0.3">
      <c r="A9" s="155" t="s">
        <v>26</v>
      </c>
      <c r="B9" s="155"/>
      <c r="C9" s="155"/>
      <c r="D9" s="155"/>
      <c r="E9" s="155"/>
      <c r="F9" s="155"/>
      <c r="G9" s="155"/>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row>
    <row r="10" spans="1:158" s="33" customFormat="1" ht="58.5" customHeight="1" outlineLevel="1" x14ac:dyDescent="0.3">
      <c r="A10" s="149" t="s">
        <v>75</v>
      </c>
      <c r="B10" s="149"/>
      <c r="C10" s="149"/>
      <c r="D10" s="149"/>
      <c r="E10" s="149"/>
      <c r="F10" s="149"/>
      <c r="G10" s="149"/>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row>
    <row r="11" spans="1:158" ht="33.75" outlineLevel="1" x14ac:dyDescent="0.3">
      <c r="A11" s="1" t="s">
        <v>198</v>
      </c>
      <c r="B11" s="6" t="s">
        <v>109</v>
      </c>
      <c r="C11" s="113">
        <v>7169</v>
      </c>
      <c r="D11" s="113">
        <v>6452</v>
      </c>
      <c r="E11" s="113">
        <v>5018</v>
      </c>
      <c r="F11" s="113">
        <v>3943</v>
      </c>
      <c r="G11" s="45" t="s">
        <v>380</v>
      </c>
    </row>
    <row r="12" spans="1:158" ht="45" outlineLevel="2" x14ac:dyDescent="0.3">
      <c r="A12" s="1"/>
      <c r="B12" s="6"/>
      <c r="C12" s="113"/>
      <c r="D12" s="113"/>
      <c r="E12" s="113"/>
      <c r="F12" s="113"/>
      <c r="G12" s="35" t="s">
        <v>868</v>
      </c>
    </row>
    <row r="13" spans="1:158" s="2" customFormat="1" ht="28.5" customHeight="1" outlineLevel="2" x14ac:dyDescent="0.3">
      <c r="A13" s="64" t="s">
        <v>199</v>
      </c>
      <c r="B13" s="65" t="s">
        <v>200</v>
      </c>
      <c r="C13" s="85">
        <f>C11*0.2</f>
        <v>1433.8000000000002</v>
      </c>
      <c r="D13" s="85">
        <f t="shared" ref="D13:E13" si="0">D11*0.2</f>
        <v>1290.4000000000001</v>
      </c>
      <c r="E13" s="85">
        <f t="shared" si="0"/>
        <v>1003.6</v>
      </c>
      <c r="F13" s="85">
        <f>F11*0.2</f>
        <v>788.6</v>
      </c>
      <c r="G13" s="66" t="s">
        <v>149</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row>
    <row r="14" spans="1:158" s="38" customFormat="1" ht="33.75" outlineLevel="2" x14ac:dyDescent="0.3">
      <c r="A14" s="1" t="s">
        <v>334</v>
      </c>
      <c r="B14" s="6" t="s">
        <v>335</v>
      </c>
      <c r="C14" s="113">
        <v>18281</v>
      </c>
      <c r="D14" s="113">
        <v>16457</v>
      </c>
      <c r="E14" s="113">
        <v>12797</v>
      </c>
      <c r="F14" s="113">
        <v>10058</v>
      </c>
      <c r="G14" s="45" t="s">
        <v>381</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row>
    <row r="15" spans="1:158" s="38" customFormat="1" ht="45" outlineLevel="2" x14ac:dyDescent="0.3">
      <c r="A15" s="1"/>
      <c r="B15" s="6"/>
      <c r="C15" s="99"/>
      <c r="D15" s="99"/>
      <c r="E15" s="99"/>
      <c r="F15" s="99"/>
      <c r="G15" s="35" t="s">
        <v>868</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row>
    <row r="16" spans="1:158" s="33" customFormat="1" ht="59.65" customHeight="1" outlineLevel="1" x14ac:dyDescent="0.3">
      <c r="A16" s="149" t="s">
        <v>76</v>
      </c>
      <c r="B16" s="149"/>
      <c r="C16" s="149"/>
      <c r="D16" s="149"/>
      <c r="E16" s="149"/>
      <c r="F16" s="149"/>
      <c r="G16" s="14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row>
    <row r="17" spans="1:158" ht="33.75" outlineLevel="1" x14ac:dyDescent="0.3">
      <c r="A17" s="58" t="s">
        <v>201</v>
      </c>
      <c r="B17" s="59" t="s">
        <v>110</v>
      </c>
      <c r="C17" s="114">
        <v>5671</v>
      </c>
      <c r="D17" s="114">
        <v>5243</v>
      </c>
      <c r="E17" s="114">
        <v>4655</v>
      </c>
      <c r="F17" s="114">
        <v>3638</v>
      </c>
      <c r="G17" s="61" t="s">
        <v>380</v>
      </c>
    </row>
    <row r="18" spans="1:158" ht="22.5" outlineLevel="2" x14ac:dyDescent="0.3">
      <c r="A18" s="58"/>
      <c r="B18" s="59"/>
      <c r="C18" s="114"/>
      <c r="D18" s="114"/>
      <c r="E18" s="114"/>
      <c r="F18" s="114"/>
      <c r="G18" s="63" t="s">
        <v>202</v>
      </c>
    </row>
    <row r="19" spans="1:158" s="2" customFormat="1" ht="28.5" customHeight="1" outlineLevel="2" x14ac:dyDescent="0.3">
      <c r="A19" s="53" t="s">
        <v>203</v>
      </c>
      <c r="B19" s="52" t="s">
        <v>210</v>
      </c>
      <c r="C19" s="84">
        <f t="shared" ref="C19:F19" si="1">C17*0.2</f>
        <v>1134.2</v>
      </c>
      <c r="D19" s="84">
        <f t="shared" si="1"/>
        <v>1048.6000000000001</v>
      </c>
      <c r="E19" s="84">
        <f t="shared" si="1"/>
        <v>931</v>
      </c>
      <c r="F19" s="84">
        <f t="shared" si="1"/>
        <v>727.6</v>
      </c>
      <c r="G19" s="88" t="s">
        <v>149</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row>
    <row r="20" spans="1:158" s="38" customFormat="1" ht="33.75" outlineLevel="2" x14ac:dyDescent="0.3">
      <c r="A20" s="58" t="s">
        <v>336</v>
      </c>
      <c r="B20" s="59" t="s">
        <v>337</v>
      </c>
      <c r="C20" s="114">
        <v>14445</v>
      </c>
      <c r="D20" s="114">
        <v>13001</v>
      </c>
      <c r="E20" s="114">
        <v>11556</v>
      </c>
      <c r="F20" s="114">
        <v>10112</v>
      </c>
      <c r="G20" s="61" t="s">
        <v>381</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row>
    <row r="21" spans="1:158" s="38" customFormat="1" ht="22.5" outlineLevel="2" x14ac:dyDescent="0.3">
      <c r="A21" s="58"/>
      <c r="B21" s="59"/>
      <c r="C21" s="82"/>
      <c r="D21" s="82"/>
      <c r="E21" s="82"/>
      <c r="F21" s="82"/>
      <c r="G21" s="63" t="s">
        <v>202</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row>
    <row r="22" spans="1:158" s="33" customFormat="1" ht="58.5" customHeight="1" outlineLevel="1" x14ac:dyDescent="0.3">
      <c r="A22" s="149" t="s">
        <v>27</v>
      </c>
      <c r="B22" s="149"/>
      <c r="C22" s="149"/>
      <c r="D22" s="149"/>
      <c r="E22" s="149"/>
      <c r="F22" s="149"/>
      <c r="G22" s="149"/>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row>
    <row r="23" spans="1:158" ht="33.75" outlineLevel="1" x14ac:dyDescent="0.3">
      <c r="A23" s="1" t="s">
        <v>51</v>
      </c>
      <c r="B23" s="6" t="s">
        <v>111</v>
      </c>
      <c r="C23" s="99">
        <v>10500</v>
      </c>
      <c r="D23" s="99">
        <v>9450</v>
      </c>
      <c r="E23" s="99">
        <v>7350</v>
      </c>
      <c r="F23" s="99">
        <v>5775</v>
      </c>
      <c r="G23" s="45" t="s">
        <v>382</v>
      </c>
    </row>
    <row r="24" spans="1:158" ht="33.75" outlineLevel="2" x14ac:dyDescent="0.3">
      <c r="A24" s="1"/>
      <c r="B24" s="6"/>
      <c r="C24" s="99"/>
      <c r="D24" s="99"/>
      <c r="E24" s="99"/>
      <c r="F24" s="99"/>
      <c r="G24" s="35" t="s">
        <v>869</v>
      </c>
    </row>
    <row r="25" spans="1:158" s="2" customFormat="1" ht="28.5" customHeight="1" outlineLevel="2" x14ac:dyDescent="0.3">
      <c r="A25" s="64" t="s">
        <v>52</v>
      </c>
      <c r="B25" s="65" t="s">
        <v>86</v>
      </c>
      <c r="C25" s="85">
        <f t="shared" ref="C25:F25" si="2">C23*0.2</f>
        <v>2100</v>
      </c>
      <c r="D25" s="85">
        <f t="shared" si="2"/>
        <v>1890</v>
      </c>
      <c r="E25" s="85">
        <f t="shared" si="2"/>
        <v>1470</v>
      </c>
      <c r="F25" s="85">
        <f t="shared" si="2"/>
        <v>1155</v>
      </c>
      <c r="G25" s="66" t="s">
        <v>149</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row>
    <row r="26" spans="1:158" s="56" customFormat="1" ht="58.15" customHeight="1" outlineLevel="1" x14ac:dyDescent="0.3">
      <c r="A26" s="149" t="s">
        <v>77</v>
      </c>
      <c r="B26" s="149"/>
      <c r="C26" s="149"/>
      <c r="D26" s="149"/>
      <c r="E26" s="149"/>
      <c r="F26" s="149"/>
      <c r="G26" s="149"/>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row>
    <row r="27" spans="1:158" ht="33.75" outlineLevel="1" x14ac:dyDescent="0.3">
      <c r="A27" s="1" t="s">
        <v>204</v>
      </c>
      <c r="B27" s="6" t="s">
        <v>112</v>
      </c>
      <c r="C27" s="113">
        <v>3220</v>
      </c>
      <c r="D27" s="113">
        <v>2933</v>
      </c>
      <c r="E27" s="113">
        <v>2473</v>
      </c>
      <c r="F27" s="113">
        <v>2013</v>
      </c>
      <c r="G27" s="45" t="s">
        <v>380</v>
      </c>
    </row>
    <row r="28" spans="1:158" ht="22.5" outlineLevel="2" x14ac:dyDescent="0.3">
      <c r="A28" s="1"/>
      <c r="B28" s="6"/>
      <c r="C28" s="113"/>
      <c r="D28" s="113"/>
      <c r="E28" s="113"/>
      <c r="F28" s="113"/>
      <c r="G28" s="35" t="s">
        <v>205</v>
      </c>
    </row>
    <row r="29" spans="1:158" s="2" customFormat="1" ht="27.75" customHeight="1" outlineLevel="2" x14ac:dyDescent="0.3">
      <c r="A29" s="64" t="s">
        <v>206</v>
      </c>
      <c r="B29" s="65" t="s">
        <v>207</v>
      </c>
      <c r="C29" s="85">
        <f t="shared" ref="C29:F29" si="3">C27*0.2</f>
        <v>644</v>
      </c>
      <c r="D29" s="85">
        <f t="shared" si="3"/>
        <v>586.6</v>
      </c>
      <c r="E29" s="85">
        <f t="shared" si="3"/>
        <v>494.6</v>
      </c>
      <c r="F29" s="85">
        <f t="shared" si="3"/>
        <v>402.6</v>
      </c>
      <c r="G29" s="66" t="s">
        <v>149</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row>
    <row r="30" spans="1:158" s="38" customFormat="1" ht="33.75" outlineLevel="2" x14ac:dyDescent="0.3">
      <c r="A30" s="1" t="s">
        <v>338</v>
      </c>
      <c r="B30" s="6" t="s">
        <v>339</v>
      </c>
      <c r="C30" s="113">
        <v>8223</v>
      </c>
      <c r="D30" s="113">
        <v>7406</v>
      </c>
      <c r="E30" s="113">
        <v>6578</v>
      </c>
      <c r="F30" s="113">
        <v>5750</v>
      </c>
      <c r="G30" s="45" t="s">
        <v>381</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row>
    <row r="31" spans="1:158" s="38" customFormat="1" ht="22.5" outlineLevel="2" x14ac:dyDescent="0.3">
      <c r="A31" s="1"/>
      <c r="B31" s="6"/>
      <c r="C31" s="83"/>
      <c r="D31" s="83"/>
      <c r="E31" s="83"/>
      <c r="F31" s="83"/>
      <c r="G31" s="35" t="s">
        <v>205</v>
      </c>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row>
    <row r="32" spans="1:158" s="33" customFormat="1" ht="20.100000000000001" customHeight="1" x14ac:dyDescent="0.3">
      <c r="A32" s="155" t="s">
        <v>28</v>
      </c>
      <c r="B32" s="155"/>
      <c r="C32" s="155"/>
      <c r="D32" s="155"/>
      <c r="E32" s="155"/>
      <c r="F32" s="155"/>
      <c r="G32" s="155"/>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row>
    <row r="33" spans="1:158" s="33" customFormat="1" outlineLevel="1" x14ac:dyDescent="0.3">
      <c r="A33" s="149" t="s">
        <v>29</v>
      </c>
      <c r="B33" s="149"/>
      <c r="C33" s="149"/>
      <c r="D33" s="149"/>
      <c r="E33" s="149"/>
      <c r="F33" s="149"/>
      <c r="G33" s="149"/>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row>
    <row r="34" spans="1:158" ht="33.75" outlineLevel="1" x14ac:dyDescent="0.3">
      <c r="A34" s="58" t="s">
        <v>79</v>
      </c>
      <c r="B34" s="59" t="s">
        <v>113</v>
      </c>
      <c r="C34" s="82">
        <v>7900</v>
      </c>
      <c r="D34" s="82">
        <v>7100</v>
      </c>
      <c r="E34" s="82">
        <v>5950</v>
      </c>
      <c r="F34" s="82">
        <v>4350</v>
      </c>
      <c r="G34" s="61" t="s">
        <v>382</v>
      </c>
    </row>
    <row r="35" spans="1:158" outlineLevel="2" x14ac:dyDescent="0.3">
      <c r="A35" s="58"/>
      <c r="B35" s="59"/>
      <c r="C35" s="82"/>
      <c r="D35" s="82"/>
      <c r="E35" s="82"/>
      <c r="F35" s="82"/>
      <c r="G35" s="63" t="s">
        <v>53</v>
      </c>
    </row>
    <row r="36" spans="1:158" s="2" customFormat="1" ht="27.75" customHeight="1" outlineLevel="2" x14ac:dyDescent="0.3">
      <c r="A36" s="53" t="s">
        <v>80</v>
      </c>
      <c r="B36" s="52" t="s">
        <v>87</v>
      </c>
      <c r="C36" s="84">
        <f>C34*0.2</f>
        <v>1580</v>
      </c>
      <c r="D36" s="84">
        <f>D34*0.2</f>
        <v>1420</v>
      </c>
      <c r="E36" s="84">
        <f>E34*0.2</f>
        <v>1190</v>
      </c>
      <c r="F36" s="84">
        <f>F34*0.2</f>
        <v>870</v>
      </c>
      <c r="G36" s="88" t="s">
        <v>149</v>
      </c>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row>
    <row r="37" spans="1:158" s="33" customFormat="1" outlineLevel="1" x14ac:dyDescent="0.3">
      <c r="A37" s="149" t="s">
        <v>30</v>
      </c>
      <c r="B37" s="149"/>
      <c r="C37" s="149"/>
      <c r="D37" s="149"/>
      <c r="E37" s="149"/>
      <c r="F37" s="149"/>
      <c r="G37" s="149"/>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row>
    <row r="38" spans="1:158" ht="33.75" outlineLevel="1" x14ac:dyDescent="0.3">
      <c r="A38" s="58" t="s">
        <v>54</v>
      </c>
      <c r="B38" s="59" t="s">
        <v>116</v>
      </c>
      <c r="C38" s="82">
        <v>1600</v>
      </c>
      <c r="D38" s="82">
        <v>1450</v>
      </c>
      <c r="E38" s="82">
        <v>1200</v>
      </c>
      <c r="F38" s="82">
        <v>900</v>
      </c>
      <c r="G38" s="61" t="s">
        <v>382</v>
      </c>
    </row>
    <row r="39" spans="1:158" ht="33.75" outlineLevel="2" x14ac:dyDescent="0.3">
      <c r="A39" s="58"/>
      <c r="B39" s="59"/>
      <c r="C39" s="82"/>
      <c r="D39" s="82"/>
      <c r="E39" s="82"/>
      <c r="F39" s="82"/>
      <c r="G39" s="63" t="s">
        <v>55</v>
      </c>
    </row>
    <row r="40" spans="1:158" s="2" customFormat="1" ht="27.75" customHeight="1" outlineLevel="2" x14ac:dyDescent="0.3">
      <c r="A40" s="53" t="s">
        <v>56</v>
      </c>
      <c r="B40" s="52" t="s">
        <v>88</v>
      </c>
      <c r="C40" s="84">
        <f>C38*0.2</f>
        <v>320</v>
      </c>
      <c r="D40" s="84">
        <f>D38*0.2</f>
        <v>290</v>
      </c>
      <c r="E40" s="84">
        <f>E38*0.2</f>
        <v>240</v>
      </c>
      <c r="F40" s="84">
        <f>F38*0.2</f>
        <v>180</v>
      </c>
      <c r="G40" s="88" t="s">
        <v>149</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row>
    <row r="41" spans="1:158" s="33" customFormat="1" outlineLevel="1" x14ac:dyDescent="0.3">
      <c r="A41" s="149" t="s">
        <v>57</v>
      </c>
      <c r="B41" s="149"/>
      <c r="C41" s="149"/>
      <c r="D41" s="149"/>
      <c r="E41" s="149"/>
      <c r="F41" s="149"/>
      <c r="G41" s="149"/>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row>
    <row r="42" spans="1:158" ht="33.75" outlineLevel="1" x14ac:dyDescent="0.3">
      <c r="A42" s="58" t="s">
        <v>58</v>
      </c>
      <c r="B42" s="59" t="s">
        <v>114</v>
      </c>
      <c r="C42" s="82">
        <v>1800</v>
      </c>
      <c r="D42" s="82">
        <v>1600</v>
      </c>
      <c r="E42" s="82">
        <v>1350</v>
      </c>
      <c r="F42" s="82">
        <v>1000</v>
      </c>
      <c r="G42" s="61" t="s">
        <v>382</v>
      </c>
    </row>
    <row r="43" spans="1:158" outlineLevel="2" x14ac:dyDescent="0.3">
      <c r="A43" s="58"/>
      <c r="B43" s="59"/>
      <c r="C43" s="82"/>
      <c r="D43" s="82"/>
      <c r="E43" s="82"/>
      <c r="F43" s="82"/>
      <c r="G43" s="63" t="s">
        <v>145</v>
      </c>
    </row>
    <row r="44" spans="1:158" s="2" customFormat="1" ht="27.75" customHeight="1" outlineLevel="2" x14ac:dyDescent="0.3">
      <c r="A44" s="53" t="s">
        <v>59</v>
      </c>
      <c r="B44" s="52" t="s">
        <v>89</v>
      </c>
      <c r="C44" s="84">
        <f>C42*0.2</f>
        <v>360</v>
      </c>
      <c r="D44" s="84">
        <f>D42*0.2</f>
        <v>320</v>
      </c>
      <c r="E44" s="84">
        <f>E42*0.2</f>
        <v>270</v>
      </c>
      <c r="F44" s="84">
        <f>F42*0.2</f>
        <v>200</v>
      </c>
      <c r="G44" s="88" t="s">
        <v>149</v>
      </c>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row>
    <row r="45" spans="1:158" s="33" customFormat="1" outlineLevel="1" x14ac:dyDescent="0.3">
      <c r="A45" s="149" t="s">
        <v>31</v>
      </c>
      <c r="B45" s="149"/>
      <c r="C45" s="149"/>
      <c r="D45" s="149"/>
      <c r="E45" s="149"/>
      <c r="F45" s="149"/>
      <c r="G45" s="149"/>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row>
    <row r="46" spans="1:158" s="38" customFormat="1" ht="33.75" outlineLevel="1" x14ac:dyDescent="0.3">
      <c r="A46" s="58" t="s">
        <v>60</v>
      </c>
      <c r="B46" s="59" t="s">
        <v>115</v>
      </c>
      <c r="C46" s="98">
        <v>1600</v>
      </c>
      <c r="D46" s="98">
        <v>1450</v>
      </c>
      <c r="E46" s="98">
        <v>1200</v>
      </c>
      <c r="F46" s="98">
        <v>900</v>
      </c>
      <c r="G46" s="61" t="s">
        <v>382</v>
      </c>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row>
    <row r="47" spans="1:158" s="38" customFormat="1" outlineLevel="2" x14ac:dyDescent="0.3">
      <c r="A47" s="58"/>
      <c r="B47" s="59"/>
      <c r="C47" s="98"/>
      <c r="D47" s="98"/>
      <c r="E47" s="98"/>
      <c r="F47" s="98"/>
      <c r="G47" s="63" t="s">
        <v>189</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row>
    <row r="48" spans="1:158" s="37" customFormat="1" ht="28.5" customHeight="1" outlineLevel="2" x14ac:dyDescent="0.3">
      <c r="A48" s="53" t="s">
        <v>61</v>
      </c>
      <c r="B48" s="52" t="s">
        <v>90</v>
      </c>
      <c r="C48" s="84">
        <f>C46*0.2</f>
        <v>320</v>
      </c>
      <c r="D48" s="84">
        <f>D46*0.2</f>
        <v>290</v>
      </c>
      <c r="E48" s="84">
        <f>E46*0.2</f>
        <v>240</v>
      </c>
      <c r="F48" s="84">
        <f>F46*0.2</f>
        <v>180</v>
      </c>
      <c r="G48" s="88" t="s">
        <v>149</v>
      </c>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row>
    <row r="49" spans="1:158" s="33" customFormat="1" ht="14.65" customHeight="1" outlineLevel="1" x14ac:dyDescent="0.3">
      <c r="A49" s="149" t="s">
        <v>870</v>
      </c>
      <c r="B49" s="149"/>
      <c r="C49" s="149"/>
      <c r="D49" s="149"/>
      <c r="E49" s="149"/>
      <c r="F49" s="149"/>
      <c r="G49" s="149"/>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row>
    <row r="50" spans="1:158" ht="33.75" outlineLevel="1" x14ac:dyDescent="0.3">
      <c r="A50" s="58" t="s">
        <v>537</v>
      </c>
      <c r="B50" s="59" t="s">
        <v>871</v>
      </c>
      <c r="C50" s="98">
        <v>2000</v>
      </c>
      <c r="D50" s="98">
        <v>1800</v>
      </c>
      <c r="E50" s="98">
        <v>1400</v>
      </c>
      <c r="F50" s="98">
        <v>1100</v>
      </c>
      <c r="G50" s="61" t="s">
        <v>382</v>
      </c>
    </row>
    <row r="51" spans="1:158" outlineLevel="2" x14ac:dyDescent="0.3">
      <c r="A51" s="58"/>
      <c r="B51" s="59"/>
      <c r="C51" s="98"/>
      <c r="D51" s="98"/>
      <c r="E51" s="98"/>
      <c r="F51" s="98"/>
      <c r="G51" s="63" t="s">
        <v>872</v>
      </c>
    </row>
    <row r="52" spans="1:158" s="2" customFormat="1" ht="28.5" customHeight="1" outlineLevel="2" x14ac:dyDescent="0.3">
      <c r="A52" s="53" t="s">
        <v>538</v>
      </c>
      <c r="B52" s="52" t="s">
        <v>539</v>
      </c>
      <c r="C52" s="84">
        <f>C50*0.2</f>
        <v>400</v>
      </c>
      <c r="D52" s="84">
        <f t="shared" ref="D52:F52" si="4">D50*0.2</f>
        <v>360</v>
      </c>
      <c r="E52" s="84">
        <f t="shared" si="4"/>
        <v>280</v>
      </c>
      <c r="F52" s="84">
        <f t="shared" si="4"/>
        <v>220</v>
      </c>
      <c r="G52" s="88" t="s">
        <v>149</v>
      </c>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row>
    <row r="53" spans="1:158" s="33" customFormat="1" ht="20.100000000000001" customHeight="1" x14ac:dyDescent="0.3">
      <c r="A53" s="155" t="s">
        <v>494</v>
      </c>
      <c r="B53" s="155"/>
      <c r="C53" s="155"/>
      <c r="D53" s="155"/>
      <c r="E53" s="155"/>
      <c r="F53" s="155"/>
      <c r="G53" s="155"/>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row>
    <row r="54" spans="1:158" s="33" customFormat="1" outlineLevel="1" x14ac:dyDescent="0.3">
      <c r="A54" s="149" t="s">
        <v>29</v>
      </c>
      <c r="B54" s="149"/>
      <c r="C54" s="149"/>
      <c r="D54" s="149"/>
      <c r="E54" s="149"/>
      <c r="F54" s="149"/>
      <c r="G54" s="149"/>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row>
    <row r="55" spans="1:158" ht="33.75" outlineLevel="1" x14ac:dyDescent="0.3">
      <c r="A55" s="58" t="s">
        <v>62</v>
      </c>
      <c r="B55" s="59" t="s">
        <v>113</v>
      </c>
      <c r="C55" s="82">
        <v>2800</v>
      </c>
      <c r="D55" s="82">
        <v>2500</v>
      </c>
      <c r="E55" s="82">
        <v>2100</v>
      </c>
      <c r="F55" s="82">
        <v>1550</v>
      </c>
      <c r="G55" s="61" t="s">
        <v>380</v>
      </c>
    </row>
    <row r="56" spans="1:158" outlineLevel="2" x14ac:dyDescent="0.3">
      <c r="A56" s="58"/>
      <c r="B56" s="59"/>
      <c r="C56" s="82"/>
      <c r="D56" s="82"/>
      <c r="E56" s="82"/>
      <c r="F56" s="82"/>
      <c r="G56" s="63" t="s">
        <v>53</v>
      </c>
    </row>
    <row r="57" spans="1:158" s="37" customFormat="1" ht="28.5" customHeight="1" outlineLevel="2" x14ac:dyDescent="0.3">
      <c r="A57" s="53" t="s">
        <v>63</v>
      </c>
      <c r="B57" s="52" t="s">
        <v>91</v>
      </c>
      <c r="C57" s="84">
        <f>C55*0.2</f>
        <v>560</v>
      </c>
      <c r="D57" s="84">
        <f t="shared" ref="D57:F57" si="5">D55*0.2</f>
        <v>500</v>
      </c>
      <c r="E57" s="84">
        <f t="shared" si="5"/>
        <v>420</v>
      </c>
      <c r="F57" s="84">
        <f t="shared" si="5"/>
        <v>310</v>
      </c>
      <c r="G57" s="88" t="s">
        <v>149</v>
      </c>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row>
    <row r="58" spans="1:158" s="38" customFormat="1" ht="38.25" outlineLevel="2" x14ac:dyDescent="0.3">
      <c r="A58" s="58" t="s">
        <v>484</v>
      </c>
      <c r="B58" s="59" t="s">
        <v>485</v>
      </c>
      <c r="C58" s="94">
        <v>7000</v>
      </c>
      <c r="D58" s="94">
        <v>6250</v>
      </c>
      <c r="E58" s="94">
        <v>5250</v>
      </c>
      <c r="F58" s="94">
        <v>3875</v>
      </c>
      <c r="G58" s="63" t="s">
        <v>486</v>
      </c>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row>
    <row r="59" spans="1:158" s="38" customFormat="1" outlineLevel="2" x14ac:dyDescent="0.3">
      <c r="A59" s="58"/>
      <c r="B59" s="59"/>
      <c r="C59" s="94"/>
      <c r="D59" s="94"/>
      <c r="E59" s="94"/>
      <c r="F59" s="94"/>
      <c r="G59" s="63" t="s">
        <v>53</v>
      </c>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row>
    <row r="60" spans="1:158" s="33" customFormat="1" outlineLevel="1" x14ac:dyDescent="0.3">
      <c r="A60" s="149" t="s">
        <v>30</v>
      </c>
      <c r="B60" s="149"/>
      <c r="C60" s="149"/>
      <c r="D60" s="149"/>
      <c r="E60" s="149"/>
      <c r="F60" s="149"/>
      <c r="G60" s="149"/>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row>
    <row r="61" spans="1:158" ht="33.75" outlineLevel="1" x14ac:dyDescent="0.3">
      <c r="A61" s="1" t="s">
        <v>64</v>
      </c>
      <c r="B61" s="6" t="s">
        <v>116</v>
      </c>
      <c r="C61" s="101">
        <v>560</v>
      </c>
      <c r="D61" s="101">
        <v>500</v>
      </c>
      <c r="E61" s="101">
        <v>400</v>
      </c>
      <c r="F61" s="101">
        <v>300</v>
      </c>
      <c r="G61" s="45" t="s">
        <v>380</v>
      </c>
    </row>
    <row r="62" spans="1:158" ht="33.75" outlineLevel="2" x14ac:dyDescent="0.3">
      <c r="A62" s="1"/>
      <c r="B62" s="6"/>
      <c r="C62" s="101"/>
      <c r="D62" s="101"/>
      <c r="E62" s="101"/>
      <c r="F62" s="101"/>
      <c r="G62" s="35" t="s">
        <v>55</v>
      </c>
    </row>
    <row r="63" spans="1:158" s="37" customFormat="1" ht="27.75" customHeight="1" outlineLevel="2" x14ac:dyDescent="0.3">
      <c r="A63" s="64" t="s">
        <v>65</v>
      </c>
      <c r="B63" s="65" t="s">
        <v>92</v>
      </c>
      <c r="C63" s="85">
        <f>C61*0.2</f>
        <v>112</v>
      </c>
      <c r="D63" s="85">
        <f t="shared" ref="D63:F63" si="6">D61*0.2</f>
        <v>100</v>
      </c>
      <c r="E63" s="85">
        <f t="shared" si="6"/>
        <v>80</v>
      </c>
      <c r="F63" s="85">
        <f t="shared" si="6"/>
        <v>60</v>
      </c>
      <c r="G63" s="66" t="s">
        <v>149</v>
      </c>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row>
    <row r="64" spans="1:158" s="38" customFormat="1" ht="33.75" outlineLevel="2" x14ac:dyDescent="0.3">
      <c r="A64" s="1" t="s">
        <v>487</v>
      </c>
      <c r="B64" s="6" t="s">
        <v>488</v>
      </c>
      <c r="C64" s="101">
        <v>1400</v>
      </c>
      <c r="D64" s="101">
        <v>1250</v>
      </c>
      <c r="E64" s="101">
        <v>1000</v>
      </c>
      <c r="F64" s="101">
        <v>750</v>
      </c>
      <c r="G64" s="35" t="s">
        <v>486</v>
      </c>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row>
    <row r="65" spans="1:158" s="38" customFormat="1" ht="33.75" outlineLevel="2" x14ac:dyDescent="0.3">
      <c r="A65" s="1"/>
      <c r="B65" s="6"/>
      <c r="C65" s="101"/>
      <c r="D65" s="101"/>
      <c r="E65" s="101"/>
      <c r="F65" s="101"/>
      <c r="G65" s="35" t="s">
        <v>489</v>
      </c>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row>
    <row r="66" spans="1:158" s="33" customFormat="1" ht="16.5" customHeight="1" outlineLevel="1" x14ac:dyDescent="0.3">
      <c r="A66" s="149" t="s">
        <v>57</v>
      </c>
      <c r="B66" s="149"/>
      <c r="C66" s="149"/>
      <c r="D66" s="149"/>
      <c r="E66" s="149"/>
      <c r="F66" s="149"/>
      <c r="G66" s="149"/>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row>
    <row r="67" spans="1:158" ht="33.75" outlineLevel="1" x14ac:dyDescent="0.3">
      <c r="A67" s="58" t="s">
        <v>66</v>
      </c>
      <c r="B67" s="59" t="s">
        <v>114</v>
      </c>
      <c r="C67" s="82">
        <v>630</v>
      </c>
      <c r="D67" s="82">
        <v>550</v>
      </c>
      <c r="E67" s="82">
        <v>450</v>
      </c>
      <c r="F67" s="82">
        <v>350</v>
      </c>
      <c r="G67" s="61" t="s">
        <v>380</v>
      </c>
    </row>
    <row r="68" spans="1:158" outlineLevel="2" x14ac:dyDescent="0.3">
      <c r="A68" s="58"/>
      <c r="B68" s="59"/>
      <c r="C68" s="82"/>
      <c r="D68" s="82"/>
      <c r="E68" s="82"/>
      <c r="F68" s="82"/>
      <c r="G68" s="63" t="s">
        <v>427</v>
      </c>
    </row>
    <row r="69" spans="1:158" s="37" customFormat="1" ht="27.75" customHeight="1" outlineLevel="2" x14ac:dyDescent="0.3">
      <c r="A69" s="53" t="s">
        <v>67</v>
      </c>
      <c r="B69" s="52" t="s">
        <v>93</v>
      </c>
      <c r="C69" s="84">
        <f>C67*0.2</f>
        <v>126</v>
      </c>
      <c r="D69" s="84">
        <f t="shared" ref="D69:F69" si="7">D67*0.2</f>
        <v>110</v>
      </c>
      <c r="E69" s="84">
        <f t="shared" si="7"/>
        <v>90</v>
      </c>
      <c r="F69" s="84">
        <f t="shared" si="7"/>
        <v>70</v>
      </c>
      <c r="G69" s="88" t="s">
        <v>149</v>
      </c>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row>
    <row r="70" spans="1:158" s="38" customFormat="1" ht="38.25" outlineLevel="2" x14ac:dyDescent="0.3">
      <c r="A70" s="58" t="s">
        <v>490</v>
      </c>
      <c r="B70" s="59" t="s">
        <v>491</v>
      </c>
      <c r="C70" s="94">
        <v>1575</v>
      </c>
      <c r="D70" s="94">
        <v>1375</v>
      </c>
      <c r="E70" s="94">
        <v>1125</v>
      </c>
      <c r="F70" s="94">
        <v>875</v>
      </c>
      <c r="G70" s="63" t="s">
        <v>486</v>
      </c>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row>
    <row r="71" spans="1:158" s="38" customFormat="1" outlineLevel="2" x14ac:dyDescent="0.3">
      <c r="A71" s="58"/>
      <c r="B71" s="59"/>
      <c r="C71" s="94"/>
      <c r="D71" s="94"/>
      <c r="E71" s="94"/>
      <c r="F71" s="94"/>
      <c r="G71" s="63" t="s">
        <v>145</v>
      </c>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row>
    <row r="72" spans="1:158" s="33" customFormat="1" ht="16.5" customHeight="1" outlineLevel="1" x14ac:dyDescent="0.3">
      <c r="A72" s="149" t="s">
        <v>31</v>
      </c>
      <c r="B72" s="149"/>
      <c r="C72" s="149"/>
      <c r="D72" s="149"/>
      <c r="E72" s="149"/>
      <c r="F72" s="149"/>
      <c r="G72" s="149"/>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row>
    <row r="73" spans="1:158" ht="33.75" outlineLevel="1" x14ac:dyDescent="0.3">
      <c r="A73" s="1" t="s">
        <v>68</v>
      </c>
      <c r="B73" s="6" t="s">
        <v>115</v>
      </c>
      <c r="C73" s="101">
        <v>560</v>
      </c>
      <c r="D73" s="101">
        <v>500</v>
      </c>
      <c r="E73" s="101">
        <v>400</v>
      </c>
      <c r="F73" s="101">
        <v>300</v>
      </c>
      <c r="G73" s="45" t="s">
        <v>380</v>
      </c>
    </row>
    <row r="74" spans="1:158" outlineLevel="2" x14ac:dyDescent="0.3">
      <c r="A74" s="1"/>
      <c r="B74" s="6"/>
      <c r="C74" s="101"/>
      <c r="D74" s="101"/>
      <c r="E74" s="101"/>
      <c r="F74" s="101"/>
      <c r="G74" s="35" t="s">
        <v>189</v>
      </c>
    </row>
    <row r="75" spans="1:158" s="37" customFormat="1" ht="27" customHeight="1" outlineLevel="2" x14ac:dyDescent="0.3">
      <c r="A75" s="64" t="s">
        <v>69</v>
      </c>
      <c r="B75" s="65" t="s">
        <v>94</v>
      </c>
      <c r="C75" s="85">
        <f>C73*0.2</f>
        <v>112</v>
      </c>
      <c r="D75" s="85">
        <f t="shared" ref="D75:F75" si="8">D73*0.2</f>
        <v>100</v>
      </c>
      <c r="E75" s="85">
        <f t="shared" si="8"/>
        <v>80</v>
      </c>
      <c r="F75" s="85">
        <f t="shared" si="8"/>
        <v>60</v>
      </c>
      <c r="G75" s="66" t="s">
        <v>149</v>
      </c>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row>
    <row r="76" spans="1:158" s="38" customFormat="1" ht="38.25" outlineLevel="2" x14ac:dyDescent="0.3">
      <c r="A76" s="1" t="s">
        <v>492</v>
      </c>
      <c r="B76" s="6" t="s">
        <v>493</v>
      </c>
      <c r="C76" s="101">
        <v>1400</v>
      </c>
      <c r="D76" s="101">
        <v>1250</v>
      </c>
      <c r="E76" s="101">
        <v>1000</v>
      </c>
      <c r="F76" s="101">
        <v>750</v>
      </c>
      <c r="G76" s="35" t="s">
        <v>486</v>
      </c>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row>
    <row r="77" spans="1:158" s="38" customFormat="1" outlineLevel="2" x14ac:dyDescent="0.3">
      <c r="A77" s="1"/>
      <c r="B77" s="6"/>
      <c r="C77" s="101"/>
      <c r="D77" s="101"/>
      <c r="E77" s="101"/>
      <c r="F77" s="101"/>
      <c r="G77" s="35" t="s">
        <v>189</v>
      </c>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row>
    <row r="78" spans="1:158" s="33" customFormat="1" ht="16.5" customHeight="1" outlineLevel="1" x14ac:dyDescent="0.3">
      <c r="A78" s="149" t="s">
        <v>192</v>
      </c>
      <c r="B78" s="149"/>
      <c r="C78" s="149"/>
      <c r="D78" s="149"/>
      <c r="E78" s="149"/>
      <c r="F78" s="149"/>
      <c r="G78" s="149"/>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row>
    <row r="79" spans="1:158" s="38" customFormat="1" ht="33.75" outlineLevel="1" x14ac:dyDescent="0.3">
      <c r="A79" s="58" t="s">
        <v>193</v>
      </c>
      <c r="B79" s="59" t="s">
        <v>194</v>
      </c>
      <c r="C79" s="68">
        <v>2372</v>
      </c>
      <c r="D79" s="68">
        <v>2208</v>
      </c>
      <c r="E79" s="68">
        <v>1899</v>
      </c>
      <c r="F79" s="68">
        <v>1581</v>
      </c>
      <c r="G79" s="61" t="s">
        <v>380</v>
      </c>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row>
    <row r="80" spans="1:158" s="38" customFormat="1" outlineLevel="2" x14ac:dyDescent="0.3">
      <c r="A80" s="58"/>
      <c r="B80" s="59"/>
      <c r="C80" s="68"/>
      <c r="D80" s="68"/>
      <c r="E80" s="68"/>
      <c r="F80" s="68"/>
      <c r="G80" s="63" t="s">
        <v>195</v>
      </c>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row>
    <row r="81" spans="1:158" s="37" customFormat="1" ht="27.75" customHeight="1" outlineLevel="2" x14ac:dyDescent="0.3">
      <c r="A81" s="53" t="s">
        <v>196</v>
      </c>
      <c r="B81" s="52" t="s">
        <v>197</v>
      </c>
      <c r="C81" s="89">
        <f t="shared" ref="C81:F81" si="9">C79*0.2</f>
        <v>474.40000000000003</v>
      </c>
      <c r="D81" s="89">
        <f t="shared" si="9"/>
        <v>441.6</v>
      </c>
      <c r="E81" s="89">
        <f t="shared" si="9"/>
        <v>379.8</v>
      </c>
      <c r="F81" s="89">
        <f t="shared" si="9"/>
        <v>316.20000000000005</v>
      </c>
      <c r="G81" s="88" t="s">
        <v>149</v>
      </c>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row>
    <row r="82" spans="1:158" s="38" customFormat="1" ht="38.25" outlineLevel="2" x14ac:dyDescent="0.3">
      <c r="A82" s="58" t="s">
        <v>340</v>
      </c>
      <c r="B82" s="59" t="s">
        <v>341</v>
      </c>
      <c r="C82" s="68">
        <v>5929</v>
      </c>
      <c r="D82" s="68">
        <v>5533</v>
      </c>
      <c r="E82" s="68">
        <v>4741</v>
      </c>
      <c r="F82" s="68">
        <v>3949</v>
      </c>
      <c r="G82" s="61" t="s">
        <v>381</v>
      </c>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row>
    <row r="83" spans="1:158" s="38" customFormat="1" outlineLevel="2" x14ac:dyDescent="0.3">
      <c r="A83" s="58"/>
      <c r="B83" s="59"/>
      <c r="C83" s="82"/>
      <c r="D83" s="82"/>
      <c r="E83" s="82"/>
      <c r="F83" s="82"/>
      <c r="G83" s="63" t="s">
        <v>195</v>
      </c>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row>
    <row r="84" spans="1:158" s="33" customFormat="1" ht="16.5" customHeight="1" outlineLevel="1" x14ac:dyDescent="0.3">
      <c r="A84" s="149" t="s">
        <v>78</v>
      </c>
      <c r="B84" s="149"/>
      <c r="C84" s="149"/>
      <c r="D84" s="149"/>
      <c r="E84" s="149"/>
      <c r="F84" s="149"/>
      <c r="G84" s="149"/>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row>
    <row r="85" spans="1:158" s="38" customFormat="1" ht="38.25" outlineLevel="1" x14ac:dyDescent="0.3">
      <c r="A85" s="1" t="s">
        <v>214</v>
      </c>
      <c r="B85" s="6" t="s">
        <v>117</v>
      </c>
      <c r="C85" s="91">
        <v>2207</v>
      </c>
      <c r="D85" s="91">
        <v>2051</v>
      </c>
      <c r="E85" s="91">
        <v>1736</v>
      </c>
      <c r="F85" s="91">
        <v>1420</v>
      </c>
      <c r="G85" s="45" t="s">
        <v>380</v>
      </c>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row>
    <row r="86" spans="1:158" s="38" customFormat="1" ht="22.5" customHeight="1" outlineLevel="2" x14ac:dyDescent="0.3">
      <c r="A86" s="1"/>
      <c r="B86" s="6"/>
      <c r="C86" s="91"/>
      <c r="D86" s="91"/>
      <c r="E86" s="91"/>
      <c r="F86" s="91"/>
      <c r="G86" s="35" t="s">
        <v>190</v>
      </c>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row>
    <row r="87" spans="1:158" s="37" customFormat="1" ht="28.5" customHeight="1" outlineLevel="2" x14ac:dyDescent="0.3">
      <c r="A87" s="64" t="s">
        <v>215</v>
      </c>
      <c r="B87" s="65" t="s">
        <v>216</v>
      </c>
      <c r="C87" s="92">
        <f t="shared" ref="C87:F87" si="10">C85*0.2</f>
        <v>441.40000000000003</v>
      </c>
      <c r="D87" s="92">
        <f t="shared" si="10"/>
        <v>410.20000000000005</v>
      </c>
      <c r="E87" s="92">
        <f t="shared" si="10"/>
        <v>347.20000000000005</v>
      </c>
      <c r="F87" s="92">
        <f t="shared" si="10"/>
        <v>284</v>
      </c>
      <c r="G87" s="66" t="s">
        <v>149</v>
      </c>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row>
    <row r="88" spans="1:158" s="38" customFormat="1" ht="38.25" outlineLevel="2" x14ac:dyDescent="0.3">
      <c r="A88" s="1" t="s">
        <v>342</v>
      </c>
      <c r="B88" s="6" t="s">
        <v>343</v>
      </c>
      <c r="C88" s="91">
        <v>5517</v>
      </c>
      <c r="D88" s="91">
        <v>4982</v>
      </c>
      <c r="E88" s="91">
        <v>4215</v>
      </c>
      <c r="F88" s="91">
        <v>3524</v>
      </c>
      <c r="G88" s="45" t="s">
        <v>381</v>
      </c>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row>
    <row r="89" spans="1:158" s="38" customFormat="1" ht="18" customHeight="1" outlineLevel="2" x14ac:dyDescent="0.3">
      <c r="A89" s="1"/>
      <c r="B89" s="6"/>
      <c r="C89" s="99"/>
      <c r="D89" s="99"/>
      <c r="E89" s="99"/>
      <c r="F89" s="99"/>
      <c r="G89" s="35" t="s">
        <v>190</v>
      </c>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row>
    <row r="90" spans="1:158" s="33" customFormat="1" ht="16.5" customHeight="1" outlineLevel="1" x14ac:dyDescent="0.3">
      <c r="A90" s="149" t="s">
        <v>870</v>
      </c>
      <c r="B90" s="149"/>
      <c r="C90" s="149"/>
      <c r="D90" s="149"/>
      <c r="E90" s="149"/>
      <c r="F90" s="149"/>
      <c r="G90" s="149"/>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row>
    <row r="91" spans="1:158" ht="33.75" outlineLevel="1" x14ac:dyDescent="0.3">
      <c r="A91" s="58" t="s">
        <v>540</v>
      </c>
      <c r="B91" s="59" t="s">
        <v>871</v>
      </c>
      <c r="C91" s="68">
        <v>700</v>
      </c>
      <c r="D91" s="68">
        <v>630</v>
      </c>
      <c r="E91" s="68">
        <v>490</v>
      </c>
      <c r="F91" s="68">
        <v>385</v>
      </c>
      <c r="G91" s="61" t="s">
        <v>380</v>
      </c>
    </row>
    <row r="92" spans="1:158" ht="22.5" customHeight="1" outlineLevel="2" x14ac:dyDescent="0.3">
      <c r="A92" s="58"/>
      <c r="B92" s="59"/>
      <c r="C92" s="68"/>
      <c r="D92" s="68"/>
      <c r="E92" s="68"/>
      <c r="F92" s="68"/>
      <c r="G92" s="63" t="s">
        <v>872</v>
      </c>
    </row>
    <row r="93" spans="1:158" s="2" customFormat="1" ht="28.5" customHeight="1" outlineLevel="2" x14ac:dyDescent="0.3">
      <c r="A93" s="53" t="s">
        <v>541</v>
      </c>
      <c r="B93" s="52" t="s">
        <v>542</v>
      </c>
      <c r="C93" s="89">
        <f t="shared" ref="C93:F93" si="11">C91*0.2</f>
        <v>140</v>
      </c>
      <c r="D93" s="89">
        <f t="shared" si="11"/>
        <v>126</v>
      </c>
      <c r="E93" s="89">
        <f t="shared" si="11"/>
        <v>98</v>
      </c>
      <c r="F93" s="89">
        <f t="shared" si="11"/>
        <v>77</v>
      </c>
      <c r="G93" s="88" t="s">
        <v>149</v>
      </c>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row>
    <row r="94" spans="1:158" s="38" customFormat="1" ht="33.75" outlineLevel="2" x14ac:dyDescent="0.3">
      <c r="A94" s="58" t="s">
        <v>543</v>
      </c>
      <c r="B94" s="59" t="s">
        <v>873</v>
      </c>
      <c r="C94" s="68">
        <v>1785</v>
      </c>
      <c r="D94" s="68">
        <v>1607</v>
      </c>
      <c r="E94" s="68">
        <v>1250</v>
      </c>
      <c r="F94" s="68">
        <v>982</v>
      </c>
      <c r="G94" s="61" t="s">
        <v>381</v>
      </c>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row>
    <row r="95" spans="1:158" s="38" customFormat="1" ht="18" customHeight="1" outlineLevel="2" x14ac:dyDescent="0.3">
      <c r="A95" s="58"/>
      <c r="B95" s="59"/>
      <c r="C95" s="100"/>
      <c r="D95" s="100"/>
      <c r="E95" s="100"/>
      <c r="F95" s="100"/>
      <c r="G95" s="63" t="s">
        <v>872</v>
      </c>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row>
    <row r="96" spans="1:158" s="14" customFormat="1" ht="20.100000000000001" customHeight="1" x14ac:dyDescent="0.3">
      <c r="A96" s="155" t="s">
        <v>181</v>
      </c>
      <c r="B96" s="155"/>
      <c r="C96" s="155"/>
      <c r="D96" s="155"/>
      <c r="E96" s="155"/>
      <c r="F96" s="155"/>
      <c r="G96" s="155"/>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row>
    <row r="97" spans="1:158" s="14" customFormat="1" ht="45" x14ac:dyDescent="0.3">
      <c r="A97" s="1" t="s">
        <v>560</v>
      </c>
      <c r="B97" s="6" t="s">
        <v>561</v>
      </c>
      <c r="C97" s="157">
        <v>600</v>
      </c>
      <c r="D97" s="157"/>
      <c r="E97" s="157"/>
      <c r="F97" s="157"/>
      <c r="G97" s="35" t="s">
        <v>559</v>
      </c>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row>
    <row r="98" spans="1:158" s="14" customFormat="1" ht="25.5" x14ac:dyDescent="0.3">
      <c r="A98" s="1" t="s">
        <v>166</v>
      </c>
      <c r="B98" s="6" t="s">
        <v>167</v>
      </c>
      <c r="C98" s="157">
        <v>1380</v>
      </c>
      <c r="D98" s="157"/>
      <c r="E98" s="157"/>
      <c r="F98" s="157"/>
      <c r="G98" s="35"/>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row>
    <row r="99" spans="1:158" s="14" customFormat="1" ht="20.100000000000001" customHeight="1" x14ac:dyDescent="0.3">
      <c r="A99" s="155" t="s">
        <v>378</v>
      </c>
      <c r="B99" s="155"/>
      <c r="C99" s="155"/>
      <c r="D99" s="155"/>
      <c r="E99" s="155"/>
      <c r="F99" s="155"/>
      <c r="G99" s="155"/>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row>
    <row r="100" spans="1:158" s="2" customFormat="1" ht="56.25" x14ac:dyDescent="0.3">
      <c r="A100" s="58" t="s">
        <v>70</v>
      </c>
      <c r="B100" s="62" t="s">
        <v>95</v>
      </c>
      <c r="C100" s="139" t="s">
        <v>73</v>
      </c>
      <c r="D100" s="140"/>
      <c r="E100" s="140"/>
      <c r="F100" s="141"/>
      <c r="G100" s="63" t="s">
        <v>146</v>
      </c>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row>
    <row r="101" spans="1:158" s="2" customFormat="1" ht="56.25" x14ac:dyDescent="0.3">
      <c r="A101" s="1" t="s">
        <v>71</v>
      </c>
      <c r="B101" s="5" t="s">
        <v>96</v>
      </c>
      <c r="C101" s="142" t="s">
        <v>74</v>
      </c>
      <c r="D101" s="143"/>
      <c r="E101" s="143"/>
      <c r="F101" s="144"/>
      <c r="G101" s="35" t="s">
        <v>191</v>
      </c>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row>
    <row r="102" spans="1:158" s="2" customFormat="1" ht="56.25" x14ac:dyDescent="0.3">
      <c r="A102" s="58" t="s">
        <v>72</v>
      </c>
      <c r="B102" s="62" t="s">
        <v>97</v>
      </c>
      <c r="C102" s="145" t="s">
        <v>379</v>
      </c>
      <c r="D102" s="146"/>
      <c r="E102" s="146"/>
      <c r="F102" s="147"/>
      <c r="G102" s="63" t="s">
        <v>42</v>
      </c>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row>
    <row r="103" spans="1:158" s="33" customFormat="1" ht="16.5" customHeight="1" x14ac:dyDescent="0.3">
      <c r="A103" s="150"/>
      <c r="B103" s="150"/>
      <c r="C103" s="150"/>
      <c r="D103" s="150"/>
      <c r="E103" s="150"/>
      <c r="F103" s="150"/>
      <c r="G103" s="150"/>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row>
    <row r="104" spans="1:158" s="39" customFormat="1" x14ac:dyDescent="0.3">
      <c r="A104" s="148" t="s">
        <v>846</v>
      </c>
      <c r="B104" s="148"/>
      <c r="C104" s="148"/>
      <c r="D104" s="148"/>
      <c r="E104" s="148"/>
      <c r="F104" s="148"/>
      <c r="G104" s="148"/>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row>
    <row r="105" spans="1:158" s="39" customFormat="1" x14ac:dyDescent="0.3">
      <c r="A105" s="138" t="s">
        <v>845</v>
      </c>
      <c r="B105" s="138"/>
      <c r="C105" s="138"/>
      <c r="D105" s="138"/>
      <c r="E105" s="138"/>
      <c r="F105" s="138"/>
      <c r="G105" s="138"/>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row>
    <row r="106" spans="1:158" s="39" customFormat="1" x14ac:dyDescent="0.3">
      <c r="A106" s="148" t="s">
        <v>844</v>
      </c>
      <c r="B106" s="148"/>
      <c r="C106" s="148"/>
      <c r="D106" s="148"/>
      <c r="E106" s="148"/>
      <c r="F106" s="148"/>
      <c r="G106" s="148"/>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row>
    <row r="107" spans="1:158" s="39" customFormat="1" x14ac:dyDescent="0.3">
      <c r="A107" s="138" t="s">
        <v>377</v>
      </c>
      <c r="B107" s="138"/>
      <c r="C107" s="138"/>
      <c r="D107" s="138"/>
      <c r="E107" s="138"/>
      <c r="F107" s="138"/>
      <c r="G107" s="138"/>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row>
    <row r="108" spans="1:158" s="7" customFormat="1" ht="23.25" customHeight="1" x14ac:dyDescent="0.2">
      <c r="A108" s="152" t="s">
        <v>847</v>
      </c>
      <c r="B108" s="153"/>
      <c r="C108" s="153"/>
      <c r="D108" s="153"/>
      <c r="E108" s="153"/>
      <c r="F108" s="153"/>
      <c r="G108" s="154"/>
    </row>
    <row r="109" spans="1:158" s="33" customFormat="1" ht="20.100000000000001" customHeight="1" x14ac:dyDescent="0.3">
      <c r="A109" s="126" t="s">
        <v>344</v>
      </c>
      <c r="B109" s="127"/>
      <c r="C109" s="127"/>
      <c r="D109" s="127"/>
      <c r="E109" s="127"/>
      <c r="F109" s="127"/>
      <c r="G109" s="128"/>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row>
    <row r="110" spans="1:158" s="56" customFormat="1" ht="15" x14ac:dyDescent="0.3">
      <c r="A110" s="151" t="s">
        <v>3</v>
      </c>
      <c r="B110" s="151"/>
      <c r="C110" s="151"/>
      <c r="D110" s="151"/>
      <c r="E110" s="151"/>
      <c r="F110" s="151"/>
      <c r="G110" s="151"/>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5"/>
      <c r="ET110" s="55"/>
      <c r="EU110" s="55"/>
      <c r="EV110" s="55"/>
    </row>
    <row r="111" spans="1:158" s="14" customFormat="1" ht="20.100000000000001" customHeight="1" x14ac:dyDescent="0.3">
      <c r="A111" s="155" t="s">
        <v>996</v>
      </c>
      <c r="B111" s="155"/>
      <c r="C111" s="155"/>
      <c r="D111" s="155"/>
      <c r="E111" s="155"/>
      <c r="F111" s="155"/>
      <c r="G111" s="155"/>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row>
    <row r="112" spans="1:158" s="33" customFormat="1" ht="16.5" customHeight="1" outlineLevel="1" x14ac:dyDescent="0.3">
      <c r="A112" s="149" t="s">
        <v>308</v>
      </c>
      <c r="B112" s="149"/>
      <c r="C112" s="149"/>
      <c r="D112" s="149"/>
      <c r="E112" s="149"/>
      <c r="F112" s="149"/>
      <c r="G112" s="149"/>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row>
    <row r="113" spans="1:158" s="38" customFormat="1" ht="78.75" outlineLevel="2" x14ac:dyDescent="0.3">
      <c r="A113" s="1" t="s">
        <v>349</v>
      </c>
      <c r="B113" s="6" t="s">
        <v>350</v>
      </c>
      <c r="C113" s="115">
        <v>6452</v>
      </c>
      <c r="D113" s="115">
        <v>5807</v>
      </c>
      <c r="E113" s="115">
        <v>4516</v>
      </c>
      <c r="F113" s="115">
        <v>3549</v>
      </c>
      <c r="G113" s="45" t="s">
        <v>555</v>
      </c>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row>
    <row r="114" spans="1:158" s="38" customFormat="1" ht="78.75" outlineLevel="2" x14ac:dyDescent="0.3">
      <c r="A114" s="58" t="s">
        <v>997</v>
      </c>
      <c r="B114" s="59" t="s">
        <v>998</v>
      </c>
      <c r="C114" s="116">
        <v>16453</v>
      </c>
      <c r="D114" s="116">
        <v>14811</v>
      </c>
      <c r="E114" s="116">
        <v>11517</v>
      </c>
      <c r="F114" s="116">
        <v>9052</v>
      </c>
      <c r="G114" s="61" t="s">
        <v>999</v>
      </c>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row>
    <row r="115" spans="1:158" s="33" customFormat="1" ht="16.5" customHeight="1" outlineLevel="1" x14ac:dyDescent="0.3">
      <c r="A115" s="149" t="s">
        <v>1000</v>
      </c>
      <c r="B115" s="149"/>
      <c r="C115" s="149"/>
      <c r="D115" s="149"/>
      <c r="E115" s="149"/>
      <c r="F115" s="149"/>
      <c r="G115" s="149"/>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row>
    <row r="116" spans="1:158" s="38" customFormat="1" ht="56.25" outlineLevel="2" x14ac:dyDescent="0.3">
      <c r="A116" s="1" t="s">
        <v>351</v>
      </c>
      <c r="B116" s="6" t="s">
        <v>352</v>
      </c>
      <c r="C116" s="115">
        <v>5104</v>
      </c>
      <c r="D116" s="115">
        <v>4719</v>
      </c>
      <c r="E116" s="115">
        <v>4190</v>
      </c>
      <c r="F116" s="115">
        <v>3274</v>
      </c>
      <c r="G116" s="45" t="s">
        <v>556</v>
      </c>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row>
    <row r="117" spans="1:158" s="38" customFormat="1" ht="56.25" outlineLevel="2" x14ac:dyDescent="0.3">
      <c r="A117" s="58" t="s">
        <v>1001</v>
      </c>
      <c r="B117" s="59" t="s">
        <v>1002</v>
      </c>
      <c r="C117" s="116">
        <v>13001</v>
      </c>
      <c r="D117" s="116">
        <v>11701</v>
      </c>
      <c r="E117" s="116">
        <v>10400</v>
      </c>
      <c r="F117" s="116">
        <v>9101</v>
      </c>
      <c r="G117" s="61" t="s">
        <v>1003</v>
      </c>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row>
    <row r="118" spans="1:158" s="33" customFormat="1" ht="16.5" customHeight="1" outlineLevel="1" x14ac:dyDescent="0.3">
      <c r="A118" s="149" t="s">
        <v>1004</v>
      </c>
      <c r="B118" s="149"/>
      <c r="C118" s="149"/>
      <c r="D118" s="149"/>
      <c r="E118" s="149"/>
      <c r="F118" s="149"/>
      <c r="G118" s="149"/>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row>
    <row r="119" spans="1:158" s="38" customFormat="1" ht="56.25" outlineLevel="2" x14ac:dyDescent="0.3">
      <c r="A119" s="1" t="s">
        <v>353</v>
      </c>
      <c r="B119" s="6" t="s">
        <v>354</v>
      </c>
      <c r="C119" s="115">
        <v>2898</v>
      </c>
      <c r="D119" s="115">
        <v>2640</v>
      </c>
      <c r="E119" s="115">
        <v>2226</v>
      </c>
      <c r="F119" s="115">
        <v>1812</v>
      </c>
      <c r="G119" s="45" t="s">
        <v>557</v>
      </c>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row>
    <row r="120" spans="1:158" s="38" customFormat="1" ht="56.25" outlineLevel="2" x14ac:dyDescent="0.3">
      <c r="A120" s="58" t="s">
        <v>1005</v>
      </c>
      <c r="B120" s="59" t="s">
        <v>1006</v>
      </c>
      <c r="C120" s="116">
        <v>7401</v>
      </c>
      <c r="D120" s="116">
        <v>6665</v>
      </c>
      <c r="E120" s="116">
        <v>5920</v>
      </c>
      <c r="F120" s="116">
        <v>5175</v>
      </c>
      <c r="G120" s="61" t="s">
        <v>1007</v>
      </c>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row>
    <row r="121" spans="1:158" s="33" customFormat="1" ht="16.5" customHeight="1" outlineLevel="1" x14ac:dyDescent="0.3">
      <c r="A121" s="149" t="s">
        <v>1008</v>
      </c>
      <c r="B121" s="149"/>
      <c r="C121" s="149"/>
      <c r="D121" s="149"/>
      <c r="E121" s="149"/>
      <c r="F121" s="149"/>
      <c r="G121" s="149"/>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row>
    <row r="122" spans="1:158" s="38" customFormat="1" ht="45" outlineLevel="2" x14ac:dyDescent="0.3">
      <c r="A122" s="1" t="s">
        <v>347</v>
      </c>
      <c r="B122" s="6" t="s">
        <v>348</v>
      </c>
      <c r="C122" s="91">
        <v>2135</v>
      </c>
      <c r="D122" s="91">
        <v>1987</v>
      </c>
      <c r="E122" s="91">
        <v>1709</v>
      </c>
      <c r="F122" s="91">
        <v>1423</v>
      </c>
      <c r="G122" s="45" t="s">
        <v>554</v>
      </c>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row>
    <row r="123" spans="1:158" s="38" customFormat="1" ht="45" outlineLevel="2" x14ac:dyDescent="0.3">
      <c r="A123" s="58" t="s">
        <v>885</v>
      </c>
      <c r="B123" s="59" t="s">
        <v>886</v>
      </c>
      <c r="C123" s="68">
        <v>5336</v>
      </c>
      <c r="D123" s="68">
        <v>4980</v>
      </c>
      <c r="E123" s="68">
        <v>4267</v>
      </c>
      <c r="F123" s="68">
        <v>3554</v>
      </c>
      <c r="G123" s="61" t="s">
        <v>887</v>
      </c>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row>
    <row r="124" spans="1:158" s="33" customFormat="1" ht="16.5" customHeight="1" outlineLevel="1" x14ac:dyDescent="0.3">
      <c r="A124" s="149" t="s">
        <v>1009</v>
      </c>
      <c r="B124" s="149"/>
      <c r="C124" s="149"/>
      <c r="D124" s="149"/>
      <c r="E124" s="149"/>
      <c r="F124" s="149"/>
      <c r="G124" s="149"/>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row>
    <row r="125" spans="1:158" s="38" customFormat="1" ht="45" outlineLevel="2" x14ac:dyDescent="0.3">
      <c r="A125" s="1" t="s">
        <v>345</v>
      </c>
      <c r="B125" s="6" t="s">
        <v>346</v>
      </c>
      <c r="C125" s="91">
        <v>1986</v>
      </c>
      <c r="D125" s="91">
        <v>1846</v>
      </c>
      <c r="E125" s="91">
        <v>1562</v>
      </c>
      <c r="F125" s="91">
        <v>1278</v>
      </c>
      <c r="G125" s="45" t="s">
        <v>553</v>
      </c>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row>
    <row r="126" spans="1:158" s="38" customFormat="1" ht="45" outlineLevel="2" x14ac:dyDescent="0.3">
      <c r="A126" s="58" t="s">
        <v>888</v>
      </c>
      <c r="B126" s="59" t="s">
        <v>889</v>
      </c>
      <c r="C126" s="68">
        <v>4965</v>
      </c>
      <c r="D126" s="68">
        <v>4484</v>
      </c>
      <c r="E126" s="68">
        <v>3794</v>
      </c>
      <c r="F126" s="68">
        <v>3172</v>
      </c>
      <c r="G126" s="61" t="s">
        <v>890</v>
      </c>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row>
    <row r="127" spans="1:158" s="14" customFormat="1" ht="20.100000000000001" customHeight="1" x14ac:dyDescent="0.3">
      <c r="A127" s="155" t="s">
        <v>1010</v>
      </c>
      <c r="B127" s="155"/>
      <c r="C127" s="155"/>
      <c r="D127" s="155"/>
      <c r="E127" s="155"/>
      <c r="F127" s="155"/>
      <c r="G127" s="155"/>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row>
    <row r="128" spans="1:158" s="38" customFormat="1" ht="33.75" outlineLevel="1" x14ac:dyDescent="0.3">
      <c r="A128" s="1" t="s">
        <v>511</v>
      </c>
      <c r="B128" s="6" t="s">
        <v>512</v>
      </c>
      <c r="C128" s="115" t="s">
        <v>995</v>
      </c>
      <c r="D128" s="115" t="s">
        <v>995</v>
      </c>
      <c r="E128" s="115" t="s">
        <v>995</v>
      </c>
      <c r="F128" s="115" t="s">
        <v>995</v>
      </c>
      <c r="G128" s="45" t="s">
        <v>558</v>
      </c>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row>
    <row r="129" spans="1:152" s="33" customFormat="1" ht="14.25" customHeight="1" x14ac:dyDescent="0.3">
      <c r="A129" s="150"/>
      <c r="B129" s="150"/>
      <c r="C129" s="150"/>
      <c r="D129" s="150"/>
      <c r="E129" s="150"/>
      <c r="F129" s="150"/>
      <c r="G129" s="150"/>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row>
    <row r="130" spans="1:152" x14ac:dyDescent="0.3">
      <c r="A130" s="138" t="s">
        <v>1012</v>
      </c>
      <c r="B130" s="138"/>
      <c r="C130" s="138"/>
      <c r="D130" s="138"/>
      <c r="E130" s="138"/>
      <c r="F130" s="138"/>
      <c r="G130" s="138"/>
    </row>
    <row r="131" spans="1:152" s="39" customFormat="1" x14ac:dyDescent="0.3">
      <c r="A131" s="138" t="s">
        <v>1011</v>
      </c>
      <c r="B131" s="138"/>
      <c r="C131" s="138"/>
      <c r="D131" s="138"/>
      <c r="E131" s="138"/>
      <c r="F131" s="138"/>
      <c r="G131" s="138"/>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row>
    <row r="132" spans="1:152" x14ac:dyDescent="0.3">
      <c r="A132" s="138"/>
      <c r="B132" s="138"/>
      <c r="C132" s="138"/>
      <c r="D132" s="138"/>
      <c r="E132" s="138"/>
      <c r="F132" s="138"/>
      <c r="G132" s="138"/>
    </row>
  </sheetData>
  <sheetProtection formatCells="0" formatColumns="0" formatRows="0" insertColumns="0" insertRows="0" insertHyperlinks="0" deleteColumns="0" deleteRows="0" selectLockedCells="1" sort="0" autoFilter="0" pivotTables="0" selectUnlockedCells="1"/>
  <mergeCells count="57">
    <mergeCell ref="A132:G132"/>
    <mergeCell ref="A130:G130"/>
    <mergeCell ref="A45:G45"/>
    <mergeCell ref="A84:G84"/>
    <mergeCell ref="A53:G53"/>
    <mergeCell ref="A54:G54"/>
    <mergeCell ref="A60:G60"/>
    <mergeCell ref="A66:G66"/>
    <mergeCell ref="A72:G72"/>
    <mergeCell ref="A90:G90"/>
    <mergeCell ref="A103:G103"/>
    <mergeCell ref="A99:G99"/>
    <mergeCell ref="A96:G96"/>
    <mergeCell ref="A78:G78"/>
    <mergeCell ref="C97:F97"/>
    <mergeCell ref="C98:F98"/>
    <mergeCell ref="A7:G7"/>
    <mergeCell ref="A8:G8"/>
    <mergeCell ref="A9:G9"/>
    <mergeCell ref="G4:G6"/>
    <mergeCell ref="C5:C6"/>
    <mergeCell ref="D5:D6"/>
    <mergeCell ref="E5:E6"/>
    <mergeCell ref="F5:F6"/>
    <mergeCell ref="A1:C1"/>
    <mergeCell ref="A2:C2"/>
    <mergeCell ref="A4:A6"/>
    <mergeCell ref="B4:B6"/>
    <mergeCell ref="C4:F4"/>
    <mergeCell ref="A10:G10"/>
    <mergeCell ref="A16:G16"/>
    <mergeCell ref="A22:G22"/>
    <mergeCell ref="A32:G32"/>
    <mergeCell ref="A33:G33"/>
    <mergeCell ref="A26:G26"/>
    <mergeCell ref="A37:G37"/>
    <mergeCell ref="A41:G41"/>
    <mergeCell ref="A49:G49"/>
    <mergeCell ref="A129:G129"/>
    <mergeCell ref="A110:G110"/>
    <mergeCell ref="A106:G106"/>
    <mergeCell ref="A107:G107"/>
    <mergeCell ref="A108:G108"/>
    <mergeCell ref="A109:G109"/>
    <mergeCell ref="A111:G111"/>
    <mergeCell ref="A112:G112"/>
    <mergeCell ref="A115:G115"/>
    <mergeCell ref="A118:G118"/>
    <mergeCell ref="A121:G121"/>
    <mergeCell ref="A124:G124"/>
    <mergeCell ref="A127:G127"/>
    <mergeCell ref="A131:G131"/>
    <mergeCell ref="C100:F100"/>
    <mergeCell ref="C101:F101"/>
    <mergeCell ref="C102:F102"/>
    <mergeCell ref="A104:G104"/>
    <mergeCell ref="A105:G105"/>
  </mergeCells>
  <pageMargins left="0.62992125984251968" right="0.23622047244094491" top="0.74803149606299213" bottom="0.74803149606299213" header="0.31496062992125984" footer="0.31496062992125984"/>
  <pageSetup paperSize="9" scale="58" fitToHeight="0" orientation="landscape" r:id="rId1"/>
  <rowBreaks count="1" manualBreakCount="1">
    <brk id="59"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outlinePr summaryBelow="0"/>
    <pageSetUpPr fitToPage="1"/>
  </sheetPr>
  <dimension ref="A1:EU69"/>
  <sheetViews>
    <sheetView zoomScale="90" zoomScaleNormal="90" zoomScaleSheetLayoutView="80" zoomScalePageLayoutView="90" workbookViewId="0">
      <pane ySplit="7" topLeftCell="A33" activePane="bottomLeft" state="frozen"/>
      <selection pane="bottomLeft" activeCell="H1" sqref="H1:H1048576"/>
    </sheetView>
  </sheetViews>
  <sheetFormatPr defaultColWidth="9" defaultRowHeight="16.5" outlineLevelRow="2" x14ac:dyDescent="0.3"/>
  <cols>
    <col min="1" max="1" width="22.75" style="38" customWidth="1"/>
    <col min="2" max="2" width="53.5" style="38" customWidth="1"/>
    <col min="3" max="3" width="12.25" style="33" customWidth="1"/>
    <col min="4" max="5" width="12.5" style="33" customWidth="1"/>
    <col min="6" max="6" width="15.25" style="33" customWidth="1"/>
    <col min="7" max="7" width="53.5" style="38" customWidth="1"/>
    <col min="8" max="151" width="9" style="32"/>
    <col min="152" max="16384" width="9" style="38"/>
  </cols>
  <sheetData>
    <row r="1" spans="1:151" s="37" customFormat="1" ht="12.75" x14ac:dyDescent="0.2">
      <c r="A1" s="156" t="s">
        <v>37</v>
      </c>
      <c r="B1" s="156"/>
      <c r="C1" s="156"/>
    </row>
    <row r="2" spans="1:151" s="37" customFormat="1" ht="12.75" x14ac:dyDescent="0.2">
      <c r="A2" s="156" t="s">
        <v>38</v>
      </c>
      <c r="B2" s="156"/>
      <c r="C2" s="156"/>
    </row>
    <row r="4" spans="1:151" s="4" customFormat="1" ht="15" customHeight="1" x14ac:dyDescent="0.3">
      <c r="A4" s="120" t="s">
        <v>1</v>
      </c>
      <c r="B4" s="121" t="s">
        <v>41</v>
      </c>
      <c r="C4" s="125" t="s">
        <v>245</v>
      </c>
      <c r="D4" s="125"/>
      <c r="E4" s="125"/>
      <c r="F4" s="125"/>
      <c r="G4" s="125" t="s">
        <v>2</v>
      </c>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row>
    <row r="5" spans="1:151" s="4" customFormat="1" ht="15" customHeight="1" x14ac:dyDescent="0.3">
      <c r="A5" s="120"/>
      <c r="B5" s="121"/>
      <c r="C5" s="125" t="s">
        <v>47</v>
      </c>
      <c r="D5" s="125" t="s">
        <v>48</v>
      </c>
      <c r="E5" s="125" t="s">
        <v>49</v>
      </c>
      <c r="F5" s="125" t="s">
        <v>50</v>
      </c>
      <c r="G5" s="125"/>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row>
    <row r="6" spans="1:151" s="4" customFormat="1" ht="15" customHeight="1" x14ac:dyDescent="0.3">
      <c r="A6" s="120"/>
      <c r="B6" s="121"/>
      <c r="C6" s="125"/>
      <c r="D6" s="125"/>
      <c r="E6" s="125"/>
      <c r="F6" s="125"/>
      <c r="G6" s="125"/>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row>
    <row r="7" spans="1:151" ht="20.25" customHeight="1" x14ac:dyDescent="0.3">
      <c r="A7" s="126" t="s">
        <v>330</v>
      </c>
      <c r="B7" s="127"/>
      <c r="C7" s="127"/>
      <c r="D7" s="127"/>
      <c r="E7" s="127"/>
      <c r="F7" s="127"/>
      <c r="G7" s="128"/>
    </row>
    <row r="8" spans="1:151" s="33" customFormat="1" x14ac:dyDescent="0.3">
      <c r="A8" s="151" t="s">
        <v>3</v>
      </c>
      <c r="B8" s="151"/>
      <c r="C8" s="151"/>
      <c r="D8" s="151"/>
      <c r="E8" s="151"/>
      <c r="F8" s="151"/>
      <c r="G8" s="151"/>
      <c r="H8" s="32"/>
      <c r="I8" s="32"/>
      <c r="J8" s="32"/>
      <c r="K8" s="32"/>
      <c r="L8" s="32"/>
      <c r="M8" s="32"/>
      <c r="N8" s="32"/>
      <c r="O8" s="32"/>
      <c r="P8" s="32"/>
      <c r="Q8" s="32"/>
      <c r="R8" s="32"/>
      <c r="S8" s="32"/>
      <c r="T8" s="32"/>
      <c r="U8" s="32"/>
      <c r="V8" s="32"/>
      <c r="W8" s="32"/>
      <c r="X8" s="32"/>
      <c r="Y8" s="32"/>
      <c r="Z8" s="32"/>
      <c r="AA8" s="32"/>
      <c r="AB8" s="32"/>
      <c r="AC8" s="32"/>
      <c r="AD8" s="32"/>
      <c r="AE8" s="32"/>
      <c r="AF8" s="32"/>
      <c r="AG8" s="32"/>
    </row>
    <row r="9" spans="1:151" s="56" customFormat="1" ht="20.100000000000001" customHeight="1" x14ac:dyDescent="0.3">
      <c r="A9" s="155" t="s">
        <v>26</v>
      </c>
      <c r="B9" s="155"/>
      <c r="C9" s="155"/>
      <c r="D9" s="155"/>
      <c r="E9" s="155"/>
      <c r="F9" s="155"/>
      <c r="G9" s="1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row>
    <row r="10" spans="1:151" s="56" customFormat="1" ht="18" customHeight="1" outlineLevel="1" x14ac:dyDescent="0.3">
      <c r="A10" s="149" t="s">
        <v>308</v>
      </c>
      <c r="B10" s="149"/>
      <c r="C10" s="149"/>
      <c r="D10" s="149"/>
      <c r="E10" s="149"/>
      <c r="F10" s="149"/>
      <c r="G10" s="149"/>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row>
    <row r="11" spans="1:151" ht="33.75" outlineLevel="1" x14ac:dyDescent="0.3">
      <c r="A11" s="1" t="s">
        <v>309</v>
      </c>
      <c r="B11" s="6" t="s">
        <v>331</v>
      </c>
      <c r="C11" s="81">
        <v>3000</v>
      </c>
      <c r="D11" s="81">
        <v>2780</v>
      </c>
      <c r="E11" s="81">
        <v>2450</v>
      </c>
      <c r="F11" s="81">
        <v>1900</v>
      </c>
      <c r="G11" s="45" t="s">
        <v>374</v>
      </c>
    </row>
    <row r="12" spans="1:151" ht="22.5" outlineLevel="2" x14ac:dyDescent="0.3">
      <c r="A12" s="1"/>
      <c r="B12" s="6"/>
      <c r="C12" s="81"/>
      <c r="D12" s="81"/>
      <c r="E12" s="81"/>
      <c r="F12" s="81"/>
      <c r="G12" s="35" t="s">
        <v>426</v>
      </c>
    </row>
    <row r="13" spans="1:151" s="37" customFormat="1" ht="27.75" customHeight="1" outlineLevel="2" x14ac:dyDescent="0.3">
      <c r="A13" s="64" t="s">
        <v>310</v>
      </c>
      <c r="B13" s="65" t="s">
        <v>311</v>
      </c>
      <c r="C13" s="85">
        <f>C11*0.2</f>
        <v>600</v>
      </c>
      <c r="D13" s="85">
        <f>D11*0.2</f>
        <v>556</v>
      </c>
      <c r="E13" s="85">
        <f>E11*0.2</f>
        <v>490</v>
      </c>
      <c r="F13" s="85">
        <f>F11*0.2</f>
        <v>380</v>
      </c>
      <c r="G13" s="66" t="s">
        <v>149</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row>
    <row r="14" spans="1:151" s="56" customFormat="1" ht="21" customHeight="1" outlineLevel="1" x14ac:dyDescent="0.3">
      <c r="A14" s="149" t="s">
        <v>27</v>
      </c>
      <c r="B14" s="149"/>
      <c r="C14" s="149"/>
      <c r="D14" s="149"/>
      <c r="E14" s="149"/>
      <c r="F14" s="149"/>
      <c r="G14" s="149"/>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row>
    <row r="15" spans="1:151" ht="33.75" outlineLevel="1" x14ac:dyDescent="0.3">
      <c r="A15" s="1" t="s">
        <v>312</v>
      </c>
      <c r="B15" s="6" t="s">
        <v>313</v>
      </c>
      <c r="C15" s="81">
        <v>8550</v>
      </c>
      <c r="D15" s="81">
        <v>7930</v>
      </c>
      <c r="E15" s="81">
        <v>6970</v>
      </c>
      <c r="F15" s="81">
        <v>5390</v>
      </c>
      <c r="G15" s="45" t="s">
        <v>375</v>
      </c>
    </row>
    <row r="16" spans="1:151" ht="22.5" outlineLevel="2" x14ac:dyDescent="0.3">
      <c r="A16" s="1"/>
      <c r="B16" s="6"/>
      <c r="C16" s="81"/>
      <c r="D16" s="81"/>
      <c r="E16" s="81"/>
      <c r="F16" s="81"/>
      <c r="G16" s="35" t="s">
        <v>426</v>
      </c>
    </row>
    <row r="17" spans="1:151" s="37" customFormat="1" ht="27.75" customHeight="1" outlineLevel="2" x14ac:dyDescent="0.3">
      <c r="A17" s="64" t="s">
        <v>314</v>
      </c>
      <c r="B17" s="65" t="s">
        <v>315</v>
      </c>
      <c r="C17" s="85">
        <f>C15*0.2</f>
        <v>1710</v>
      </c>
      <c r="D17" s="85">
        <f>D15*0.2</f>
        <v>1586</v>
      </c>
      <c r="E17" s="85">
        <f>E15*0.2</f>
        <v>1394</v>
      </c>
      <c r="F17" s="85">
        <f>F15*0.2</f>
        <v>1078</v>
      </c>
      <c r="G17" s="66" t="s">
        <v>149</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row>
    <row r="18" spans="1:151" s="56" customFormat="1" ht="20.100000000000001" customHeight="1" x14ac:dyDescent="0.3">
      <c r="A18" s="155" t="s">
        <v>28</v>
      </c>
      <c r="B18" s="155"/>
      <c r="C18" s="155"/>
      <c r="D18" s="155"/>
      <c r="E18" s="155"/>
      <c r="F18" s="155"/>
      <c r="G18" s="1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row>
    <row r="19" spans="1:151" s="56" customFormat="1" ht="15" outlineLevel="1" x14ac:dyDescent="0.3">
      <c r="A19" s="149" t="s">
        <v>29</v>
      </c>
      <c r="B19" s="149"/>
      <c r="C19" s="149"/>
      <c r="D19" s="149"/>
      <c r="E19" s="149"/>
      <c r="F19" s="149"/>
      <c r="G19" s="149"/>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row>
    <row r="20" spans="1:151" ht="33.75" outlineLevel="1" x14ac:dyDescent="0.3">
      <c r="A20" s="1" t="s">
        <v>316</v>
      </c>
      <c r="B20" s="6" t="s">
        <v>317</v>
      </c>
      <c r="C20" s="81">
        <v>7900</v>
      </c>
      <c r="D20" s="81">
        <v>7100</v>
      </c>
      <c r="E20" s="81">
        <v>5950</v>
      </c>
      <c r="F20" s="81">
        <v>4350</v>
      </c>
      <c r="G20" s="45" t="s">
        <v>375</v>
      </c>
    </row>
    <row r="21" spans="1:151" ht="16.5" customHeight="1" outlineLevel="2" x14ac:dyDescent="0.3">
      <c r="A21" s="1"/>
      <c r="B21" s="6"/>
      <c r="C21" s="81"/>
      <c r="D21" s="81"/>
      <c r="E21" s="81"/>
      <c r="F21" s="81"/>
      <c r="G21" s="35" t="s">
        <v>53</v>
      </c>
    </row>
    <row r="22" spans="1:151" s="37" customFormat="1" ht="29.25" customHeight="1" outlineLevel="2" x14ac:dyDescent="0.3">
      <c r="A22" s="64" t="s">
        <v>318</v>
      </c>
      <c r="B22" s="65" t="s">
        <v>319</v>
      </c>
      <c r="C22" s="85">
        <f>C20*0.2</f>
        <v>1580</v>
      </c>
      <c r="D22" s="85">
        <f>D20*0.2</f>
        <v>1420</v>
      </c>
      <c r="E22" s="85">
        <f>E20*0.2</f>
        <v>1190</v>
      </c>
      <c r="F22" s="85">
        <f>F20*0.2</f>
        <v>870</v>
      </c>
      <c r="G22" s="66" t="s">
        <v>149</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row>
    <row r="23" spans="1:151" s="56" customFormat="1" ht="15" outlineLevel="1" x14ac:dyDescent="0.3">
      <c r="A23" s="149" t="s">
        <v>31</v>
      </c>
      <c r="B23" s="149"/>
      <c r="C23" s="149"/>
      <c r="D23" s="149"/>
      <c r="E23" s="149"/>
      <c r="F23" s="149"/>
      <c r="G23" s="149"/>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row>
    <row r="24" spans="1:151" ht="33.75" outlineLevel="1" x14ac:dyDescent="0.3">
      <c r="A24" s="1" t="s">
        <v>320</v>
      </c>
      <c r="B24" s="6" t="s">
        <v>321</v>
      </c>
      <c r="C24" s="81">
        <v>1600</v>
      </c>
      <c r="D24" s="81">
        <v>1450</v>
      </c>
      <c r="E24" s="81">
        <v>1200</v>
      </c>
      <c r="F24" s="81">
        <v>900</v>
      </c>
      <c r="G24" s="45" t="s">
        <v>375</v>
      </c>
    </row>
    <row r="25" spans="1:151" ht="16.5" customHeight="1" outlineLevel="2" x14ac:dyDescent="0.3">
      <c r="A25" s="1"/>
      <c r="B25" s="6"/>
      <c r="C25" s="81"/>
      <c r="D25" s="81"/>
      <c r="E25" s="81"/>
      <c r="F25" s="81"/>
      <c r="G25" s="35" t="s">
        <v>189</v>
      </c>
    </row>
    <row r="26" spans="1:151" s="37" customFormat="1" ht="28.5" customHeight="1" outlineLevel="2" x14ac:dyDescent="0.3">
      <c r="A26" s="64" t="s">
        <v>322</v>
      </c>
      <c r="B26" s="65" t="s">
        <v>323</v>
      </c>
      <c r="C26" s="85">
        <f>C24*0.2</f>
        <v>320</v>
      </c>
      <c r="D26" s="85">
        <f>D24*0.2</f>
        <v>290</v>
      </c>
      <c r="E26" s="85">
        <f>E24*0.2</f>
        <v>240</v>
      </c>
      <c r="F26" s="85">
        <f>F24*0.2</f>
        <v>180</v>
      </c>
      <c r="G26" s="66" t="s">
        <v>149</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row>
    <row r="27" spans="1:151" s="56" customFormat="1" ht="20.100000000000001" customHeight="1" x14ac:dyDescent="0.3">
      <c r="A27" s="155" t="s">
        <v>32</v>
      </c>
      <c r="B27" s="155"/>
      <c r="C27" s="155"/>
      <c r="D27" s="155"/>
      <c r="E27" s="155"/>
      <c r="F27" s="155"/>
      <c r="G27" s="1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row>
    <row r="28" spans="1:151" s="56" customFormat="1" ht="17.25" customHeight="1" outlineLevel="1" x14ac:dyDescent="0.3">
      <c r="A28" s="149" t="s">
        <v>29</v>
      </c>
      <c r="B28" s="149"/>
      <c r="C28" s="149"/>
      <c r="D28" s="149"/>
      <c r="E28" s="149"/>
      <c r="F28" s="149"/>
      <c r="G28" s="149"/>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row>
    <row r="29" spans="1:151" ht="33.75" outlineLevel="1" x14ac:dyDescent="0.3">
      <c r="A29" s="1" t="s">
        <v>324</v>
      </c>
      <c r="B29" s="6" t="s">
        <v>332</v>
      </c>
      <c r="C29" s="81">
        <v>2800</v>
      </c>
      <c r="D29" s="81">
        <v>2500</v>
      </c>
      <c r="E29" s="81">
        <v>2100</v>
      </c>
      <c r="F29" s="81">
        <v>1550</v>
      </c>
      <c r="G29" s="45" t="s">
        <v>374</v>
      </c>
    </row>
    <row r="30" spans="1:151" ht="16.5" customHeight="1" outlineLevel="2" x14ac:dyDescent="0.3">
      <c r="A30" s="1"/>
      <c r="B30" s="6"/>
      <c r="C30" s="81"/>
      <c r="D30" s="81"/>
      <c r="E30" s="81"/>
      <c r="F30" s="81"/>
      <c r="G30" s="35" t="s">
        <v>53</v>
      </c>
    </row>
    <row r="31" spans="1:151" s="37" customFormat="1" ht="24" customHeight="1" outlineLevel="2" x14ac:dyDescent="0.3">
      <c r="A31" s="64" t="s">
        <v>325</v>
      </c>
      <c r="B31" s="65" t="s">
        <v>326</v>
      </c>
      <c r="C31" s="85">
        <f>C29*0.2</f>
        <v>560</v>
      </c>
      <c r="D31" s="85">
        <f>D29*0.2</f>
        <v>500</v>
      </c>
      <c r="E31" s="85">
        <f>E29*0.2</f>
        <v>420</v>
      </c>
      <c r="F31" s="85">
        <f>F29*0.2</f>
        <v>310</v>
      </c>
      <c r="G31" s="66" t="s">
        <v>149</v>
      </c>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row>
    <row r="32" spans="1:151" s="56" customFormat="1" ht="16.5" customHeight="1" outlineLevel="1" x14ac:dyDescent="0.3">
      <c r="A32" s="149" t="s">
        <v>31</v>
      </c>
      <c r="B32" s="149"/>
      <c r="C32" s="149"/>
      <c r="D32" s="149"/>
      <c r="E32" s="149"/>
      <c r="F32" s="149"/>
      <c r="G32" s="149"/>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row>
    <row r="33" spans="1:151" ht="33.75" outlineLevel="1" x14ac:dyDescent="0.3">
      <c r="A33" s="1" t="s">
        <v>327</v>
      </c>
      <c r="B33" s="6" t="s">
        <v>333</v>
      </c>
      <c r="C33" s="81">
        <v>560</v>
      </c>
      <c r="D33" s="81">
        <v>500</v>
      </c>
      <c r="E33" s="81">
        <v>400</v>
      </c>
      <c r="F33" s="81">
        <v>300</v>
      </c>
      <c r="G33" s="45" t="s">
        <v>374</v>
      </c>
    </row>
    <row r="34" spans="1:151" ht="16.5" customHeight="1" outlineLevel="2" x14ac:dyDescent="0.3">
      <c r="A34" s="1"/>
      <c r="B34" s="6"/>
      <c r="C34" s="81"/>
      <c r="D34" s="81"/>
      <c r="E34" s="81"/>
      <c r="F34" s="81"/>
      <c r="G34" s="35" t="s">
        <v>189</v>
      </c>
    </row>
    <row r="35" spans="1:151" s="37" customFormat="1" ht="29.25" customHeight="1" outlineLevel="2" x14ac:dyDescent="0.3">
      <c r="A35" s="64" t="s">
        <v>328</v>
      </c>
      <c r="B35" s="65" t="s">
        <v>329</v>
      </c>
      <c r="C35" s="85">
        <f>C33*0.2</f>
        <v>112</v>
      </c>
      <c r="D35" s="85">
        <f>D33*0.2</f>
        <v>100</v>
      </c>
      <c r="E35" s="85">
        <f>E33*0.2</f>
        <v>80</v>
      </c>
      <c r="F35" s="85">
        <f>F33*0.2</f>
        <v>60</v>
      </c>
      <c r="G35" s="66" t="s">
        <v>149</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row>
    <row r="36" spans="1:151" s="14" customFormat="1" ht="20.100000000000001" customHeight="1" x14ac:dyDescent="0.3">
      <c r="A36" s="155" t="s">
        <v>181</v>
      </c>
      <c r="B36" s="155"/>
      <c r="C36" s="155"/>
      <c r="D36" s="155"/>
      <c r="E36" s="155"/>
      <c r="F36" s="155"/>
      <c r="G36" s="1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151" s="14" customFormat="1" ht="25.5" x14ac:dyDescent="0.3">
      <c r="A37" s="1" t="s">
        <v>166</v>
      </c>
      <c r="B37" s="6" t="s">
        <v>167</v>
      </c>
      <c r="C37" s="157">
        <v>1380</v>
      </c>
      <c r="D37" s="157"/>
      <c r="E37" s="157"/>
      <c r="F37" s="157"/>
      <c r="G37" s="35"/>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row>
    <row r="38" spans="1:151" s="14" customFormat="1" ht="20.100000000000001" customHeight="1" x14ac:dyDescent="0.3">
      <c r="A38" s="155" t="s">
        <v>211</v>
      </c>
      <c r="B38" s="155"/>
      <c r="C38" s="155"/>
      <c r="D38" s="155"/>
      <c r="E38" s="155"/>
      <c r="F38" s="155"/>
      <c r="G38" s="1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row>
    <row r="39" spans="1:151" s="37" customFormat="1" ht="56.25" x14ac:dyDescent="0.3">
      <c r="A39" s="62" t="s">
        <v>17</v>
      </c>
      <c r="B39" s="62" t="s">
        <v>81</v>
      </c>
      <c r="C39" s="139" t="s">
        <v>212</v>
      </c>
      <c r="D39" s="140"/>
      <c r="E39" s="140"/>
      <c r="F39" s="141"/>
      <c r="G39" s="63" t="s">
        <v>168</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row>
    <row r="40" spans="1:151" s="37" customFormat="1" ht="56.25" x14ac:dyDescent="0.3">
      <c r="A40" s="5" t="s">
        <v>18</v>
      </c>
      <c r="B40" s="5" t="s">
        <v>82</v>
      </c>
      <c r="C40" s="142" t="s">
        <v>213</v>
      </c>
      <c r="D40" s="143"/>
      <c r="E40" s="143"/>
      <c r="F40" s="144"/>
      <c r="G40" s="35" t="s">
        <v>172</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row>
    <row r="41" spans="1:151" s="37" customFormat="1" ht="56.25" x14ac:dyDescent="0.3">
      <c r="A41" s="62" t="s">
        <v>19</v>
      </c>
      <c r="B41" s="62" t="s">
        <v>83</v>
      </c>
      <c r="C41" s="145" t="s">
        <v>356</v>
      </c>
      <c r="D41" s="146"/>
      <c r="E41" s="146"/>
      <c r="F41" s="147"/>
      <c r="G41" s="63" t="s">
        <v>173</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row>
    <row r="42" spans="1:151" s="33" customFormat="1" ht="16.5" customHeight="1" x14ac:dyDescent="0.3">
      <c r="A42" s="161"/>
      <c r="B42" s="161"/>
      <c r="C42" s="161"/>
      <c r="D42" s="161"/>
      <c r="E42" s="161"/>
      <c r="F42" s="161"/>
      <c r="G42" s="161"/>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row>
    <row r="43" spans="1:151" s="39" customFormat="1" x14ac:dyDescent="0.3">
      <c r="A43" s="158" t="s">
        <v>843</v>
      </c>
      <c r="B43" s="159"/>
      <c r="C43" s="159"/>
      <c r="D43" s="159"/>
      <c r="E43" s="159"/>
      <c r="F43" s="159"/>
      <c r="G43" s="160"/>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row>
    <row r="44" spans="1:151" s="39" customFormat="1" x14ac:dyDescent="0.3">
      <c r="A44" s="158" t="s">
        <v>838</v>
      </c>
      <c r="B44" s="159"/>
      <c r="C44" s="159"/>
      <c r="D44" s="159"/>
      <c r="E44" s="159"/>
      <c r="F44" s="159"/>
      <c r="G44" s="160"/>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row>
    <row r="45" spans="1:151" s="39" customFormat="1" x14ac:dyDescent="0.3">
      <c r="A45" s="152" t="s">
        <v>376</v>
      </c>
      <c r="B45" s="153"/>
      <c r="C45" s="153"/>
      <c r="D45" s="153"/>
      <c r="E45" s="153"/>
      <c r="F45" s="153"/>
      <c r="G45" s="154"/>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row>
    <row r="46" spans="1:151" s="39" customFormat="1" ht="16.5" customHeight="1" x14ac:dyDescent="0.3">
      <c r="A46" s="152" t="s">
        <v>501</v>
      </c>
      <c r="B46" s="153"/>
      <c r="C46" s="153"/>
      <c r="D46" s="153"/>
      <c r="E46" s="153"/>
      <c r="F46" s="153"/>
      <c r="G46" s="154"/>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row>
    <row r="47" spans="1:151" s="33" customFormat="1" ht="20.100000000000001" customHeight="1" x14ac:dyDescent="0.3">
      <c r="A47" s="126" t="s">
        <v>84</v>
      </c>
      <c r="B47" s="127"/>
      <c r="C47" s="127"/>
      <c r="D47" s="127"/>
      <c r="E47" s="127"/>
      <c r="F47" s="127"/>
      <c r="G47" s="128"/>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row>
    <row r="48" spans="1:151" s="56" customFormat="1" ht="15" x14ac:dyDescent="0.3">
      <c r="A48" s="151" t="s">
        <v>3</v>
      </c>
      <c r="B48" s="151"/>
      <c r="C48" s="151"/>
      <c r="D48" s="151"/>
      <c r="E48" s="151"/>
      <c r="F48" s="151"/>
      <c r="G48" s="151"/>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row>
    <row r="49" spans="1:151" ht="33.75" x14ac:dyDescent="0.3">
      <c r="A49" s="1" t="s">
        <v>513</v>
      </c>
      <c r="B49" s="1" t="s">
        <v>514</v>
      </c>
      <c r="C49" s="106" t="s">
        <v>995</v>
      </c>
      <c r="D49" s="106" t="s">
        <v>995</v>
      </c>
      <c r="E49" s="115" t="s">
        <v>995</v>
      </c>
      <c r="F49" s="115" t="s">
        <v>995</v>
      </c>
      <c r="G49" s="45" t="s">
        <v>1013</v>
      </c>
    </row>
    <row r="50" spans="1:151" s="33" customFormat="1" ht="16.5" customHeight="1" x14ac:dyDescent="0.3">
      <c r="A50" s="161"/>
      <c r="B50" s="161"/>
      <c r="C50" s="161"/>
      <c r="D50" s="161"/>
      <c r="E50" s="161"/>
      <c r="F50" s="161"/>
      <c r="G50" s="161"/>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row>
    <row r="51" spans="1:151" x14ac:dyDescent="0.3">
      <c r="A51" s="138" t="s">
        <v>1015</v>
      </c>
      <c r="B51" s="138"/>
      <c r="C51" s="138"/>
      <c r="D51" s="138"/>
      <c r="E51" s="138"/>
      <c r="F51" s="138"/>
      <c r="G51" s="138"/>
    </row>
    <row r="52" spans="1:151" s="39" customFormat="1" x14ac:dyDescent="0.3">
      <c r="A52" s="158" t="s">
        <v>1014</v>
      </c>
      <c r="B52" s="159"/>
      <c r="C52" s="159"/>
      <c r="D52" s="159"/>
      <c r="E52" s="159"/>
      <c r="F52" s="159"/>
      <c r="G52" s="160"/>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row>
    <row r="54" spans="1:151" ht="20.25" customHeight="1" x14ac:dyDescent="0.3">
      <c r="A54" s="126" t="s">
        <v>515</v>
      </c>
      <c r="B54" s="127"/>
      <c r="C54" s="127"/>
      <c r="D54" s="127"/>
      <c r="E54" s="127"/>
      <c r="F54" s="127"/>
      <c r="G54" s="128"/>
    </row>
    <row r="55" spans="1:151" s="33" customFormat="1" x14ac:dyDescent="0.3">
      <c r="A55" s="151" t="s">
        <v>3</v>
      </c>
      <c r="B55" s="151"/>
      <c r="C55" s="151"/>
      <c r="D55" s="151"/>
      <c r="E55" s="151"/>
      <c r="F55" s="151"/>
      <c r="G55" s="151"/>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row>
    <row r="56" spans="1:151" s="56" customFormat="1" ht="20.100000000000001" customHeight="1" x14ac:dyDescent="0.3">
      <c r="A56" s="155" t="s">
        <v>28</v>
      </c>
      <c r="B56" s="155"/>
      <c r="C56" s="155"/>
      <c r="D56" s="155"/>
      <c r="E56" s="155"/>
      <c r="F56" s="155"/>
      <c r="G56" s="1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row>
    <row r="57" spans="1:151" s="56" customFormat="1" ht="18" customHeight="1" outlineLevel="1" x14ac:dyDescent="0.3">
      <c r="A57" s="149" t="s">
        <v>516</v>
      </c>
      <c r="B57" s="149"/>
      <c r="C57" s="149"/>
      <c r="D57" s="149"/>
      <c r="E57" s="149"/>
      <c r="F57" s="149"/>
      <c r="G57" s="149"/>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row>
    <row r="58" spans="1:151" ht="56.25" outlineLevel="1" x14ac:dyDescent="0.3">
      <c r="A58" s="58" t="s">
        <v>517</v>
      </c>
      <c r="B58" s="59" t="s">
        <v>518</v>
      </c>
      <c r="C58" s="107">
        <v>10210</v>
      </c>
      <c r="D58" s="107">
        <v>9080</v>
      </c>
      <c r="E58" s="107">
        <v>7670</v>
      </c>
      <c r="F58" s="107">
        <v>5830</v>
      </c>
      <c r="G58" s="61" t="s">
        <v>519</v>
      </c>
    </row>
    <row r="59" spans="1:151" ht="33.75" outlineLevel="2" x14ac:dyDescent="0.3">
      <c r="A59" s="58"/>
      <c r="B59" s="59"/>
      <c r="C59" s="110"/>
      <c r="D59" s="110"/>
      <c r="E59" s="110"/>
      <c r="F59" s="110"/>
      <c r="G59" s="63" t="s">
        <v>520</v>
      </c>
    </row>
    <row r="60" spans="1:151" s="37" customFormat="1" ht="27.75" customHeight="1" outlineLevel="2" x14ac:dyDescent="0.3">
      <c r="A60" s="53" t="s">
        <v>521</v>
      </c>
      <c r="B60" s="52" t="s">
        <v>522</v>
      </c>
      <c r="C60" s="84">
        <f>C58*0.2</f>
        <v>2042</v>
      </c>
      <c r="D60" s="84">
        <f>D58*0.2</f>
        <v>1816</v>
      </c>
      <c r="E60" s="84">
        <f>E58*0.2</f>
        <v>1534</v>
      </c>
      <c r="F60" s="84">
        <f>F58*0.2</f>
        <v>1166</v>
      </c>
      <c r="G60" s="88" t="s">
        <v>149</v>
      </c>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row>
    <row r="61" spans="1:151" s="56" customFormat="1" ht="18" customHeight="1" outlineLevel="1" x14ac:dyDescent="0.3">
      <c r="A61" s="149" t="s">
        <v>523</v>
      </c>
      <c r="B61" s="149"/>
      <c r="C61" s="149"/>
      <c r="D61" s="149"/>
      <c r="E61" s="149"/>
      <c r="F61" s="149"/>
      <c r="G61" s="149"/>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row>
    <row r="62" spans="1:151" ht="56.25" outlineLevel="1" x14ac:dyDescent="0.3">
      <c r="A62" s="58" t="s">
        <v>524</v>
      </c>
      <c r="B62" s="59" t="s">
        <v>525</v>
      </c>
      <c r="C62" s="107">
        <v>9790</v>
      </c>
      <c r="D62" s="107">
        <v>8500</v>
      </c>
      <c r="E62" s="107">
        <v>6960</v>
      </c>
      <c r="F62" s="107">
        <v>5100</v>
      </c>
      <c r="G62" s="61" t="s">
        <v>526</v>
      </c>
    </row>
    <row r="63" spans="1:151" ht="22.5" outlineLevel="2" x14ac:dyDescent="0.3">
      <c r="A63" s="58"/>
      <c r="B63" s="59"/>
      <c r="C63" s="110"/>
      <c r="D63" s="110"/>
      <c r="E63" s="110"/>
      <c r="F63" s="110"/>
      <c r="G63" s="63" t="s">
        <v>527</v>
      </c>
    </row>
    <row r="64" spans="1:151" s="37" customFormat="1" ht="36" outlineLevel="2" x14ac:dyDescent="0.3">
      <c r="A64" s="53" t="s">
        <v>528</v>
      </c>
      <c r="B64" s="52" t="s">
        <v>529</v>
      </c>
      <c r="C64" s="84">
        <f>C62*0.2</f>
        <v>1958</v>
      </c>
      <c r="D64" s="84">
        <f>D62*0.2</f>
        <v>1700</v>
      </c>
      <c r="E64" s="84">
        <f>E62*0.2</f>
        <v>1392</v>
      </c>
      <c r="F64" s="84">
        <f>F62*0.2</f>
        <v>1020</v>
      </c>
      <c r="G64" s="88" t="s">
        <v>149</v>
      </c>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row>
    <row r="65" spans="1:151" s="56" customFormat="1" ht="18" customHeight="1" outlineLevel="1" x14ac:dyDescent="0.3">
      <c r="A65" s="149" t="s">
        <v>530</v>
      </c>
      <c r="B65" s="149"/>
      <c r="C65" s="149"/>
      <c r="D65" s="149"/>
      <c r="E65" s="149"/>
      <c r="F65" s="149"/>
      <c r="G65" s="149"/>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row>
    <row r="66" spans="1:151" ht="56.25" outlineLevel="1" x14ac:dyDescent="0.3">
      <c r="A66" s="58" t="s">
        <v>531</v>
      </c>
      <c r="B66" s="59" t="s">
        <v>532</v>
      </c>
      <c r="C66" s="107">
        <v>5380</v>
      </c>
      <c r="D66" s="107">
        <v>4540</v>
      </c>
      <c r="E66" s="107">
        <v>3630</v>
      </c>
      <c r="F66" s="107">
        <v>2690</v>
      </c>
      <c r="G66" s="61" t="s">
        <v>533</v>
      </c>
    </row>
    <row r="67" spans="1:151" ht="22.5" outlineLevel="2" x14ac:dyDescent="0.3">
      <c r="A67" s="58"/>
      <c r="B67" s="59"/>
      <c r="C67" s="110"/>
      <c r="D67" s="110"/>
      <c r="E67" s="110"/>
      <c r="F67" s="110"/>
      <c r="G67" s="63" t="s">
        <v>534</v>
      </c>
    </row>
    <row r="68" spans="1:151" s="37" customFormat="1" ht="36" outlineLevel="2" x14ac:dyDescent="0.3">
      <c r="A68" s="53" t="s">
        <v>535</v>
      </c>
      <c r="B68" s="52" t="s">
        <v>536</v>
      </c>
      <c r="C68" s="84">
        <f>C66*0.2</f>
        <v>1076</v>
      </c>
      <c r="D68" s="84">
        <f>D66*0.2</f>
        <v>908</v>
      </c>
      <c r="E68" s="84">
        <f>E66*0.2</f>
        <v>726</v>
      </c>
      <c r="F68" s="84">
        <f>F66*0.2</f>
        <v>538</v>
      </c>
      <c r="G68" s="88" t="s">
        <v>149</v>
      </c>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row>
    <row r="69" spans="1:151" s="33" customFormat="1" ht="16.5" customHeight="1" x14ac:dyDescent="0.3">
      <c r="A69" s="161"/>
      <c r="B69" s="161"/>
      <c r="C69" s="161"/>
      <c r="D69" s="161"/>
      <c r="E69" s="161"/>
      <c r="F69" s="161"/>
      <c r="G69" s="161"/>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row>
  </sheetData>
  <sheetProtection formatCells="0" formatColumns="0" formatRows="0" insertColumns="0" insertRows="0" insertHyperlinks="0" deleteColumns="0" deleteRows="0" selectLockedCells="1" sort="0" autoFilter="0" pivotTables="0" selectUnlockedCells="1"/>
  <mergeCells count="44">
    <mergeCell ref="A65:G65"/>
    <mergeCell ref="A69:G69"/>
    <mergeCell ref="A56:G56"/>
    <mergeCell ref="A57:G57"/>
    <mergeCell ref="A61:G61"/>
    <mergeCell ref="A54:G54"/>
    <mergeCell ref="A55:G55"/>
    <mergeCell ref="G4:G6"/>
    <mergeCell ref="C5:C6"/>
    <mergeCell ref="D5:D6"/>
    <mergeCell ref="E5:E6"/>
    <mergeCell ref="F5:F6"/>
    <mergeCell ref="A48:G48"/>
    <mergeCell ref="A50:G50"/>
    <mergeCell ref="A38:G38"/>
    <mergeCell ref="A42:G42"/>
    <mergeCell ref="A19:G19"/>
    <mergeCell ref="A23:G23"/>
    <mergeCell ref="A7:G7"/>
    <mergeCell ref="A8:G8"/>
    <mergeCell ref="A1:C1"/>
    <mergeCell ref="A2:C2"/>
    <mergeCell ref="A4:A6"/>
    <mergeCell ref="B4:B6"/>
    <mergeCell ref="C4:F4"/>
    <mergeCell ref="A9:G9"/>
    <mergeCell ref="A10:G10"/>
    <mergeCell ref="A18:G18"/>
    <mergeCell ref="A14:G14"/>
    <mergeCell ref="A32:G32"/>
    <mergeCell ref="A27:G27"/>
    <mergeCell ref="A28:G28"/>
    <mergeCell ref="A36:G36"/>
    <mergeCell ref="C37:F37"/>
    <mergeCell ref="C39:F39"/>
    <mergeCell ref="C40:F40"/>
    <mergeCell ref="C41:F41"/>
    <mergeCell ref="A52:G52"/>
    <mergeCell ref="A43:G43"/>
    <mergeCell ref="A44:G44"/>
    <mergeCell ref="A45:G45"/>
    <mergeCell ref="A46:G46"/>
    <mergeCell ref="A47:G47"/>
    <mergeCell ref="A51:G51"/>
  </mergeCells>
  <pageMargins left="0.62992125984251968" right="0.23622047244094491" top="0.74803149606299213" bottom="0.74803149606299213"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outlinePr summaryBelow="0"/>
    <pageSetUpPr fitToPage="1"/>
  </sheetPr>
  <dimension ref="A1:FB46"/>
  <sheetViews>
    <sheetView zoomScale="90" zoomScaleNormal="90" zoomScaleSheetLayoutView="80" zoomScalePageLayoutView="90" workbookViewId="0">
      <pane ySplit="7" topLeftCell="A45" activePane="bottomLeft" state="frozen"/>
      <selection pane="bottomLeft" activeCell="H1" sqref="H1:H1048576"/>
    </sheetView>
  </sheetViews>
  <sheetFormatPr defaultColWidth="9" defaultRowHeight="16.5" outlineLevelRow="2" x14ac:dyDescent="0.3"/>
  <cols>
    <col min="1" max="1" width="23.5" style="38" customWidth="1"/>
    <col min="2" max="2" width="51.125" style="38" customWidth="1"/>
    <col min="3" max="3" width="12.25" style="33" customWidth="1"/>
    <col min="4" max="4" width="13.25" style="33" customWidth="1"/>
    <col min="5" max="5" width="12.5" style="33" customWidth="1"/>
    <col min="6" max="6" width="14.5" style="33" customWidth="1"/>
    <col min="7" max="7" width="51.375" style="38" customWidth="1"/>
    <col min="8" max="158" width="9" style="32"/>
    <col min="159" max="16384" width="9" style="38"/>
  </cols>
  <sheetData>
    <row r="1" spans="1:158" s="37" customFormat="1" ht="12.75" x14ac:dyDescent="0.2">
      <c r="A1" s="156" t="s">
        <v>37</v>
      </c>
      <c r="B1" s="156"/>
      <c r="C1" s="156"/>
    </row>
    <row r="2" spans="1:158" s="37" customFormat="1" ht="12.75" x14ac:dyDescent="0.2">
      <c r="A2" s="156" t="s">
        <v>38</v>
      </c>
      <c r="B2" s="156"/>
      <c r="C2" s="156"/>
    </row>
    <row r="4" spans="1:158" s="4" customFormat="1" ht="15" customHeight="1" x14ac:dyDescent="0.3">
      <c r="A4" s="120" t="s">
        <v>1</v>
      </c>
      <c r="B4" s="121" t="s">
        <v>41</v>
      </c>
      <c r="C4" s="125" t="s">
        <v>245</v>
      </c>
      <c r="D4" s="125"/>
      <c r="E4" s="125"/>
      <c r="F4" s="125"/>
      <c r="G4" s="125" t="s">
        <v>2</v>
      </c>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row>
    <row r="5" spans="1:158" s="4" customFormat="1" ht="15" customHeight="1" x14ac:dyDescent="0.3">
      <c r="A5" s="120"/>
      <c r="B5" s="121"/>
      <c r="C5" s="125" t="s">
        <v>47</v>
      </c>
      <c r="D5" s="125" t="s">
        <v>48</v>
      </c>
      <c r="E5" s="125" t="s">
        <v>49</v>
      </c>
      <c r="F5" s="125" t="s">
        <v>50</v>
      </c>
      <c r="G5" s="125"/>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row>
    <row r="6" spans="1:158" s="4" customFormat="1" ht="15" customHeight="1" x14ac:dyDescent="0.3">
      <c r="A6" s="120"/>
      <c r="B6" s="121"/>
      <c r="C6" s="125"/>
      <c r="D6" s="125"/>
      <c r="E6" s="125"/>
      <c r="F6" s="125"/>
      <c r="G6" s="125"/>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row>
    <row r="7" spans="1:158" ht="20.25" customHeight="1" x14ac:dyDescent="0.3">
      <c r="A7" s="126" t="s">
        <v>410</v>
      </c>
      <c r="B7" s="127"/>
      <c r="C7" s="127"/>
      <c r="D7" s="127"/>
      <c r="E7" s="127"/>
      <c r="F7" s="127"/>
      <c r="G7" s="128"/>
    </row>
    <row r="8" spans="1:158" s="33" customFormat="1" ht="20.100000000000001" customHeight="1" x14ac:dyDescent="0.3">
      <c r="A8" s="151" t="s">
        <v>3</v>
      </c>
      <c r="B8" s="151"/>
      <c r="C8" s="151"/>
      <c r="D8" s="151"/>
      <c r="E8" s="151"/>
      <c r="F8" s="151"/>
      <c r="G8" s="151"/>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row>
    <row r="9" spans="1:158" s="33" customFormat="1" ht="20.100000000000001" customHeight="1" x14ac:dyDescent="0.3">
      <c r="A9" s="155" t="s">
        <v>26</v>
      </c>
      <c r="B9" s="155"/>
      <c r="C9" s="155"/>
      <c r="D9" s="155"/>
      <c r="E9" s="155"/>
      <c r="F9" s="155"/>
      <c r="G9" s="155"/>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row>
    <row r="10" spans="1:158" s="33" customFormat="1" outlineLevel="1" x14ac:dyDescent="0.3">
      <c r="A10" s="149" t="s">
        <v>308</v>
      </c>
      <c r="B10" s="149"/>
      <c r="C10" s="149"/>
      <c r="D10" s="149"/>
      <c r="E10" s="149"/>
      <c r="F10" s="149"/>
      <c r="G10" s="149"/>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row>
    <row r="11" spans="1:158" ht="38.25" outlineLevel="1" x14ac:dyDescent="0.3">
      <c r="A11" s="1" t="s">
        <v>393</v>
      </c>
      <c r="B11" s="6" t="s">
        <v>1053</v>
      </c>
      <c r="C11" s="115">
        <v>6891</v>
      </c>
      <c r="D11" s="115">
        <v>6389</v>
      </c>
      <c r="E11" s="115">
        <v>5618</v>
      </c>
      <c r="F11" s="115">
        <v>4344</v>
      </c>
      <c r="G11" s="45" t="s">
        <v>408</v>
      </c>
    </row>
    <row r="12" spans="1:158" ht="67.5" outlineLevel="2" x14ac:dyDescent="0.3">
      <c r="A12" s="1"/>
      <c r="B12" s="6"/>
      <c r="C12" s="115"/>
      <c r="D12" s="115"/>
      <c r="E12" s="115"/>
      <c r="F12" s="115"/>
      <c r="G12" s="35" t="s">
        <v>414</v>
      </c>
    </row>
    <row r="13" spans="1:158" s="37" customFormat="1" ht="36" outlineLevel="2" x14ac:dyDescent="0.3">
      <c r="A13" s="64" t="s">
        <v>394</v>
      </c>
      <c r="B13" s="65" t="s">
        <v>413</v>
      </c>
      <c r="C13" s="85">
        <f>C11*0.2</f>
        <v>1378.2</v>
      </c>
      <c r="D13" s="85">
        <f t="shared" ref="D13:F13" si="0">D11*0.2</f>
        <v>1277.8000000000002</v>
      </c>
      <c r="E13" s="85">
        <f t="shared" si="0"/>
        <v>1123.6000000000001</v>
      </c>
      <c r="F13" s="85">
        <f t="shared" si="0"/>
        <v>868.80000000000007</v>
      </c>
      <c r="G13" s="66" t="s">
        <v>149</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row>
    <row r="14" spans="1:158" ht="38.25" outlineLevel="2" x14ac:dyDescent="0.3">
      <c r="A14" s="1" t="s">
        <v>570</v>
      </c>
      <c r="B14" s="6" t="s">
        <v>1054</v>
      </c>
      <c r="C14" s="115">
        <v>17572</v>
      </c>
      <c r="D14" s="115">
        <v>16292</v>
      </c>
      <c r="E14" s="115">
        <v>14324</v>
      </c>
      <c r="F14" s="115">
        <v>11078</v>
      </c>
      <c r="G14" s="45" t="s">
        <v>571</v>
      </c>
    </row>
    <row r="15" spans="1:158" ht="67.5" outlineLevel="2" x14ac:dyDescent="0.3">
      <c r="A15" s="1"/>
      <c r="B15" s="6"/>
      <c r="C15" s="115"/>
      <c r="D15" s="115"/>
      <c r="E15" s="115"/>
      <c r="F15" s="115"/>
      <c r="G15" s="35" t="s">
        <v>414</v>
      </c>
    </row>
    <row r="16" spans="1:158" s="33" customFormat="1" outlineLevel="1" x14ac:dyDescent="0.3">
      <c r="A16" s="149" t="s">
        <v>27</v>
      </c>
      <c r="B16" s="149"/>
      <c r="C16" s="149"/>
      <c r="D16" s="149"/>
      <c r="E16" s="149"/>
      <c r="F16" s="149"/>
      <c r="G16" s="14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row>
    <row r="17" spans="1:158" ht="38.25" outlineLevel="1" x14ac:dyDescent="0.3">
      <c r="A17" s="58" t="s">
        <v>395</v>
      </c>
      <c r="B17" s="59" t="s">
        <v>1055</v>
      </c>
      <c r="C17" s="100">
        <v>12355</v>
      </c>
      <c r="D17" s="100">
        <v>11291</v>
      </c>
      <c r="E17" s="100">
        <v>9674</v>
      </c>
      <c r="F17" s="100">
        <v>7273</v>
      </c>
      <c r="G17" s="61" t="s">
        <v>409</v>
      </c>
    </row>
    <row r="18" spans="1:158" ht="56.25" outlineLevel="2" x14ac:dyDescent="0.3">
      <c r="A18" s="58"/>
      <c r="B18" s="59"/>
      <c r="C18" s="100"/>
      <c r="D18" s="100"/>
      <c r="E18" s="100"/>
      <c r="F18" s="100"/>
      <c r="G18" s="63" t="s">
        <v>416</v>
      </c>
    </row>
    <row r="19" spans="1:158" s="37" customFormat="1" ht="36" outlineLevel="2" x14ac:dyDescent="0.3">
      <c r="A19" s="53" t="s">
        <v>396</v>
      </c>
      <c r="B19" s="52" t="s">
        <v>415</v>
      </c>
      <c r="C19" s="84">
        <f>C17*0.2</f>
        <v>2471</v>
      </c>
      <c r="D19" s="84">
        <f>D17*0.2</f>
        <v>2258.2000000000003</v>
      </c>
      <c r="E19" s="84">
        <f>E17*0.2</f>
        <v>1934.8000000000002</v>
      </c>
      <c r="F19" s="84">
        <f>F17*0.2</f>
        <v>1454.6000000000001</v>
      </c>
      <c r="G19" s="88" t="s">
        <v>149</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row>
    <row r="20" spans="1:158" s="33" customFormat="1" ht="20.100000000000001" customHeight="1" x14ac:dyDescent="0.3">
      <c r="A20" s="155" t="s">
        <v>28</v>
      </c>
      <c r="B20" s="155"/>
      <c r="C20" s="155"/>
      <c r="D20" s="155"/>
      <c r="E20" s="155"/>
      <c r="F20" s="155"/>
      <c r="G20" s="155"/>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row>
    <row r="21" spans="1:158" s="33" customFormat="1" outlineLevel="1" x14ac:dyDescent="0.3">
      <c r="A21" s="149" t="s">
        <v>29</v>
      </c>
      <c r="B21" s="149"/>
      <c r="C21" s="149"/>
      <c r="D21" s="149"/>
      <c r="E21" s="149"/>
      <c r="F21" s="149"/>
      <c r="G21" s="149"/>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row>
    <row r="22" spans="1:158" ht="38.25" outlineLevel="1" x14ac:dyDescent="0.3">
      <c r="A22" s="58" t="s">
        <v>397</v>
      </c>
      <c r="B22" s="59" t="s">
        <v>1056</v>
      </c>
      <c r="C22" s="90">
        <v>11060</v>
      </c>
      <c r="D22" s="90">
        <v>9940</v>
      </c>
      <c r="E22" s="90">
        <v>8330</v>
      </c>
      <c r="F22" s="90">
        <v>6090</v>
      </c>
      <c r="G22" s="61" t="s">
        <v>409</v>
      </c>
    </row>
    <row r="23" spans="1:158" ht="45" outlineLevel="2" x14ac:dyDescent="0.3">
      <c r="A23" s="58"/>
      <c r="B23" s="59"/>
      <c r="C23" s="90"/>
      <c r="D23" s="90"/>
      <c r="E23" s="90"/>
      <c r="F23" s="90"/>
      <c r="G23" s="63" t="s">
        <v>418</v>
      </c>
    </row>
    <row r="24" spans="1:158" s="37" customFormat="1" ht="36" outlineLevel="2" x14ac:dyDescent="0.3">
      <c r="A24" s="53" t="s">
        <v>398</v>
      </c>
      <c r="B24" s="52" t="s">
        <v>417</v>
      </c>
      <c r="C24" s="84">
        <f>C22*0.2</f>
        <v>2212</v>
      </c>
      <c r="D24" s="84">
        <f>D22*0.2</f>
        <v>1988</v>
      </c>
      <c r="E24" s="84">
        <f>E22*0.2</f>
        <v>1666</v>
      </c>
      <c r="F24" s="84">
        <f>F22*0.2</f>
        <v>1218</v>
      </c>
      <c r="G24" s="88" t="s">
        <v>149</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row>
    <row r="25" spans="1:158" s="33" customFormat="1" outlineLevel="1" x14ac:dyDescent="0.3">
      <c r="A25" s="149" t="s">
        <v>31</v>
      </c>
      <c r="B25" s="149"/>
      <c r="C25" s="149"/>
      <c r="D25" s="149"/>
      <c r="E25" s="149"/>
      <c r="F25" s="149"/>
      <c r="G25" s="149"/>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row>
    <row r="26" spans="1:158" ht="38.25" outlineLevel="1" x14ac:dyDescent="0.3">
      <c r="A26" s="58" t="s">
        <v>399</v>
      </c>
      <c r="B26" s="59" t="s">
        <v>1056</v>
      </c>
      <c r="C26" s="90">
        <v>2240</v>
      </c>
      <c r="D26" s="90">
        <v>2030</v>
      </c>
      <c r="E26" s="90">
        <v>1680</v>
      </c>
      <c r="F26" s="90">
        <v>1260</v>
      </c>
      <c r="G26" s="61" t="s">
        <v>409</v>
      </c>
    </row>
    <row r="27" spans="1:158" ht="45" outlineLevel="2" x14ac:dyDescent="0.3">
      <c r="A27" s="58"/>
      <c r="B27" s="59"/>
      <c r="C27" s="90"/>
      <c r="D27" s="90"/>
      <c r="E27" s="90"/>
      <c r="F27" s="90"/>
      <c r="G27" s="63" t="s">
        <v>420</v>
      </c>
    </row>
    <row r="28" spans="1:158" s="37" customFormat="1" ht="36" outlineLevel="2" x14ac:dyDescent="0.3">
      <c r="A28" s="53" t="s">
        <v>400</v>
      </c>
      <c r="B28" s="52" t="s">
        <v>419</v>
      </c>
      <c r="C28" s="84">
        <f>C26*0.2</f>
        <v>448</v>
      </c>
      <c r="D28" s="84">
        <f>D26*0.2</f>
        <v>406</v>
      </c>
      <c r="E28" s="84">
        <f>E26*0.2</f>
        <v>336</v>
      </c>
      <c r="F28" s="84">
        <f>F26*0.2</f>
        <v>252</v>
      </c>
      <c r="G28" s="88" t="s">
        <v>149</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row>
    <row r="29" spans="1:158" s="33" customFormat="1" ht="20.100000000000001" customHeight="1" x14ac:dyDescent="0.3">
      <c r="A29" s="155" t="s">
        <v>32</v>
      </c>
      <c r="B29" s="155"/>
      <c r="C29" s="155"/>
      <c r="D29" s="155"/>
      <c r="E29" s="155"/>
      <c r="F29" s="155"/>
      <c r="G29" s="155"/>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row>
    <row r="30" spans="1:158" s="33" customFormat="1" outlineLevel="1" x14ac:dyDescent="0.3">
      <c r="A30" s="149" t="s">
        <v>29</v>
      </c>
      <c r="B30" s="149"/>
      <c r="C30" s="149"/>
      <c r="D30" s="149"/>
      <c r="E30" s="149"/>
      <c r="F30" s="149"/>
      <c r="G30" s="149"/>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row>
    <row r="31" spans="1:158" ht="38.25" outlineLevel="1" x14ac:dyDescent="0.3">
      <c r="A31" s="58" t="s">
        <v>401</v>
      </c>
      <c r="B31" s="59" t="s">
        <v>1057</v>
      </c>
      <c r="C31" s="90">
        <v>3920</v>
      </c>
      <c r="D31" s="90">
        <v>3500</v>
      </c>
      <c r="E31" s="90">
        <v>2940</v>
      </c>
      <c r="F31" s="90">
        <v>2170</v>
      </c>
      <c r="G31" s="61" t="s">
        <v>408</v>
      </c>
    </row>
    <row r="32" spans="1:158" ht="45" outlineLevel="2" x14ac:dyDescent="0.3">
      <c r="A32" s="58"/>
      <c r="B32" s="59"/>
      <c r="C32" s="90"/>
      <c r="D32" s="90"/>
      <c r="E32" s="90"/>
      <c r="F32" s="90"/>
      <c r="G32" s="63" t="s">
        <v>418</v>
      </c>
    </row>
    <row r="33" spans="1:158" s="37" customFormat="1" ht="36" outlineLevel="2" x14ac:dyDescent="0.3">
      <c r="A33" s="53" t="s">
        <v>402</v>
      </c>
      <c r="B33" s="52" t="s">
        <v>421</v>
      </c>
      <c r="C33" s="84">
        <f>C31*0.2</f>
        <v>784</v>
      </c>
      <c r="D33" s="84">
        <f>D31*0.2</f>
        <v>700</v>
      </c>
      <c r="E33" s="84">
        <f>E31*0.2</f>
        <v>588</v>
      </c>
      <c r="F33" s="84">
        <f>F31*0.2</f>
        <v>434</v>
      </c>
      <c r="G33" s="88" t="s">
        <v>149</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row>
    <row r="34" spans="1:158" s="33" customFormat="1" ht="16.5" customHeight="1" outlineLevel="1" x14ac:dyDescent="0.3">
      <c r="A34" s="149" t="s">
        <v>31</v>
      </c>
      <c r="B34" s="149"/>
      <c r="C34" s="149"/>
      <c r="D34" s="149"/>
      <c r="E34" s="149"/>
      <c r="F34" s="149"/>
      <c r="G34" s="149"/>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row>
    <row r="35" spans="1:158" ht="51" outlineLevel="1" x14ac:dyDescent="0.3">
      <c r="A35" s="58" t="s">
        <v>403</v>
      </c>
      <c r="B35" s="59" t="s">
        <v>1058</v>
      </c>
      <c r="C35" s="90">
        <v>784</v>
      </c>
      <c r="D35" s="90">
        <v>700</v>
      </c>
      <c r="E35" s="90">
        <v>560</v>
      </c>
      <c r="F35" s="90">
        <v>420</v>
      </c>
      <c r="G35" s="61" t="s">
        <v>408</v>
      </c>
    </row>
    <row r="36" spans="1:158" ht="45" outlineLevel="2" x14ac:dyDescent="0.3">
      <c r="A36" s="58"/>
      <c r="B36" s="59"/>
      <c r="C36" s="90"/>
      <c r="D36" s="90"/>
      <c r="E36" s="90"/>
      <c r="F36" s="90"/>
      <c r="G36" s="63" t="s">
        <v>420</v>
      </c>
    </row>
    <row r="37" spans="1:158" s="37" customFormat="1" ht="36" outlineLevel="2" x14ac:dyDescent="0.3">
      <c r="A37" s="53" t="s">
        <v>404</v>
      </c>
      <c r="B37" s="52" t="s">
        <v>422</v>
      </c>
      <c r="C37" s="84">
        <f>C35*0.2</f>
        <v>156.80000000000001</v>
      </c>
      <c r="D37" s="84">
        <f>D35*0.2</f>
        <v>140</v>
      </c>
      <c r="E37" s="84">
        <f>E35*0.2</f>
        <v>112</v>
      </c>
      <c r="F37" s="84">
        <f>F35*0.2</f>
        <v>84</v>
      </c>
      <c r="G37" s="88" t="s">
        <v>149</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row>
    <row r="38" spans="1:158" s="14" customFormat="1" ht="20.100000000000001" customHeight="1" x14ac:dyDescent="0.3">
      <c r="A38" s="155" t="s">
        <v>211</v>
      </c>
      <c r="B38" s="155"/>
      <c r="C38" s="155"/>
      <c r="D38" s="155"/>
      <c r="E38" s="155"/>
      <c r="F38" s="155"/>
      <c r="G38" s="155"/>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row>
    <row r="39" spans="1:158" s="37" customFormat="1" ht="56.25" x14ac:dyDescent="0.3">
      <c r="A39" s="58" t="s">
        <v>405</v>
      </c>
      <c r="B39" s="62" t="s">
        <v>423</v>
      </c>
      <c r="C39" s="139" t="s">
        <v>212</v>
      </c>
      <c r="D39" s="140"/>
      <c r="E39" s="140"/>
      <c r="F39" s="141"/>
      <c r="G39" s="63" t="s">
        <v>146</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row>
    <row r="40" spans="1:158" s="37" customFormat="1" ht="56.25" x14ac:dyDescent="0.3">
      <c r="A40" s="1" t="s">
        <v>406</v>
      </c>
      <c r="B40" s="5" t="s">
        <v>424</v>
      </c>
      <c r="C40" s="142" t="s">
        <v>213</v>
      </c>
      <c r="D40" s="143"/>
      <c r="E40" s="143"/>
      <c r="F40" s="144"/>
      <c r="G40" s="35" t="s">
        <v>191</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row>
    <row r="41" spans="1:158" s="37" customFormat="1" ht="56.25" x14ac:dyDescent="0.3">
      <c r="A41" s="58" t="s">
        <v>407</v>
      </c>
      <c r="B41" s="62" t="s">
        <v>425</v>
      </c>
      <c r="C41" s="145" t="s">
        <v>356</v>
      </c>
      <c r="D41" s="146"/>
      <c r="E41" s="146"/>
      <c r="F41" s="147"/>
      <c r="G41" s="63" t="s">
        <v>42</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row>
    <row r="42" spans="1:158" s="33" customFormat="1" ht="16.5" customHeight="1" x14ac:dyDescent="0.3">
      <c r="A42" s="150"/>
      <c r="B42" s="150"/>
      <c r="C42" s="150"/>
      <c r="D42" s="150"/>
      <c r="E42" s="150"/>
      <c r="F42" s="150"/>
      <c r="G42" s="150"/>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row>
    <row r="43" spans="1:158" s="39" customFormat="1" x14ac:dyDescent="0.3">
      <c r="A43" s="138" t="s">
        <v>842</v>
      </c>
      <c r="B43" s="138"/>
      <c r="C43" s="138"/>
      <c r="D43" s="138"/>
      <c r="E43" s="138"/>
      <c r="F43" s="138"/>
      <c r="G43" s="138"/>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row>
    <row r="44" spans="1:158" s="39" customFormat="1" x14ac:dyDescent="0.3">
      <c r="A44" s="148" t="s">
        <v>838</v>
      </c>
      <c r="B44" s="148"/>
      <c r="C44" s="148"/>
      <c r="D44" s="148"/>
      <c r="E44" s="148"/>
      <c r="F44" s="148"/>
      <c r="G44" s="148"/>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row>
    <row r="45" spans="1:158" s="39" customFormat="1" x14ac:dyDescent="0.3">
      <c r="A45" s="138" t="s">
        <v>187</v>
      </c>
      <c r="B45" s="138"/>
      <c r="C45" s="138"/>
      <c r="D45" s="138"/>
      <c r="E45" s="138"/>
      <c r="F45" s="138"/>
      <c r="G45" s="138"/>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row>
    <row r="46" spans="1:158" s="7" customFormat="1" ht="23.25" customHeight="1" x14ac:dyDescent="0.2">
      <c r="A46" s="152" t="s">
        <v>501</v>
      </c>
      <c r="B46" s="153"/>
      <c r="C46" s="153"/>
      <c r="D46" s="153"/>
      <c r="E46" s="153"/>
      <c r="F46" s="153"/>
      <c r="G46" s="154"/>
    </row>
  </sheetData>
  <sheetProtection formatCells="0" formatColumns="0" formatRows="0" insertColumns="0" insertRows="0" insertHyperlinks="0" deleteColumns="0" deleteRows="0" selectLockedCells="1" sort="0" autoFilter="0" pivotTables="0" selectUnlockedCells="1"/>
  <mergeCells count="30">
    <mergeCell ref="A45:G45"/>
    <mergeCell ref="A46:G46"/>
    <mergeCell ref="A38:G38"/>
    <mergeCell ref="A42:G42"/>
    <mergeCell ref="A43:G43"/>
    <mergeCell ref="A44:G44"/>
    <mergeCell ref="C39:F39"/>
    <mergeCell ref="C40:F40"/>
    <mergeCell ref="C41:F41"/>
    <mergeCell ref="A34:G34"/>
    <mergeCell ref="A29:G29"/>
    <mergeCell ref="A30:G30"/>
    <mergeCell ref="A25:G25"/>
    <mergeCell ref="A20:G20"/>
    <mergeCell ref="A21:G21"/>
    <mergeCell ref="A10:G10"/>
    <mergeCell ref="A16:G16"/>
    <mergeCell ref="A7:G7"/>
    <mergeCell ref="A8:G8"/>
    <mergeCell ref="A9:G9"/>
    <mergeCell ref="G4:G6"/>
    <mergeCell ref="A1:C1"/>
    <mergeCell ref="A2:C2"/>
    <mergeCell ref="A4:A6"/>
    <mergeCell ref="B4:B6"/>
    <mergeCell ref="C4:F4"/>
    <mergeCell ref="C5:C6"/>
    <mergeCell ref="D5:D6"/>
    <mergeCell ref="E5:E6"/>
    <mergeCell ref="F5:F6"/>
  </mergeCells>
  <pageMargins left="0.62992125984251968" right="0.23622047244094491" top="0.74803149606299213" bottom="0.74803149606299213" header="0.31496062992125984" footer="0.31496062992125984"/>
  <pageSetup paperSize="9" scale="5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pageSetUpPr fitToPage="1"/>
  </sheetPr>
  <dimension ref="A1:G52"/>
  <sheetViews>
    <sheetView zoomScale="90" zoomScaleNormal="90" zoomScaleSheetLayoutView="70" zoomScalePageLayoutView="90" workbookViewId="0">
      <pane ySplit="8" topLeftCell="A15" activePane="bottomLeft" state="frozen"/>
      <selection pane="bottomLeft" activeCell="H1" sqref="H1:H1048576"/>
    </sheetView>
  </sheetViews>
  <sheetFormatPr defaultColWidth="9" defaultRowHeight="14.25" outlineLevelRow="1" x14ac:dyDescent="0.2"/>
  <cols>
    <col min="1" max="1" width="19.25" style="15" customWidth="1"/>
    <col min="2" max="2" width="48.75" style="15" customWidth="1"/>
    <col min="3" max="4" width="12.5" style="16" customWidth="1"/>
    <col min="5" max="5" width="12.125" style="16" customWidth="1"/>
    <col min="6" max="6" width="15.25" style="16" customWidth="1"/>
    <col min="7" max="7" width="47.5" style="15" customWidth="1"/>
    <col min="8" max="16384" width="9" style="19"/>
  </cols>
  <sheetData>
    <row r="1" spans="1:7" s="20" customFormat="1" ht="12.75" x14ac:dyDescent="0.2">
      <c r="A1" s="118" t="s">
        <v>37</v>
      </c>
      <c r="B1" s="119"/>
      <c r="C1" s="119"/>
      <c r="D1" s="119"/>
      <c r="E1" s="119"/>
      <c r="F1" s="119"/>
      <c r="G1" s="119"/>
    </row>
    <row r="2" spans="1:7" s="20" customFormat="1" ht="12.75" x14ac:dyDescent="0.2">
      <c r="A2" s="118" t="s">
        <v>38</v>
      </c>
      <c r="B2" s="119"/>
      <c r="C2" s="119"/>
      <c r="D2" s="119"/>
      <c r="E2" s="119"/>
      <c r="F2" s="119"/>
      <c r="G2" s="119"/>
    </row>
    <row r="3" spans="1:7" s="20" customFormat="1" ht="12.75" x14ac:dyDescent="0.2">
      <c r="A3" s="47"/>
      <c r="B3" s="47"/>
      <c r="C3" s="47"/>
      <c r="D3" s="47"/>
      <c r="E3" s="47"/>
      <c r="F3" s="47"/>
      <c r="G3" s="47"/>
    </row>
    <row r="4" spans="1:7" ht="28.15" customHeight="1" x14ac:dyDescent="0.2">
      <c r="A4" s="168" t="s">
        <v>893</v>
      </c>
      <c r="B4" s="168"/>
      <c r="C4" s="168"/>
      <c r="D4" s="168"/>
      <c r="E4" s="168"/>
      <c r="F4" s="168"/>
      <c r="G4" s="168"/>
    </row>
    <row r="5" spans="1:7" s="18" customFormat="1" ht="15" customHeight="1" x14ac:dyDescent="0.2">
      <c r="A5" s="120" t="s">
        <v>1</v>
      </c>
      <c r="B5" s="121" t="s">
        <v>41</v>
      </c>
      <c r="C5" s="163" t="s">
        <v>245</v>
      </c>
      <c r="D5" s="164"/>
      <c r="E5" s="164"/>
      <c r="F5" s="165"/>
      <c r="G5" s="122" t="s">
        <v>2</v>
      </c>
    </row>
    <row r="6" spans="1:7" s="18" customFormat="1" ht="15" customHeight="1" x14ac:dyDescent="0.2">
      <c r="A6" s="120"/>
      <c r="B6" s="121"/>
      <c r="C6" s="122" t="s">
        <v>47</v>
      </c>
      <c r="D6" s="125" t="s">
        <v>48</v>
      </c>
      <c r="E6" s="125" t="s">
        <v>49</v>
      </c>
      <c r="F6" s="125" t="s">
        <v>50</v>
      </c>
      <c r="G6" s="166"/>
    </row>
    <row r="7" spans="1:7" s="18" customFormat="1" ht="15" customHeight="1" x14ac:dyDescent="0.2">
      <c r="A7" s="120"/>
      <c r="B7" s="121"/>
      <c r="C7" s="167"/>
      <c r="D7" s="125"/>
      <c r="E7" s="125"/>
      <c r="F7" s="125"/>
      <c r="G7" s="167"/>
    </row>
    <row r="8" spans="1:7" s="21" customFormat="1" ht="20.100000000000001" customHeight="1" x14ac:dyDescent="0.2">
      <c r="A8" s="126" t="s">
        <v>894</v>
      </c>
      <c r="B8" s="127"/>
      <c r="C8" s="127"/>
      <c r="D8" s="127"/>
      <c r="E8" s="127"/>
      <c r="F8" s="127"/>
      <c r="G8" s="128"/>
    </row>
    <row r="9" spans="1:7" s="21" customFormat="1" ht="20.100000000000001" customHeight="1" x14ac:dyDescent="0.2">
      <c r="A9" s="178" t="s">
        <v>3</v>
      </c>
      <c r="B9" s="179"/>
      <c r="C9" s="179"/>
      <c r="D9" s="179"/>
      <c r="E9" s="179"/>
      <c r="F9" s="179"/>
      <c r="G9" s="179"/>
    </row>
    <row r="10" spans="1:7" s="21" customFormat="1" ht="20.100000000000001" customHeight="1" x14ac:dyDescent="0.2">
      <c r="A10" s="173" t="s">
        <v>548</v>
      </c>
      <c r="B10" s="174"/>
      <c r="C10" s="174"/>
      <c r="D10" s="174"/>
      <c r="E10" s="174"/>
      <c r="F10" s="174"/>
      <c r="G10" s="174"/>
    </row>
    <row r="11" spans="1:7" s="21" customFormat="1" ht="20.100000000000001" customHeight="1" x14ac:dyDescent="0.2">
      <c r="A11" s="171" t="s">
        <v>102</v>
      </c>
      <c r="B11" s="172"/>
      <c r="C11" s="172"/>
      <c r="D11" s="172"/>
      <c r="E11" s="172"/>
      <c r="F11" s="172"/>
      <c r="G11" s="172"/>
    </row>
    <row r="12" spans="1:7" ht="45" outlineLevel="1" x14ac:dyDescent="0.2">
      <c r="A12" s="1" t="s">
        <v>118</v>
      </c>
      <c r="B12" s="6" t="s">
        <v>119</v>
      </c>
      <c r="C12" s="105">
        <v>67500</v>
      </c>
      <c r="D12" s="105">
        <v>65625</v>
      </c>
      <c r="E12" s="105">
        <v>63750</v>
      </c>
      <c r="F12" s="105">
        <v>61875</v>
      </c>
      <c r="G12" s="8" t="s">
        <v>549</v>
      </c>
    </row>
    <row r="13" spans="1:7" s="20" customFormat="1" ht="36" outlineLevel="1" x14ac:dyDescent="0.2">
      <c r="A13" s="64" t="s">
        <v>120</v>
      </c>
      <c r="B13" s="65" t="s">
        <v>121</v>
      </c>
      <c r="C13" s="85">
        <f>C12*0.2</f>
        <v>13500</v>
      </c>
      <c r="D13" s="85">
        <f>D12*0.2</f>
        <v>13125</v>
      </c>
      <c r="E13" s="85">
        <f>E12*0.2</f>
        <v>12750</v>
      </c>
      <c r="F13" s="85">
        <f>F12*0.2</f>
        <v>12375</v>
      </c>
      <c r="G13" s="67" t="s">
        <v>149</v>
      </c>
    </row>
    <row r="14" spans="1:7" s="41" customFormat="1" ht="20.100000000000001" customHeight="1" x14ac:dyDescent="0.2">
      <c r="A14" s="171" t="s">
        <v>103</v>
      </c>
      <c r="B14" s="172"/>
      <c r="C14" s="172"/>
      <c r="D14" s="172"/>
      <c r="E14" s="172"/>
      <c r="F14" s="172"/>
      <c r="G14" s="172"/>
    </row>
    <row r="15" spans="1:7" ht="56.25" outlineLevel="1" x14ac:dyDescent="0.2">
      <c r="A15" s="44" t="s">
        <v>122</v>
      </c>
      <c r="B15" s="50" t="s">
        <v>123</v>
      </c>
      <c r="C15" s="105">
        <v>92500</v>
      </c>
      <c r="D15" s="105">
        <v>90000</v>
      </c>
      <c r="E15" s="105">
        <v>87500</v>
      </c>
      <c r="F15" s="105">
        <v>85000</v>
      </c>
      <c r="G15" s="51" t="s">
        <v>550</v>
      </c>
    </row>
    <row r="16" spans="1:7" s="20" customFormat="1" ht="36" outlineLevel="1" x14ac:dyDescent="0.2">
      <c r="A16" s="64" t="s">
        <v>124</v>
      </c>
      <c r="B16" s="65" t="s">
        <v>125</v>
      </c>
      <c r="C16" s="85">
        <f>C15*0.2</f>
        <v>18500</v>
      </c>
      <c r="D16" s="85">
        <f>D15*0.2</f>
        <v>18000</v>
      </c>
      <c r="E16" s="85">
        <f>E15*0.2</f>
        <v>17500</v>
      </c>
      <c r="F16" s="85">
        <f>F15*0.2</f>
        <v>17000</v>
      </c>
      <c r="G16" s="67" t="s">
        <v>149</v>
      </c>
    </row>
    <row r="17" spans="1:7" s="41" customFormat="1" ht="20.100000000000001" customHeight="1" x14ac:dyDescent="0.2">
      <c r="A17" s="171" t="s">
        <v>126</v>
      </c>
      <c r="B17" s="172"/>
      <c r="C17" s="172"/>
      <c r="D17" s="172"/>
      <c r="E17" s="172"/>
      <c r="F17" s="172"/>
      <c r="G17" s="172"/>
    </row>
    <row r="18" spans="1:7" ht="56.25" outlineLevel="1" x14ac:dyDescent="0.2">
      <c r="A18" s="44" t="s">
        <v>127</v>
      </c>
      <c r="B18" s="50" t="s">
        <v>128</v>
      </c>
      <c r="C18" s="105">
        <v>148750</v>
      </c>
      <c r="D18" s="105">
        <v>142500</v>
      </c>
      <c r="E18" s="105">
        <v>136250</v>
      </c>
      <c r="F18" s="105">
        <v>130000</v>
      </c>
      <c r="G18" s="51" t="s">
        <v>551</v>
      </c>
    </row>
    <row r="19" spans="1:7" s="20" customFormat="1" ht="36" outlineLevel="1" x14ac:dyDescent="0.2">
      <c r="A19" s="64" t="s">
        <v>129</v>
      </c>
      <c r="B19" s="65" t="s">
        <v>130</v>
      </c>
      <c r="C19" s="85">
        <f>C18*0.2</f>
        <v>29750</v>
      </c>
      <c r="D19" s="85">
        <f>D18*0.2</f>
        <v>28500</v>
      </c>
      <c r="E19" s="85">
        <f>E18*0.2</f>
        <v>27250</v>
      </c>
      <c r="F19" s="85">
        <f>F18*0.2</f>
        <v>26000</v>
      </c>
      <c r="G19" s="67" t="s">
        <v>149</v>
      </c>
    </row>
    <row r="20" spans="1:7" s="42" customFormat="1" ht="19.5" customHeight="1" x14ac:dyDescent="0.2">
      <c r="A20" s="171" t="s">
        <v>181</v>
      </c>
      <c r="B20" s="172"/>
      <c r="C20" s="172"/>
      <c r="D20" s="172"/>
      <c r="E20" s="172"/>
      <c r="F20" s="172"/>
      <c r="G20" s="172"/>
    </row>
    <row r="21" spans="1:7" s="20" customFormat="1" ht="25.5" x14ac:dyDescent="0.2">
      <c r="A21" s="1" t="s">
        <v>166</v>
      </c>
      <c r="B21" s="6" t="s">
        <v>167</v>
      </c>
      <c r="C21" s="180">
        <v>1380</v>
      </c>
      <c r="D21" s="181"/>
      <c r="E21" s="181"/>
      <c r="F21" s="182"/>
      <c r="G21" s="8"/>
    </row>
    <row r="22" spans="1:7" s="42" customFormat="1" ht="19.5" customHeight="1" x14ac:dyDescent="0.2">
      <c r="A22" s="171" t="s">
        <v>182</v>
      </c>
      <c r="B22" s="172"/>
      <c r="C22" s="172"/>
      <c r="D22" s="172"/>
      <c r="E22" s="172"/>
      <c r="F22" s="172"/>
      <c r="G22" s="172"/>
    </row>
    <row r="23" spans="1:7" s="20" customFormat="1" ht="67.5" x14ac:dyDescent="0.2">
      <c r="A23" s="58" t="s">
        <v>33</v>
      </c>
      <c r="B23" s="62" t="s">
        <v>104</v>
      </c>
      <c r="C23" s="139" t="s">
        <v>73</v>
      </c>
      <c r="D23" s="140"/>
      <c r="E23" s="140"/>
      <c r="F23" s="141"/>
      <c r="G23" s="60" t="s">
        <v>168</v>
      </c>
    </row>
    <row r="24" spans="1:7" s="20" customFormat="1" ht="56.25" x14ac:dyDescent="0.2">
      <c r="A24" s="1" t="s">
        <v>34</v>
      </c>
      <c r="B24" s="5" t="s">
        <v>105</v>
      </c>
      <c r="C24" s="142" t="s">
        <v>74</v>
      </c>
      <c r="D24" s="143"/>
      <c r="E24" s="143"/>
      <c r="F24" s="144"/>
      <c r="G24" s="35" t="s">
        <v>172</v>
      </c>
    </row>
    <row r="25" spans="1:7" s="20" customFormat="1" ht="56.25" x14ac:dyDescent="0.2">
      <c r="A25" s="58" t="s">
        <v>35</v>
      </c>
      <c r="B25" s="62" t="s">
        <v>106</v>
      </c>
      <c r="C25" s="145" t="s">
        <v>357</v>
      </c>
      <c r="D25" s="146"/>
      <c r="E25" s="146"/>
      <c r="F25" s="147"/>
      <c r="G25" s="63" t="s">
        <v>42</v>
      </c>
    </row>
    <row r="26" spans="1:7" s="43" customFormat="1" x14ac:dyDescent="0.2">
      <c r="A26" s="175"/>
      <c r="B26" s="176"/>
      <c r="C26" s="176"/>
      <c r="D26" s="176"/>
      <c r="E26" s="176"/>
      <c r="F26" s="176"/>
      <c r="G26" s="176"/>
    </row>
    <row r="27" spans="1:7" s="43" customFormat="1" x14ac:dyDescent="0.2">
      <c r="A27" s="162" t="s">
        <v>841</v>
      </c>
      <c r="B27" s="162"/>
      <c r="C27" s="162"/>
      <c r="D27" s="162"/>
      <c r="E27" s="162"/>
      <c r="F27" s="162"/>
      <c r="G27" s="162"/>
    </row>
    <row r="28" spans="1:7" s="43" customFormat="1" x14ac:dyDescent="0.2">
      <c r="A28" s="162" t="s">
        <v>838</v>
      </c>
      <c r="B28" s="162"/>
      <c r="C28" s="162"/>
      <c r="D28" s="162"/>
      <c r="E28" s="162"/>
      <c r="F28" s="162"/>
      <c r="G28" s="162"/>
    </row>
    <row r="29" spans="1:7" s="43" customFormat="1" x14ac:dyDescent="0.2">
      <c r="A29" s="177" t="s">
        <v>187</v>
      </c>
      <c r="B29" s="177"/>
      <c r="C29" s="177"/>
      <c r="D29" s="177"/>
      <c r="E29" s="177"/>
      <c r="F29" s="177"/>
      <c r="G29" s="177"/>
    </row>
    <row r="30" spans="1:7" s="7" customFormat="1" ht="23.25" customHeight="1" x14ac:dyDescent="0.2">
      <c r="A30" s="152" t="s">
        <v>501</v>
      </c>
      <c r="B30" s="153"/>
      <c r="C30" s="153"/>
      <c r="D30" s="153"/>
      <c r="E30" s="153"/>
      <c r="F30" s="153"/>
      <c r="G30" s="154"/>
    </row>
    <row r="31" spans="1:7" s="43" customFormat="1" ht="15" x14ac:dyDescent="0.2">
      <c r="A31" s="126" t="s">
        <v>131</v>
      </c>
      <c r="B31" s="127"/>
      <c r="C31" s="127"/>
      <c r="D31" s="127"/>
      <c r="E31" s="127"/>
      <c r="F31" s="127"/>
      <c r="G31" s="128"/>
    </row>
    <row r="32" spans="1:7" s="21" customFormat="1" ht="20.100000000000001" customHeight="1" x14ac:dyDescent="0.2">
      <c r="A32" s="178" t="s">
        <v>3</v>
      </c>
      <c r="B32" s="179"/>
      <c r="C32" s="179"/>
      <c r="D32" s="179"/>
      <c r="E32" s="179"/>
      <c r="F32" s="179"/>
      <c r="G32" s="179"/>
    </row>
    <row r="33" spans="1:7" s="43" customFormat="1" ht="17.25" customHeight="1" x14ac:dyDescent="0.2">
      <c r="A33" s="171" t="s">
        <v>107</v>
      </c>
      <c r="B33" s="172"/>
      <c r="C33" s="172"/>
      <c r="D33" s="172"/>
      <c r="E33" s="172"/>
      <c r="F33" s="172"/>
      <c r="G33" s="172"/>
    </row>
    <row r="34" spans="1:7" s="43" customFormat="1" ht="24" customHeight="1" outlineLevel="1" x14ac:dyDescent="0.2">
      <c r="A34" s="169" t="s">
        <v>174</v>
      </c>
      <c r="B34" s="170"/>
      <c r="C34" s="170"/>
      <c r="D34" s="170"/>
      <c r="E34" s="170"/>
      <c r="F34" s="170"/>
      <c r="G34" s="170"/>
    </row>
    <row r="35" spans="1:7" s="20" customFormat="1" ht="33.75" customHeight="1" outlineLevel="1" x14ac:dyDescent="0.2">
      <c r="A35" s="10" t="s">
        <v>132</v>
      </c>
      <c r="B35" s="10" t="s">
        <v>708</v>
      </c>
      <c r="C35" s="40">
        <v>47250</v>
      </c>
      <c r="D35" s="40">
        <v>45938</v>
      </c>
      <c r="E35" s="40">
        <v>44625</v>
      </c>
      <c r="F35" s="40">
        <v>43313</v>
      </c>
      <c r="G35" s="11" t="s">
        <v>552</v>
      </c>
    </row>
    <row r="36" spans="1:7" s="20" customFormat="1" ht="19.5" customHeight="1" x14ac:dyDescent="0.2">
      <c r="A36" s="171" t="s">
        <v>133</v>
      </c>
      <c r="B36" s="172"/>
      <c r="C36" s="172"/>
      <c r="D36" s="172"/>
      <c r="E36" s="172"/>
      <c r="F36" s="172"/>
      <c r="G36" s="172"/>
    </row>
    <row r="37" spans="1:7" s="20" customFormat="1" ht="18" customHeight="1" outlineLevel="1" x14ac:dyDescent="0.2">
      <c r="A37" s="169" t="s">
        <v>175</v>
      </c>
      <c r="B37" s="170"/>
      <c r="C37" s="170"/>
      <c r="D37" s="170"/>
      <c r="E37" s="170"/>
      <c r="F37" s="170"/>
      <c r="G37" s="170"/>
    </row>
    <row r="38" spans="1:7" s="20" customFormat="1" ht="37.5" customHeight="1" outlineLevel="1" x14ac:dyDescent="0.2">
      <c r="A38" s="69" t="s">
        <v>134</v>
      </c>
      <c r="B38" s="69" t="s">
        <v>709</v>
      </c>
      <c r="C38" s="80">
        <v>64750</v>
      </c>
      <c r="D38" s="80">
        <v>63000</v>
      </c>
      <c r="E38" s="80">
        <v>61250</v>
      </c>
      <c r="F38" s="80">
        <v>59500</v>
      </c>
      <c r="G38" s="70" t="s">
        <v>552</v>
      </c>
    </row>
    <row r="39" spans="1:7" s="20" customFormat="1" ht="18.75" customHeight="1" x14ac:dyDescent="0.2">
      <c r="A39" s="171" t="s">
        <v>135</v>
      </c>
      <c r="B39" s="172"/>
      <c r="C39" s="172"/>
      <c r="D39" s="172"/>
      <c r="E39" s="172"/>
      <c r="F39" s="172"/>
      <c r="G39" s="172"/>
    </row>
    <row r="40" spans="1:7" s="20" customFormat="1" ht="19.5" customHeight="1" outlineLevel="1" x14ac:dyDescent="0.2">
      <c r="A40" s="169" t="s">
        <v>176</v>
      </c>
      <c r="B40" s="170"/>
      <c r="C40" s="170"/>
      <c r="D40" s="170"/>
      <c r="E40" s="170"/>
      <c r="F40" s="170"/>
      <c r="G40" s="170"/>
    </row>
    <row r="41" spans="1:7" s="20" customFormat="1" ht="38.25" outlineLevel="1" x14ac:dyDescent="0.2">
      <c r="A41" s="10" t="s">
        <v>136</v>
      </c>
      <c r="B41" s="10" t="s">
        <v>710</v>
      </c>
      <c r="C41" s="40">
        <v>104125</v>
      </c>
      <c r="D41" s="40">
        <v>99750</v>
      </c>
      <c r="E41" s="40">
        <v>95375</v>
      </c>
      <c r="F41" s="40">
        <v>91000</v>
      </c>
      <c r="G41" s="11" t="s">
        <v>552</v>
      </c>
    </row>
    <row r="42" spans="1:7" s="20" customFormat="1" ht="22.5" customHeight="1" x14ac:dyDescent="0.2">
      <c r="A42" s="126" t="s">
        <v>137</v>
      </c>
      <c r="B42" s="127"/>
      <c r="C42" s="127"/>
      <c r="D42" s="127"/>
      <c r="E42" s="127"/>
      <c r="F42" s="127"/>
      <c r="G42" s="128"/>
    </row>
    <row r="43" spans="1:7" s="20" customFormat="1" ht="21" customHeight="1" x14ac:dyDescent="0.2">
      <c r="A43" s="173" t="s">
        <v>138</v>
      </c>
      <c r="B43" s="174"/>
      <c r="C43" s="174"/>
      <c r="D43" s="174"/>
      <c r="E43" s="174"/>
      <c r="F43" s="174"/>
      <c r="G43" s="174"/>
    </row>
    <row r="44" spans="1:7" s="21" customFormat="1" ht="20.100000000000001" customHeight="1" x14ac:dyDescent="0.2">
      <c r="A44" s="178" t="s">
        <v>3</v>
      </c>
      <c r="B44" s="179"/>
      <c r="C44" s="179"/>
      <c r="D44" s="179"/>
      <c r="E44" s="179"/>
      <c r="F44" s="179"/>
      <c r="G44" s="179"/>
    </row>
    <row r="45" spans="1:7" s="20" customFormat="1" ht="21.75" customHeight="1" x14ac:dyDescent="0.2">
      <c r="A45" s="129" t="s">
        <v>177</v>
      </c>
      <c r="B45" s="130"/>
      <c r="C45" s="130"/>
      <c r="D45" s="130"/>
      <c r="E45" s="130"/>
      <c r="F45" s="130"/>
      <c r="G45" s="130"/>
    </row>
    <row r="46" spans="1:7" s="20" customFormat="1" ht="38.25" outlineLevel="1" x14ac:dyDescent="0.2">
      <c r="A46" s="69" t="s">
        <v>139</v>
      </c>
      <c r="B46" s="69" t="s">
        <v>140</v>
      </c>
      <c r="C46" s="80">
        <v>25000</v>
      </c>
      <c r="D46" s="80">
        <v>24375</v>
      </c>
      <c r="E46" s="80">
        <v>23750</v>
      </c>
      <c r="F46" s="80">
        <v>23125</v>
      </c>
      <c r="G46" s="70" t="s">
        <v>552</v>
      </c>
    </row>
    <row r="47" spans="1:7" s="20" customFormat="1" ht="24" customHeight="1" x14ac:dyDescent="0.2">
      <c r="A47" s="129" t="s">
        <v>178</v>
      </c>
      <c r="B47" s="130"/>
      <c r="C47" s="130"/>
      <c r="D47" s="130"/>
      <c r="E47" s="130"/>
      <c r="F47" s="130"/>
      <c r="G47" s="130"/>
    </row>
    <row r="48" spans="1:7" s="20" customFormat="1" ht="38.25" outlineLevel="1" x14ac:dyDescent="0.2">
      <c r="A48" s="10" t="s">
        <v>141</v>
      </c>
      <c r="B48" s="10" t="s">
        <v>142</v>
      </c>
      <c r="C48" s="40">
        <v>81250</v>
      </c>
      <c r="D48" s="40">
        <v>76875</v>
      </c>
      <c r="E48" s="40">
        <v>72500</v>
      </c>
      <c r="F48" s="40">
        <v>68125</v>
      </c>
      <c r="G48" s="11" t="s">
        <v>552</v>
      </c>
    </row>
    <row r="49" spans="1:7" s="20" customFormat="1" ht="23.25" customHeight="1" x14ac:dyDescent="0.2">
      <c r="A49" s="129" t="s">
        <v>179</v>
      </c>
      <c r="B49" s="130"/>
      <c r="C49" s="130"/>
      <c r="D49" s="130"/>
      <c r="E49" s="130"/>
      <c r="F49" s="130"/>
      <c r="G49" s="130"/>
    </row>
    <row r="50" spans="1:7" s="20" customFormat="1" ht="38.25" outlineLevel="1" x14ac:dyDescent="0.2">
      <c r="A50" s="69" t="s">
        <v>143</v>
      </c>
      <c r="B50" s="69" t="s">
        <v>144</v>
      </c>
      <c r="C50" s="80">
        <v>56250</v>
      </c>
      <c r="D50" s="80">
        <v>52500</v>
      </c>
      <c r="E50" s="80">
        <v>48750</v>
      </c>
      <c r="F50" s="80">
        <v>45000</v>
      </c>
      <c r="G50" s="70" t="s">
        <v>552</v>
      </c>
    </row>
    <row r="51" spans="1:7" s="20" customFormat="1" ht="18.75" customHeight="1" x14ac:dyDescent="0.2">
      <c r="A51" s="126" t="s">
        <v>186</v>
      </c>
      <c r="B51" s="127"/>
      <c r="C51" s="127"/>
      <c r="D51" s="127"/>
      <c r="E51" s="127"/>
      <c r="F51" s="127"/>
      <c r="G51" s="128"/>
    </row>
    <row r="52" spans="1:7" ht="14.25" customHeight="1" x14ac:dyDescent="0.2">
      <c r="A52" s="173" t="s">
        <v>188</v>
      </c>
      <c r="B52" s="174"/>
      <c r="C52" s="174"/>
      <c r="D52" s="174"/>
      <c r="E52" s="174"/>
      <c r="F52" s="174"/>
      <c r="G52" s="174"/>
    </row>
  </sheetData>
  <sheetProtection formatCells="0" formatColumns="0" formatRows="0" insertColumns="0" insertRows="0" insertHyperlinks="0" deleteColumns="0" deleteRows="0" selectLockedCells="1" sort="0" autoFilter="0" pivotTables="0" selectUnlockedCells="1"/>
  <mergeCells count="44">
    <mergeCell ref="A52:G52"/>
    <mergeCell ref="A9:G9"/>
    <mergeCell ref="A45:G45"/>
    <mergeCell ref="A47:G47"/>
    <mergeCell ref="A49:G49"/>
    <mergeCell ref="A40:G40"/>
    <mergeCell ref="A42:G42"/>
    <mergeCell ref="A43:G43"/>
    <mergeCell ref="A44:G44"/>
    <mergeCell ref="C21:F21"/>
    <mergeCell ref="A51:G51"/>
    <mergeCell ref="A31:G31"/>
    <mergeCell ref="A32:G32"/>
    <mergeCell ref="A33:G33"/>
    <mergeCell ref="A34:G34"/>
    <mergeCell ref="A36:G36"/>
    <mergeCell ref="A37:G37"/>
    <mergeCell ref="A39:G39"/>
    <mergeCell ref="A8:G8"/>
    <mergeCell ref="A27:G27"/>
    <mergeCell ref="A11:G11"/>
    <mergeCell ref="A10:G10"/>
    <mergeCell ref="A26:G26"/>
    <mergeCell ref="A14:G14"/>
    <mergeCell ref="A17:G17"/>
    <mergeCell ref="A22:G22"/>
    <mergeCell ref="A20:G20"/>
    <mergeCell ref="A29:G29"/>
    <mergeCell ref="A30:G30"/>
    <mergeCell ref="C23:F23"/>
    <mergeCell ref="C24:F24"/>
    <mergeCell ref="C25:F25"/>
    <mergeCell ref="A28:G28"/>
    <mergeCell ref="A1:G1"/>
    <mergeCell ref="A2:G2"/>
    <mergeCell ref="A5:A7"/>
    <mergeCell ref="B5:B7"/>
    <mergeCell ref="C5:F5"/>
    <mergeCell ref="G5:G7"/>
    <mergeCell ref="C6:C7"/>
    <mergeCell ref="D6:D7"/>
    <mergeCell ref="E6:E7"/>
    <mergeCell ref="F6:F7"/>
    <mergeCell ref="A4:G4"/>
  </mergeCells>
  <pageMargins left="0.62992125984251968" right="0.23622047244094491" top="0.74803149606299213" bottom="0.74803149606299213" header="0.31496062992125984" footer="0.31496062992125984"/>
  <pageSetup paperSize="9" scale="58" fitToHeight="0" orientation="landscape" r:id="rId1"/>
  <rowBreaks count="2" manualBreakCount="2">
    <brk id="29" max="12" man="1"/>
    <brk id="50"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outlinePr summaryBelow="0"/>
  </sheetPr>
  <dimension ref="A1:EX76"/>
  <sheetViews>
    <sheetView zoomScale="90" zoomScaleNormal="90" zoomScaleSheetLayoutView="80" zoomScalePageLayoutView="90" workbookViewId="0">
      <pane ySplit="7" topLeftCell="A58" activePane="bottomLeft" state="frozen"/>
      <selection pane="bottomLeft" activeCell="E1" sqref="E1:E1048576"/>
    </sheetView>
  </sheetViews>
  <sheetFormatPr defaultColWidth="9" defaultRowHeight="14.25" outlineLevelRow="3" x14ac:dyDescent="0.2"/>
  <cols>
    <col min="1" max="1" width="18.5" style="19" customWidth="1"/>
    <col min="2" max="2" width="49.625" style="21" customWidth="1"/>
    <col min="3" max="3" width="14.375" style="19" customWidth="1"/>
    <col min="4" max="4" width="88" style="19" customWidth="1"/>
    <col min="5" max="16384" width="9" style="19"/>
  </cols>
  <sheetData>
    <row r="1" spans="1:27" x14ac:dyDescent="0.2">
      <c r="A1" s="118" t="s">
        <v>37</v>
      </c>
      <c r="B1" s="119"/>
      <c r="C1" s="189"/>
    </row>
    <row r="2" spans="1:27" x14ac:dyDescent="0.2">
      <c r="A2" s="118" t="s">
        <v>38</v>
      </c>
      <c r="B2" s="119"/>
      <c r="C2" s="189"/>
    </row>
    <row r="4" spans="1:27" ht="15" customHeight="1" x14ac:dyDescent="0.2">
      <c r="A4" s="190" t="s">
        <v>1</v>
      </c>
      <c r="B4" s="121" t="s">
        <v>41</v>
      </c>
      <c r="C4" s="122" t="s">
        <v>245</v>
      </c>
      <c r="D4" s="122" t="s">
        <v>2</v>
      </c>
    </row>
    <row r="5" spans="1:27" ht="15" customHeight="1" x14ac:dyDescent="0.2">
      <c r="A5" s="191"/>
      <c r="B5" s="121"/>
      <c r="C5" s="166"/>
      <c r="D5" s="166"/>
    </row>
    <row r="6" spans="1:27" x14ac:dyDescent="0.2">
      <c r="A6" s="192"/>
      <c r="B6" s="121"/>
      <c r="C6" s="167"/>
      <c r="D6" s="167"/>
    </row>
    <row r="7" spans="1:27" s="38" customFormat="1" ht="27" customHeight="1" x14ac:dyDescent="0.3">
      <c r="A7" s="126" t="s">
        <v>711</v>
      </c>
      <c r="B7" s="127"/>
      <c r="C7" s="127"/>
      <c r="D7" s="128"/>
      <c r="E7" s="34"/>
      <c r="F7" s="34"/>
      <c r="G7" s="34"/>
      <c r="H7" s="34"/>
      <c r="I7" s="34"/>
      <c r="J7" s="34"/>
      <c r="K7" s="34"/>
      <c r="L7" s="34"/>
      <c r="M7" s="34"/>
      <c r="N7" s="34"/>
      <c r="O7" s="34"/>
      <c r="P7" s="34"/>
      <c r="Q7" s="34"/>
      <c r="R7" s="34"/>
      <c r="S7" s="34"/>
      <c r="T7" s="34"/>
      <c r="U7" s="34"/>
      <c r="V7" s="34"/>
      <c r="W7" s="34"/>
      <c r="X7" s="34"/>
      <c r="Y7" s="34"/>
      <c r="Z7" s="34"/>
      <c r="AA7" s="34"/>
    </row>
    <row r="8" spans="1:27" s="33" customFormat="1" ht="32.25" customHeight="1" x14ac:dyDescent="0.3">
      <c r="A8" s="183" t="s">
        <v>669</v>
      </c>
      <c r="B8" s="184"/>
      <c r="C8" s="184"/>
      <c r="D8" s="185"/>
      <c r="E8" s="34"/>
      <c r="F8" s="34"/>
      <c r="G8" s="34"/>
      <c r="H8" s="34"/>
      <c r="I8" s="34"/>
      <c r="J8" s="34"/>
      <c r="K8" s="34"/>
      <c r="L8" s="34"/>
      <c r="M8" s="34"/>
      <c r="N8" s="34"/>
      <c r="O8" s="34"/>
      <c r="P8" s="34"/>
      <c r="Q8" s="34"/>
      <c r="R8" s="34"/>
      <c r="S8" s="34"/>
      <c r="T8" s="34"/>
      <c r="U8" s="34"/>
      <c r="V8" s="34"/>
      <c r="W8" s="34"/>
      <c r="X8" s="34"/>
      <c r="Y8" s="34"/>
      <c r="Z8" s="34"/>
      <c r="AA8" s="34"/>
    </row>
    <row r="9" spans="1:27" s="33" customFormat="1" ht="66" customHeight="1" outlineLevel="1" x14ac:dyDescent="0.3">
      <c r="A9" s="186" t="s">
        <v>712</v>
      </c>
      <c r="B9" s="187"/>
      <c r="C9" s="187"/>
      <c r="D9" s="188"/>
      <c r="E9" s="34"/>
      <c r="F9" s="34"/>
      <c r="G9" s="34"/>
      <c r="H9" s="34"/>
      <c r="I9" s="34"/>
      <c r="J9" s="34"/>
      <c r="K9" s="34"/>
      <c r="L9" s="34"/>
      <c r="M9" s="34"/>
      <c r="N9" s="34"/>
      <c r="O9" s="34"/>
      <c r="P9" s="34"/>
      <c r="Q9" s="34"/>
      <c r="R9" s="34"/>
      <c r="S9" s="34"/>
      <c r="T9" s="34"/>
      <c r="U9" s="34"/>
      <c r="V9" s="34"/>
      <c r="W9" s="34"/>
      <c r="X9" s="34"/>
      <c r="Y9" s="34"/>
      <c r="Z9" s="34"/>
      <c r="AA9" s="34"/>
    </row>
    <row r="10" spans="1:27" s="38" customFormat="1" ht="102" customHeight="1" outlineLevel="2" x14ac:dyDescent="0.3">
      <c r="A10" s="22" t="s">
        <v>713</v>
      </c>
      <c r="B10" s="22" t="s">
        <v>714</v>
      </c>
      <c r="C10" s="23">
        <v>7282000</v>
      </c>
      <c r="D10" s="109" t="s">
        <v>973</v>
      </c>
      <c r="E10" s="34"/>
      <c r="F10" s="34"/>
      <c r="G10" s="34"/>
      <c r="H10" s="34"/>
      <c r="I10" s="34"/>
      <c r="J10" s="34"/>
      <c r="K10" s="34"/>
      <c r="L10" s="34"/>
      <c r="M10" s="34"/>
      <c r="N10" s="34"/>
      <c r="O10" s="34"/>
      <c r="P10" s="34"/>
      <c r="Q10" s="34"/>
      <c r="R10" s="34"/>
      <c r="S10" s="34"/>
      <c r="T10" s="34"/>
      <c r="U10" s="34"/>
      <c r="V10" s="34"/>
      <c r="W10" s="34"/>
      <c r="X10" s="34"/>
    </row>
    <row r="11" spans="1:27" s="37" customFormat="1" ht="36" outlineLevel="2" x14ac:dyDescent="0.3">
      <c r="A11" s="103" t="s">
        <v>715</v>
      </c>
      <c r="B11" s="102" t="s">
        <v>716</v>
      </c>
      <c r="C11" s="87">
        <f>C10*0.35</f>
        <v>2548700</v>
      </c>
      <c r="D11" s="104" t="s">
        <v>717</v>
      </c>
      <c r="E11" s="34"/>
      <c r="F11" s="34"/>
      <c r="G11" s="34"/>
      <c r="H11" s="34"/>
      <c r="I11" s="34"/>
      <c r="J11" s="34"/>
      <c r="K11" s="34"/>
      <c r="L11" s="34"/>
      <c r="M11" s="34"/>
      <c r="N11" s="34"/>
      <c r="O11" s="34"/>
      <c r="P11" s="34"/>
      <c r="Q11" s="34"/>
      <c r="R11" s="34"/>
      <c r="S11" s="34"/>
      <c r="T11" s="34"/>
      <c r="U11" s="34"/>
      <c r="V11" s="34"/>
      <c r="W11" s="34"/>
      <c r="X11" s="34"/>
    </row>
    <row r="12" spans="1:27" s="38" customFormat="1" ht="102.6" customHeight="1" outlineLevel="2" x14ac:dyDescent="0.3">
      <c r="A12" s="22" t="s">
        <v>718</v>
      </c>
      <c r="B12" s="22" t="s">
        <v>719</v>
      </c>
      <c r="C12" s="23">
        <v>4390416</v>
      </c>
      <c r="D12" s="109" t="s">
        <v>974</v>
      </c>
      <c r="E12" s="34"/>
      <c r="F12" s="34"/>
      <c r="G12" s="34"/>
      <c r="H12" s="34"/>
      <c r="I12" s="34"/>
      <c r="J12" s="34"/>
      <c r="K12" s="34"/>
      <c r="L12" s="34"/>
      <c r="M12" s="34"/>
      <c r="N12" s="34"/>
      <c r="O12" s="34"/>
      <c r="P12" s="34"/>
      <c r="Q12" s="34"/>
      <c r="R12" s="34"/>
      <c r="S12" s="34"/>
      <c r="T12" s="34"/>
      <c r="U12" s="34"/>
      <c r="V12" s="34"/>
      <c r="W12" s="34"/>
      <c r="X12" s="34"/>
    </row>
    <row r="13" spans="1:27" s="37" customFormat="1" ht="36" outlineLevel="2" x14ac:dyDescent="0.3">
      <c r="A13" s="103" t="s">
        <v>720</v>
      </c>
      <c r="B13" s="102" t="s">
        <v>721</v>
      </c>
      <c r="C13" s="87">
        <f>C12*0.35</f>
        <v>1536645.5999999999</v>
      </c>
      <c r="D13" s="104" t="s">
        <v>717</v>
      </c>
      <c r="E13" s="34"/>
      <c r="F13" s="34"/>
      <c r="G13" s="34"/>
      <c r="H13" s="34"/>
      <c r="I13" s="34"/>
      <c r="J13" s="34"/>
      <c r="K13" s="34"/>
      <c r="L13" s="34"/>
      <c r="M13" s="34"/>
      <c r="N13" s="34"/>
      <c r="O13" s="34"/>
      <c r="P13" s="34"/>
      <c r="Q13" s="34"/>
      <c r="R13" s="34"/>
      <c r="S13" s="34"/>
      <c r="T13" s="34"/>
      <c r="U13" s="34"/>
      <c r="V13" s="34"/>
      <c r="W13" s="34"/>
      <c r="X13" s="34"/>
    </row>
    <row r="14" spans="1:27" s="33" customFormat="1" ht="20.100000000000001" customHeight="1" outlineLevel="1" x14ac:dyDescent="0.3">
      <c r="A14" s="186" t="s">
        <v>722</v>
      </c>
      <c r="B14" s="187"/>
      <c r="C14" s="187"/>
      <c r="D14" s="188"/>
      <c r="E14" s="34"/>
      <c r="F14" s="34"/>
      <c r="G14" s="34"/>
      <c r="H14" s="34"/>
      <c r="I14" s="34"/>
      <c r="J14" s="34"/>
      <c r="K14" s="34"/>
      <c r="L14" s="34"/>
      <c r="M14" s="34"/>
      <c r="N14" s="34"/>
      <c r="O14" s="34"/>
      <c r="P14" s="34"/>
      <c r="Q14" s="34"/>
      <c r="R14" s="34"/>
      <c r="S14" s="34"/>
      <c r="T14" s="34"/>
      <c r="U14" s="34"/>
      <c r="V14" s="34"/>
      <c r="W14" s="34"/>
      <c r="X14" s="34"/>
      <c r="Y14" s="34"/>
      <c r="Z14" s="34"/>
      <c r="AA14" s="34"/>
    </row>
    <row r="15" spans="1:27" s="33" customFormat="1" ht="20.100000000000001" customHeight="1" outlineLevel="2" collapsed="1" x14ac:dyDescent="0.3">
      <c r="A15" s="132" t="s">
        <v>723</v>
      </c>
      <c r="B15" s="133"/>
      <c r="C15" s="133"/>
      <c r="D15" s="134"/>
      <c r="E15" s="34"/>
      <c r="F15" s="34"/>
      <c r="G15" s="34"/>
      <c r="H15" s="34"/>
      <c r="I15" s="34"/>
      <c r="J15" s="34"/>
      <c r="K15" s="34"/>
      <c r="L15" s="34"/>
      <c r="M15" s="34"/>
      <c r="N15" s="34"/>
      <c r="O15" s="34"/>
      <c r="P15" s="34"/>
      <c r="Q15" s="34"/>
      <c r="R15" s="34"/>
      <c r="S15" s="34"/>
      <c r="T15" s="34"/>
      <c r="U15" s="34"/>
      <c r="V15" s="34"/>
      <c r="W15" s="34"/>
      <c r="X15" s="34"/>
      <c r="Y15" s="34"/>
      <c r="Z15" s="34"/>
      <c r="AA15" s="34"/>
    </row>
    <row r="16" spans="1:27" s="38" customFormat="1" ht="82.15" hidden="1" customHeight="1" outlineLevel="3" x14ac:dyDescent="0.3">
      <c r="A16" s="22" t="s">
        <v>724</v>
      </c>
      <c r="B16" s="22" t="s">
        <v>725</v>
      </c>
      <c r="C16" s="23">
        <v>5402000</v>
      </c>
      <c r="D16" s="109" t="s">
        <v>975</v>
      </c>
      <c r="E16" s="34"/>
      <c r="F16" s="34"/>
      <c r="G16" s="34"/>
      <c r="H16" s="34"/>
      <c r="I16" s="34"/>
      <c r="J16" s="34"/>
      <c r="K16" s="34"/>
      <c r="L16" s="34"/>
      <c r="M16" s="34"/>
      <c r="N16" s="34"/>
      <c r="O16" s="34"/>
      <c r="P16" s="34"/>
      <c r="Q16" s="34"/>
      <c r="R16" s="34"/>
      <c r="S16" s="34"/>
      <c r="T16" s="34"/>
      <c r="U16" s="34"/>
      <c r="V16" s="34"/>
      <c r="W16" s="34"/>
      <c r="X16" s="34"/>
    </row>
    <row r="17" spans="1:154" s="37" customFormat="1" ht="36" hidden="1" outlineLevel="3" x14ac:dyDescent="0.3">
      <c r="A17" s="103" t="s">
        <v>726</v>
      </c>
      <c r="B17" s="102" t="s">
        <v>727</v>
      </c>
      <c r="C17" s="87">
        <f>C16*0.35</f>
        <v>1890699.9999999998</v>
      </c>
      <c r="D17" s="104" t="s">
        <v>717</v>
      </c>
      <c r="E17" s="34"/>
      <c r="F17" s="34"/>
      <c r="G17" s="34"/>
      <c r="H17" s="34"/>
      <c r="I17" s="34"/>
      <c r="J17" s="34"/>
      <c r="K17" s="34"/>
      <c r="L17" s="34"/>
      <c r="M17" s="34"/>
      <c r="N17" s="34"/>
      <c r="O17" s="34"/>
      <c r="P17" s="34"/>
      <c r="Q17" s="34"/>
      <c r="R17" s="34"/>
      <c r="S17" s="34"/>
      <c r="T17" s="34"/>
      <c r="U17" s="34"/>
      <c r="V17" s="34"/>
      <c r="W17" s="34"/>
      <c r="X17" s="34"/>
    </row>
    <row r="18" spans="1:154" s="37" customFormat="1" ht="82.15" hidden="1" customHeight="1" outlineLevel="3" x14ac:dyDescent="0.3">
      <c r="A18" s="22" t="s">
        <v>728</v>
      </c>
      <c r="B18" s="22" t="s">
        <v>729</v>
      </c>
      <c r="C18" s="23">
        <v>4676000</v>
      </c>
      <c r="D18" s="109" t="s">
        <v>976</v>
      </c>
      <c r="E18" s="34"/>
      <c r="F18" s="34"/>
      <c r="G18" s="34"/>
      <c r="H18" s="34"/>
      <c r="I18" s="34"/>
      <c r="J18" s="34"/>
      <c r="K18" s="34"/>
      <c r="L18" s="34"/>
      <c r="M18" s="34"/>
      <c r="N18" s="34"/>
      <c r="O18" s="34"/>
      <c r="P18" s="34"/>
      <c r="Q18" s="34"/>
      <c r="R18" s="34"/>
      <c r="S18" s="34"/>
      <c r="T18" s="34"/>
      <c r="U18" s="34"/>
      <c r="V18" s="34"/>
      <c r="W18" s="34"/>
      <c r="X18" s="34"/>
    </row>
    <row r="19" spans="1:154" s="37" customFormat="1" ht="36" hidden="1" outlineLevel="3" x14ac:dyDescent="0.3">
      <c r="A19" s="103" t="s">
        <v>730</v>
      </c>
      <c r="B19" s="102" t="s">
        <v>731</v>
      </c>
      <c r="C19" s="87">
        <f>C18*0.35</f>
        <v>1636600</v>
      </c>
      <c r="D19" s="104" t="s">
        <v>717</v>
      </c>
      <c r="E19" s="34"/>
      <c r="F19" s="34"/>
      <c r="G19" s="34"/>
      <c r="H19" s="34"/>
      <c r="I19" s="34"/>
      <c r="J19" s="34"/>
      <c r="K19" s="34"/>
      <c r="L19" s="34"/>
      <c r="M19" s="34"/>
      <c r="N19" s="34"/>
      <c r="O19" s="34"/>
      <c r="P19" s="34"/>
      <c r="Q19" s="34"/>
      <c r="R19" s="34"/>
      <c r="S19" s="34"/>
      <c r="T19" s="34"/>
      <c r="U19" s="34"/>
      <c r="V19" s="34"/>
      <c r="W19" s="34"/>
      <c r="X19" s="34"/>
    </row>
    <row r="20" spans="1:154" s="33" customFormat="1" ht="20.100000000000001" customHeight="1" outlineLevel="2" collapsed="1" x14ac:dyDescent="0.3">
      <c r="A20" s="132" t="s">
        <v>732</v>
      </c>
      <c r="B20" s="133"/>
      <c r="C20" s="133"/>
      <c r="D20" s="134"/>
      <c r="E20" s="34"/>
      <c r="F20" s="34"/>
      <c r="G20" s="34"/>
      <c r="H20" s="34"/>
      <c r="I20" s="34"/>
      <c r="J20" s="34"/>
      <c r="K20" s="34"/>
      <c r="L20" s="34"/>
      <c r="M20" s="34"/>
      <c r="N20" s="34"/>
      <c r="O20" s="34"/>
      <c r="P20" s="34"/>
      <c r="Q20" s="34"/>
      <c r="R20" s="34"/>
      <c r="S20" s="34"/>
      <c r="T20" s="34"/>
      <c r="U20" s="34"/>
      <c r="V20" s="34"/>
      <c r="W20" s="34"/>
      <c r="X20" s="34"/>
      <c r="Y20" s="34"/>
      <c r="Z20" s="34"/>
      <c r="AA20" s="34"/>
    </row>
    <row r="21" spans="1:154" s="38" customFormat="1" ht="82.15" hidden="1" customHeight="1" outlineLevel="3" x14ac:dyDescent="0.3">
      <c r="A21" s="22" t="s">
        <v>733</v>
      </c>
      <c r="B21" s="22" t="s">
        <v>734</v>
      </c>
      <c r="C21" s="23">
        <v>2568416</v>
      </c>
      <c r="D21" s="109" t="s">
        <v>977</v>
      </c>
      <c r="E21" s="34"/>
      <c r="F21" s="34"/>
      <c r="G21" s="34"/>
      <c r="H21" s="34"/>
      <c r="I21" s="34"/>
      <c r="J21" s="34"/>
      <c r="K21" s="34"/>
      <c r="L21" s="34"/>
      <c r="M21" s="34"/>
      <c r="N21" s="34"/>
      <c r="O21" s="34"/>
      <c r="P21" s="34"/>
      <c r="Q21" s="34"/>
      <c r="R21" s="34"/>
      <c r="S21" s="34"/>
      <c r="T21" s="34"/>
      <c r="U21" s="34"/>
      <c r="V21" s="34"/>
      <c r="W21" s="34"/>
      <c r="X21" s="34"/>
    </row>
    <row r="22" spans="1:154" s="37" customFormat="1" ht="36" hidden="1" outlineLevel="3" x14ac:dyDescent="0.3">
      <c r="A22" s="103" t="s">
        <v>735</v>
      </c>
      <c r="B22" s="102" t="s">
        <v>736</v>
      </c>
      <c r="C22" s="87">
        <f>C21*0.35</f>
        <v>898945.6</v>
      </c>
      <c r="D22" s="104" t="s">
        <v>717</v>
      </c>
      <c r="E22" s="34"/>
      <c r="F22" s="34"/>
      <c r="G22" s="34"/>
      <c r="H22" s="34"/>
      <c r="I22" s="34"/>
      <c r="J22" s="34"/>
      <c r="K22" s="34"/>
      <c r="L22" s="34"/>
      <c r="M22" s="34"/>
      <c r="N22" s="34"/>
      <c r="O22" s="34"/>
      <c r="P22" s="34"/>
      <c r="Q22" s="34"/>
      <c r="R22" s="34"/>
      <c r="S22" s="34"/>
      <c r="T22" s="34"/>
      <c r="U22" s="34"/>
      <c r="V22" s="34"/>
      <c r="W22" s="34"/>
      <c r="X22" s="34"/>
    </row>
    <row r="23" spans="1:154" s="37" customFormat="1" ht="83.45" hidden="1" customHeight="1" outlineLevel="3" x14ac:dyDescent="0.3">
      <c r="A23" s="22" t="s">
        <v>737</v>
      </c>
      <c r="B23" s="22" t="s">
        <v>738</v>
      </c>
      <c r="C23" s="23">
        <v>2310416</v>
      </c>
      <c r="D23" s="109" t="s">
        <v>978</v>
      </c>
      <c r="E23" s="34"/>
      <c r="F23" s="34"/>
      <c r="G23" s="34"/>
      <c r="H23" s="34"/>
      <c r="I23" s="34"/>
      <c r="J23" s="34"/>
      <c r="K23" s="34"/>
      <c r="L23" s="34"/>
      <c r="M23" s="34"/>
      <c r="N23" s="34"/>
      <c r="O23" s="34"/>
      <c r="P23" s="34"/>
      <c r="Q23" s="34"/>
      <c r="R23" s="34"/>
      <c r="S23" s="34"/>
      <c r="T23" s="34"/>
      <c r="U23" s="34"/>
      <c r="V23" s="34"/>
      <c r="W23" s="34"/>
      <c r="X23" s="34"/>
    </row>
    <row r="24" spans="1:154" s="37" customFormat="1" ht="36" hidden="1" outlineLevel="3" x14ac:dyDescent="0.3">
      <c r="A24" s="103" t="s">
        <v>739</v>
      </c>
      <c r="B24" s="102" t="s">
        <v>740</v>
      </c>
      <c r="C24" s="87">
        <f>C23*0.35</f>
        <v>808645.6</v>
      </c>
      <c r="D24" s="104" t="s">
        <v>717</v>
      </c>
      <c r="E24" s="34"/>
      <c r="F24" s="34"/>
      <c r="G24" s="34"/>
      <c r="H24" s="34"/>
      <c r="I24" s="34"/>
      <c r="J24" s="34"/>
      <c r="K24" s="34"/>
      <c r="L24" s="34"/>
      <c r="M24" s="34"/>
      <c r="N24" s="34"/>
      <c r="O24" s="34"/>
      <c r="P24" s="34"/>
      <c r="Q24" s="34"/>
      <c r="R24" s="34"/>
      <c r="S24" s="34"/>
      <c r="T24" s="34"/>
      <c r="U24" s="34"/>
      <c r="V24" s="34"/>
      <c r="W24" s="34"/>
      <c r="X24" s="34"/>
    </row>
    <row r="25" spans="1:154" s="38" customFormat="1" ht="20.25" customHeight="1" x14ac:dyDescent="0.3">
      <c r="A25" s="183" t="s">
        <v>108</v>
      </c>
      <c r="B25" s="184"/>
      <c r="C25" s="184"/>
      <c r="D25" s="18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row>
    <row r="26" spans="1:154" s="37" customFormat="1" ht="13.15" customHeight="1" outlineLevel="1" x14ac:dyDescent="0.2">
      <c r="A26" s="178" t="s">
        <v>3</v>
      </c>
      <c r="B26" s="179"/>
      <c r="C26" s="179"/>
      <c r="D26" s="179"/>
    </row>
    <row r="27" spans="1:154" s="33" customFormat="1" ht="20.100000000000001" customHeight="1" outlineLevel="1" x14ac:dyDescent="0.3">
      <c r="A27" s="186" t="s">
        <v>712</v>
      </c>
      <c r="B27" s="187"/>
      <c r="C27" s="187"/>
      <c r="D27" s="188"/>
      <c r="E27" s="34"/>
      <c r="F27" s="34"/>
      <c r="G27" s="34"/>
      <c r="H27" s="34"/>
      <c r="I27" s="34"/>
      <c r="J27" s="34"/>
      <c r="K27" s="34"/>
      <c r="L27" s="34"/>
      <c r="M27" s="34"/>
      <c r="N27" s="34"/>
      <c r="O27" s="34"/>
      <c r="P27" s="34"/>
      <c r="Q27" s="34"/>
      <c r="R27" s="34"/>
      <c r="S27" s="34"/>
      <c r="T27" s="34"/>
      <c r="U27" s="34"/>
      <c r="V27" s="34"/>
      <c r="W27" s="34"/>
      <c r="X27" s="34"/>
      <c r="Y27" s="34"/>
      <c r="Z27" s="34"/>
      <c r="AA27" s="34"/>
    </row>
    <row r="28" spans="1:154" s="37" customFormat="1" ht="68.45" customHeight="1" outlineLevel="2" x14ac:dyDescent="0.2">
      <c r="A28" s="22" t="s">
        <v>741</v>
      </c>
      <c r="B28" s="22" t="s">
        <v>742</v>
      </c>
      <c r="C28" s="23">
        <v>9720000</v>
      </c>
      <c r="D28" s="109" t="s">
        <v>979</v>
      </c>
    </row>
    <row r="29" spans="1:154" s="37" customFormat="1" ht="36" outlineLevel="2" x14ac:dyDescent="0.2">
      <c r="A29" s="103" t="s">
        <v>743</v>
      </c>
      <c r="B29" s="102" t="s">
        <v>744</v>
      </c>
      <c r="C29" s="87">
        <f>C28*0.35</f>
        <v>3402000</v>
      </c>
      <c r="D29" s="104" t="s">
        <v>745</v>
      </c>
    </row>
    <row r="30" spans="1:154" s="37" customFormat="1" ht="72.599999999999994" customHeight="1" outlineLevel="2" x14ac:dyDescent="0.2">
      <c r="A30" s="22" t="s">
        <v>746</v>
      </c>
      <c r="B30" s="22" t="s">
        <v>747</v>
      </c>
      <c r="C30" s="23">
        <v>6720000</v>
      </c>
      <c r="D30" s="109" t="s">
        <v>980</v>
      </c>
    </row>
    <row r="31" spans="1:154" s="37" customFormat="1" ht="36" outlineLevel="2" x14ac:dyDescent="0.2">
      <c r="A31" s="103" t="s">
        <v>748</v>
      </c>
      <c r="B31" s="102" t="s">
        <v>749</v>
      </c>
      <c r="C31" s="87">
        <f>C30*0.35</f>
        <v>2352000</v>
      </c>
      <c r="D31" s="104" t="s">
        <v>745</v>
      </c>
    </row>
    <row r="32" spans="1:154" s="37" customFormat="1" ht="69" customHeight="1" outlineLevel="2" x14ac:dyDescent="0.2">
      <c r="A32" s="22" t="s">
        <v>750</v>
      </c>
      <c r="B32" s="22" t="s">
        <v>751</v>
      </c>
      <c r="C32" s="23">
        <v>3542000</v>
      </c>
      <c r="D32" s="109" t="s">
        <v>981</v>
      </c>
    </row>
    <row r="33" spans="1:27" s="37" customFormat="1" ht="36" outlineLevel="2" x14ac:dyDescent="0.2">
      <c r="A33" s="103" t="s">
        <v>752</v>
      </c>
      <c r="B33" s="102" t="s">
        <v>753</v>
      </c>
      <c r="C33" s="87">
        <f>C32*0.35</f>
        <v>1239700</v>
      </c>
      <c r="D33" s="104" t="s">
        <v>745</v>
      </c>
    </row>
    <row r="34" spans="1:27" s="33" customFormat="1" ht="20.100000000000001" customHeight="1" outlineLevel="1" x14ac:dyDescent="0.3">
      <c r="A34" s="186" t="s">
        <v>722</v>
      </c>
      <c r="B34" s="187"/>
      <c r="C34" s="187"/>
      <c r="D34" s="188"/>
      <c r="E34" s="34"/>
      <c r="F34" s="34"/>
      <c r="G34" s="34"/>
      <c r="H34" s="34"/>
      <c r="I34" s="34"/>
      <c r="J34" s="34"/>
      <c r="K34" s="34"/>
      <c r="L34" s="34"/>
      <c r="M34" s="34"/>
      <c r="N34" s="34"/>
      <c r="O34" s="34"/>
      <c r="P34" s="34"/>
      <c r="Q34" s="34"/>
      <c r="R34" s="34"/>
      <c r="S34" s="34"/>
      <c r="T34" s="34"/>
      <c r="U34" s="34"/>
      <c r="V34" s="34"/>
      <c r="W34" s="34"/>
      <c r="X34" s="34"/>
      <c r="Y34" s="34"/>
      <c r="Z34" s="34"/>
      <c r="AA34" s="34"/>
    </row>
    <row r="35" spans="1:27" s="33" customFormat="1" ht="20.100000000000001" customHeight="1" outlineLevel="2" collapsed="1" x14ac:dyDescent="0.3">
      <c r="A35" s="132" t="s">
        <v>754</v>
      </c>
      <c r="B35" s="133"/>
      <c r="C35" s="133"/>
      <c r="D35" s="134"/>
      <c r="E35" s="34"/>
      <c r="F35" s="34"/>
      <c r="G35" s="34"/>
      <c r="H35" s="34"/>
      <c r="I35" s="34"/>
      <c r="J35" s="34"/>
      <c r="K35" s="34"/>
      <c r="L35" s="34"/>
      <c r="M35" s="34"/>
      <c r="N35" s="34"/>
      <c r="O35" s="34"/>
      <c r="P35" s="34"/>
      <c r="Q35" s="34"/>
      <c r="R35" s="34"/>
      <c r="S35" s="34"/>
      <c r="T35" s="34"/>
      <c r="U35" s="34"/>
      <c r="V35" s="34"/>
      <c r="W35" s="34"/>
      <c r="X35" s="34"/>
      <c r="Y35" s="34"/>
      <c r="Z35" s="34"/>
      <c r="AA35" s="34"/>
    </row>
    <row r="36" spans="1:27" s="37" customFormat="1" ht="56.25" hidden="1" outlineLevel="3" x14ac:dyDescent="0.2">
      <c r="A36" s="22" t="s">
        <v>755</v>
      </c>
      <c r="B36" s="22" t="s">
        <v>756</v>
      </c>
      <c r="C36" s="23">
        <v>4840000</v>
      </c>
      <c r="D36" s="109" t="s">
        <v>982</v>
      </c>
    </row>
    <row r="37" spans="1:27" s="37" customFormat="1" ht="36" hidden="1" outlineLevel="3" x14ac:dyDescent="0.2">
      <c r="A37" s="103" t="s">
        <v>757</v>
      </c>
      <c r="B37" s="102" t="s">
        <v>758</v>
      </c>
      <c r="C37" s="87">
        <f>C36*0.35</f>
        <v>1694000</v>
      </c>
      <c r="D37" s="104" t="s">
        <v>745</v>
      </c>
    </row>
    <row r="38" spans="1:27" s="37" customFormat="1" ht="56.25" hidden="1" outlineLevel="3" x14ac:dyDescent="0.2">
      <c r="A38" s="22" t="s">
        <v>759</v>
      </c>
      <c r="B38" s="22" t="s">
        <v>760</v>
      </c>
      <c r="C38" s="23">
        <v>4114000</v>
      </c>
      <c r="D38" s="109" t="s">
        <v>983</v>
      </c>
    </row>
    <row r="39" spans="1:27" s="37" customFormat="1" ht="36" hidden="1" outlineLevel="3" x14ac:dyDescent="0.2">
      <c r="A39" s="103" t="s">
        <v>761</v>
      </c>
      <c r="B39" s="102" t="s">
        <v>762</v>
      </c>
      <c r="C39" s="87">
        <f>C38*0.35</f>
        <v>1439900</v>
      </c>
      <c r="D39" s="104" t="s">
        <v>745</v>
      </c>
    </row>
    <row r="40" spans="1:27" s="33" customFormat="1" ht="20.100000000000001" customHeight="1" outlineLevel="2" collapsed="1" x14ac:dyDescent="0.3">
      <c r="A40" s="132" t="s">
        <v>763</v>
      </c>
      <c r="B40" s="133"/>
      <c r="C40" s="133"/>
      <c r="D40" s="134"/>
      <c r="E40" s="34"/>
      <c r="F40" s="34"/>
      <c r="G40" s="34"/>
      <c r="H40" s="34"/>
      <c r="I40" s="34"/>
      <c r="J40" s="34"/>
      <c r="K40" s="34"/>
      <c r="L40" s="34"/>
      <c r="M40" s="34"/>
      <c r="N40" s="34"/>
      <c r="O40" s="34"/>
      <c r="P40" s="34"/>
      <c r="Q40" s="34"/>
      <c r="R40" s="34"/>
      <c r="S40" s="34"/>
      <c r="T40" s="34"/>
      <c r="U40" s="34"/>
      <c r="V40" s="34"/>
      <c r="W40" s="34"/>
      <c r="X40" s="34"/>
      <c r="Y40" s="34"/>
      <c r="Z40" s="34"/>
      <c r="AA40" s="34"/>
    </row>
    <row r="41" spans="1:27" s="37" customFormat="1" ht="56.25" hidden="1" outlineLevel="3" x14ac:dyDescent="0.2">
      <c r="A41" s="22" t="s">
        <v>764</v>
      </c>
      <c r="B41" s="22" t="s">
        <v>765</v>
      </c>
      <c r="C41" s="23">
        <v>1720000</v>
      </c>
      <c r="D41" s="109" t="s">
        <v>984</v>
      </c>
    </row>
    <row r="42" spans="1:27" s="37" customFormat="1" ht="36" hidden="1" outlineLevel="3" x14ac:dyDescent="0.2">
      <c r="A42" s="103" t="s">
        <v>766</v>
      </c>
      <c r="B42" s="102" t="s">
        <v>767</v>
      </c>
      <c r="C42" s="87">
        <f>C41*0.35</f>
        <v>602000</v>
      </c>
      <c r="D42" s="104" t="s">
        <v>745</v>
      </c>
    </row>
    <row r="43" spans="1:27" s="37" customFormat="1" ht="56.25" hidden="1" outlineLevel="3" x14ac:dyDescent="0.2">
      <c r="A43" s="22" t="s">
        <v>768</v>
      </c>
      <c r="B43" s="22" t="s">
        <v>769</v>
      </c>
      <c r="C43" s="23">
        <v>1462000</v>
      </c>
      <c r="D43" s="109" t="s">
        <v>985</v>
      </c>
    </row>
    <row r="44" spans="1:27" s="37" customFormat="1" ht="36" hidden="1" outlineLevel="3" x14ac:dyDescent="0.2">
      <c r="A44" s="103" t="s">
        <v>770</v>
      </c>
      <c r="B44" s="102" t="s">
        <v>771</v>
      </c>
      <c r="C44" s="87">
        <f>C43*0.35</f>
        <v>511699.99999999994</v>
      </c>
      <c r="D44" s="104" t="s">
        <v>745</v>
      </c>
    </row>
    <row r="45" spans="1:27" s="33" customFormat="1" ht="20.100000000000001" customHeight="1" x14ac:dyDescent="0.3">
      <c r="A45" s="183" t="s">
        <v>932</v>
      </c>
      <c r="B45" s="184"/>
      <c r="C45" s="184"/>
      <c r="D45" s="185"/>
      <c r="E45" s="34"/>
      <c r="F45" s="34"/>
      <c r="G45" s="34"/>
      <c r="H45" s="34"/>
      <c r="I45" s="34"/>
      <c r="J45" s="34"/>
      <c r="K45" s="34"/>
      <c r="L45" s="34"/>
      <c r="M45" s="34"/>
      <c r="N45" s="34"/>
      <c r="O45" s="34"/>
      <c r="P45" s="34"/>
      <c r="Q45" s="34"/>
      <c r="R45" s="34"/>
      <c r="S45" s="34"/>
      <c r="T45" s="34"/>
      <c r="U45" s="34"/>
      <c r="V45" s="34"/>
      <c r="W45" s="34"/>
      <c r="X45" s="34"/>
      <c r="Y45" s="34"/>
      <c r="Z45" s="34"/>
      <c r="AA45" s="34"/>
    </row>
    <row r="46" spans="1:27" s="33" customFormat="1" ht="20.100000000000001" customHeight="1" outlineLevel="1" x14ac:dyDescent="0.3">
      <c r="A46" s="186" t="s">
        <v>712</v>
      </c>
      <c r="B46" s="187"/>
      <c r="C46" s="187"/>
      <c r="D46" s="188"/>
      <c r="E46" s="34"/>
      <c r="F46" s="34"/>
      <c r="G46" s="34"/>
      <c r="H46" s="34"/>
      <c r="I46" s="34"/>
      <c r="J46" s="34"/>
      <c r="K46" s="34"/>
      <c r="L46" s="34"/>
      <c r="M46" s="34"/>
      <c r="N46" s="34"/>
      <c r="O46" s="34"/>
      <c r="P46" s="34"/>
      <c r="Q46" s="34"/>
      <c r="R46" s="34"/>
      <c r="S46" s="34"/>
      <c r="T46" s="34"/>
      <c r="U46" s="34"/>
      <c r="V46" s="34"/>
      <c r="W46" s="34"/>
      <c r="X46" s="34"/>
      <c r="Y46" s="34"/>
      <c r="Z46" s="34"/>
      <c r="AA46" s="34"/>
    </row>
    <row r="47" spans="1:27" s="38" customFormat="1" ht="45" outlineLevel="2" x14ac:dyDescent="0.3">
      <c r="A47" s="22" t="s">
        <v>933</v>
      </c>
      <c r="B47" s="22" t="s">
        <v>934</v>
      </c>
      <c r="C47" s="23">
        <v>5097400</v>
      </c>
      <c r="D47" s="25" t="s">
        <v>935</v>
      </c>
      <c r="E47" s="34"/>
      <c r="F47" s="34"/>
      <c r="G47" s="34"/>
      <c r="H47" s="34"/>
      <c r="I47" s="34"/>
      <c r="J47" s="34"/>
      <c r="K47" s="34"/>
      <c r="L47" s="34"/>
      <c r="M47" s="34"/>
      <c r="N47" s="34"/>
      <c r="O47" s="34"/>
      <c r="P47" s="34"/>
      <c r="Q47" s="34"/>
      <c r="R47" s="34"/>
      <c r="S47" s="34"/>
      <c r="T47" s="34"/>
      <c r="U47" s="34"/>
      <c r="V47" s="34"/>
      <c r="W47" s="34"/>
      <c r="X47" s="34"/>
    </row>
    <row r="48" spans="1:27" s="38" customFormat="1" ht="45" outlineLevel="2" x14ac:dyDescent="0.3">
      <c r="A48" s="73" t="s">
        <v>936</v>
      </c>
      <c r="B48" s="73" t="s">
        <v>937</v>
      </c>
      <c r="C48" s="72">
        <v>3073291</v>
      </c>
      <c r="D48" s="75" t="s">
        <v>938</v>
      </c>
      <c r="E48" s="34"/>
      <c r="F48" s="34"/>
      <c r="G48" s="34"/>
      <c r="H48" s="34"/>
      <c r="I48" s="34"/>
      <c r="J48" s="34"/>
      <c r="K48" s="34"/>
      <c r="L48" s="34"/>
      <c r="M48" s="34"/>
      <c r="N48" s="34"/>
      <c r="O48" s="34"/>
      <c r="P48" s="34"/>
      <c r="Q48" s="34"/>
      <c r="R48" s="34"/>
      <c r="S48" s="34"/>
      <c r="T48" s="34"/>
      <c r="U48" s="34"/>
      <c r="V48" s="34"/>
      <c r="W48" s="34"/>
      <c r="X48" s="34"/>
    </row>
    <row r="49" spans="1:154" s="33" customFormat="1" ht="20.100000000000001" customHeight="1" outlineLevel="1" x14ac:dyDescent="0.3">
      <c r="A49" s="186" t="s">
        <v>722</v>
      </c>
      <c r="B49" s="187"/>
      <c r="C49" s="187"/>
      <c r="D49" s="188"/>
      <c r="E49" s="34"/>
      <c r="F49" s="34"/>
      <c r="G49" s="34"/>
      <c r="H49" s="34"/>
      <c r="I49" s="34"/>
      <c r="J49" s="34"/>
      <c r="K49" s="34"/>
      <c r="L49" s="34"/>
      <c r="M49" s="34"/>
      <c r="N49" s="34"/>
      <c r="O49" s="34"/>
      <c r="P49" s="34"/>
      <c r="Q49" s="34"/>
      <c r="R49" s="34"/>
      <c r="S49" s="34"/>
      <c r="T49" s="34"/>
      <c r="U49" s="34"/>
      <c r="V49" s="34"/>
      <c r="W49" s="34"/>
      <c r="X49" s="34"/>
      <c r="Y49" s="34"/>
      <c r="Z49" s="34"/>
      <c r="AA49" s="34"/>
    </row>
    <row r="50" spans="1:154" s="33" customFormat="1" ht="20.100000000000001" customHeight="1" outlineLevel="2" collapsed="1" x14ac:dyDescent="0.3">
      <c r="A50" s="132" t="s">
        <v>723</v>
      </c>
      <c r="B50" s="133"/>
      <c r="C50" s="133"/>
      <c r="D50" s="134"/>
      <c r="E50" s="34"/>
      <c r="F50" s="34"/>
      <c r="G50" s="34"/>
      <c r="H50" s="34"/>
      <c r="I50" s="34"/>
      <c r="J50" s="34"/>
      <c r="K50" s="34"/>
      <c r="L50" s="34"/>
      <c r="M50" s="34"/>
      <c r="N50" s="34"/>
      <c r="O50" s="34"/>
      <c r="P50" s="34"/>
      <c r="Q50" s="34"/>
      <c r="R50" s="34"/>
      <c r="S50" s="34"/>
      <c r="T50" s="34"/>
      <c r="U50" s="34"/>
      <c r="V50" s="34"/>
      <c r="W50" s="34"/>
      <c r="X50" s="34"/>
      <c r="Y50" s="34"/>
      <c r="Z50" s="34"/>
      <c r="AA50" s="34"/>
    </row>
    <row r="51" spans="1:154" s="38" customFormat="1" ht="45" hidden="1" outlineLevel="3" x14ac:dyDescent="0.3">
      <c r="A51" s="22" t="s">
        <v>939</v>
      </c>
      <c r="B51" s="22" t="s">
        <v>940</v>
      </c>
      <c r="C51" s="23">
        <v>3781400</v>
      </c>
      <c r="D51" s="25" t="s">
        <v>941</v>
      </c>
      <c r="E51" s="34"/>
      <c r="F51" s="34"/>
      <c r="G51" s="34"/>
      <c r="H51" s="34"/>
      <c r="I51" s="34"/>
      <c r="J51" s="34"/>
      <c r="K51" s="34"/>
      <c r="L51" s="34"/>
      <c r="M51" s="34"/>
      <c r="N51" s="34"/>
      <c r="O51" s="34"/>
      <c r="P51" s="34"/>
      <c r="Q51" s="34"/>
      <c r="R51" s="34"/>
      <c r="S51" s="34"/>
      <c r="T51" s="34"/>
      <c r="U51" s="34"/>
      <c r="V51" s="34"/>
      <c r="W51" s="34"/>
      <c r="X51" s="34"/>
    </row>
    <row r="52" spans="1:154" s="37" customFormat="1" ht="45" hidden="1" outlineLevel="3" x14ac:dyDescent="0.3">
      <c r="A52" s="73" t="s">
        <v>942</v>
      </c>
      <c r="B52" s="73" t="s">
        <v>943</v>
      </c>
      <c r="C52" s="72">
        <v>3273200</v>
      </c>
      <c r="D52" s="75" t="s">
        <v>944</v>
      </c>
      <c r="E52" s="34"/>
      <c r="F52" s="34"/>
      <c r="G52" s="34"/>
      <c r="H52" s="34"/>
      <c r="I52" s="34"/>
      <c r="J52" s="34"/>
      <c r="K52" s="34"/>
      <c r="L52" s="34"/>
      <c r="M52" s="34"/>
      <c r="N52" s="34"/>
      <c r="O52" s="34"/>
      <c r="P52" s="34"/>
      <c r="Q52" s="34"/>
      <c r="R52" s="34"/>
      <c r="S52" s="34"/>
      <c r="T52" s="34"/>
      <c r="U52" s="34"/>
      <c r="V52" s="34"/>
      <c r="W52" s="34"/>
      <c r="X52" s="34"/>
    </row>
    <row r="53" spans="1:154" s="33" customFormat="1" ht="20.100000000000001" customHeight="1" outlineLevel="2" collapsed="1" x14ac:dyDescent="0.3">
      <c r="A53" s="132" t="s">
        <v>732</v>
      </c>
      <c r="B53" s="133"/>
      <c r="C53" s="133"/>
      <c r="D53" s="134"/>
      <c r="E53" s="34"/>
      <c r="F53" s="34"/>
      <c r="G53" s="34"/>
      <c r="H53" s="34"/>
      <c r="I53" s="34"/>
      <c r="J53" s="34"/>
      <c r="K53" s="34"/>
      <c r="L53" s="34"/>
      <c r="M53" s="34"/>
      <c r="N53" s="34"/>
      <c r="O53" s="34"/>
      <c r="P53" s="34"/>
      <c r="Q53" s="34"/>
      <c r="R53" s="34"/>
      <c r="S53" s="34"/>
      <c r="T53" s="34"/>
      <c r="U53" s="34"/>
      <c r="V53" s="34"/>
      <c r="W53" s="34"/>
      <c r="X53" s="34"/>
      <c r="Y53" s="34"/>
      <c r="Z53" s="34"/>
      <c r="AA53" s="34"/>
    </row>
    <row r="54" spans="1:154" s="38" customFormat="1" ht="45" hidden="1" outlineLevel="3" x14ac:dyDescent="0.3">
      <c r="A54" s="22" t="s">
        <v>945</v>
      </c>
      <c r="B54" s="22" t="s">
        <v>946</v>
      </c>
      <c r="C54" s="23">
        <v>1797891</v>
      </c>
      <c r="D54" s="25" t="s">
        <v>947</v>
      </c>
      <c r="E54" s="34"/>
      <c r="F54" s="34"/>
      <c r="G54" s="34"/>
      <c r="H54" s="34"/>
      <c r="I54" s="34"/>
      <c r="J54" s="34"/>
      <c r="K54" s="34"/>
      <c r="L54" s="34"/>
      <c r="M54" s="34"/>
      <c r="N54" s="34"/>
      <c r="O54" s="34"/>
      <c r="P54" s="34"/>
      <c r="Q54" s="34"/>
      <c r="R54" s="34"/>
      <c r="S54" s="34"/>
      <c r="T54" s="34"/>
      <c r="U54" s="34"/>
      <c r="V54" s="34"/>
      <c r="W54" s="34"/>
      <c r="X54" s="34"/>
    </row>
    <row r="55" spans="1:154" s="37" customFormat="1" ht="45" hidden="1" outlineLevel="3" x14ac:dyDescent="0.3">
      <c r="A55" s="73" t="s">
        <v>948</v>
      </c>
      <c r="B55" s="73" t="s">
        <v>949</v>
      </c>
      <c r="C55" s="72">
        <v>1617291</v>
      </c>
      <c r="D55" s="75" t="s">
        <v>950</v>
      </c>
      <c r="E55" s="34"/>
      <c r="F55" s="34"/>
      <c r="G55" s="34"/>
      <c r="H55" s="34"/>
      <c r="I55" s="34"/>
      <c r="J55" s="34"/>
      <c r="K55" s="34"/>
      <c r="L55" s="34"/>
      <c r="M55" s="34"/>
      <c r="N55" s="34"/>
      <c r="O55" s="34"/>
      <c r="P55" s="34"/>
      <c r="Q55" s="34"/>
      <c r="R55" s="34"/>
      <c r="S55" s="34"/>
      <c r="T55" s="34"/>
      <c r="U55" s="34"/>
      <c r="V55" s="34"/>
      <c r="W55" s="34"/>
      <c r="X55" s="34"/>
    </row>
    <row r="56" spans="1:154" s="38" customFormat="1" ht="20.25" customHeight="1" x14ac:dyDescent="0.3">
      <c r="A56" s="183" t="s">
        <v>951</v>
      </c>
      <c r="B56" s="184"/>
      <c r="C56" s="184"/>
      <c r="D56" s="185"/>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row>
    <row r="57" spans="1:154" s="33" customFormat="1" ht="20.100000000000001" customHeight="1" outlineLevel="1" x14ac:dyDescent="0.3">
      <c r="A57" s="186" t="s">
        <v>712</v>
      </c>
      <c r="B57" s="187"/>
      <c r="C57" s="187"/>
      <c r="D57" s="188"/>
      <c r="E57" s="34"/>
      <c r="F57" s="34"/>
      <c r="G57" s="34"/>
      <c r="H57" s="34"/>
      <c r="I57" s="34"/>
      <c r="J57" s="34"/>
      <c r="K57" s="34"/>
      <c r="L57" s="34"/>
      <c r="M57" s="34"/>
      <c r="N57" s="34"/>
      <c r="O57" s="34"/>
      <c r="P57" s="34"/>
      <c r="Q57" s="34"/>
      <c r="R57" s="34"/>
      <c r="S57" s="34"/>
      <c r="T57" s="34"/>
      <c r="U57" s="34"/>
      <c r="V57" s="34"/>
      <c r="W57" s="34"/>
      <c r="X57" s="34"/>
      <c r="Y57" s="34"/>
      <c r="Z57" s="34"/>
      <c r="AA57" s="34"/>
    </row>
    <row r="58" spans="1:154" s="37" customFormat="1" ht="40.9" customHeight="1" outlineLevel="2" x14ac:dyDescent="0.2">
      <c r="A58" s="22" t="s">
        <v>952</v>
      </c>
      <c r="B58" s="22" t="s">
        <v>953</v>
      </c>
      <c r="C58" s="23">
        <v>6804000</v>
      </c>
      <c r="D58" s="25" t="s">
        <v>954</v>
      </c>
    </row>
    <row r="59" spans="1:154" s="37" customFormat="1" ht="40.9" customHeight="1" outlineLevel="2" x14ac:dyDescent="0.2">
      <c r="A59" s="73" t="s">
        <v>955</v>
      </c>
      <c r="B59" s="73" t="s">
        <v>956</v>
      </c>
      <c r="C59" s="72">
        <v>4704000</v>
      </c>
      <c r="D59" s="75" t="s">
        <v>957</v>
      </c>
    </row>
    <row r="60" spans="1:154" s="37" customFormat="1" ht="40.9" customHeight="1" outlineLevel="2" x14ac:dyDescent="0.2">
      <c r="A60" s="22" t="s">
        <v>958</v>
      </c>
      <c r="B60" s="22" t="s">
        <v>959</v>
      </c>
      <c r="C60" s="23">
        <v>2479400</v>
      </c>
      <c r="D60" s="25" t="s">
        <v>960</v>
      </c>
    </row>
    <row r="61" spans="1:154" s="33" customFormat="1" ht="20.100000000000001" customHeight="1" outlineLevel="1" x14ac:dyDescent="0.3">
      <c r="A61" s="186" t="s">
        <v>722</v>
      </c>
      <c r="B61" s="187"/>
      <c r="C61" s="187"/>
      <c r="D61" s="188"/>
      <c r="E61" s="34"/>
      <c r="F61" s="34"/>
      <c r="G61" s="34"/>
      <c r="H61" s="34"/>
      <c r="I61" s="34"/>
      <c r="J61" s="34"/>
      <c r="K61" s="34"/>
      <c r="L61" s="34"/>
      <c r="M61" s="34"/>
      <c r="N61" s="34"/>
      <c r="O61" s="34"/>
      <c r="P61" s="34"/>
      <c r="Q61" s="34"/>
      <c r="R61" s="34"/>
      <c r="S61" s="34"/>
      <c r="T61" s="34"/>
      <c r="U61" s="34"/>
      <c r="V61" s="34"/>
      <c r="W61" s="34"/>
      <c r="X61" s="34"/>
      <c r="Y61" s="34"/>
      <c r="Z61" s="34"/>
      <c r="AA61" s="34"/>
    </row>
    <row r="62" spans="1:154" s="33" customFormat="1" ht="20.100000000000001" customHeight="1" outlineLevel="2" collapsed="1" x14ac:dyDescent="0.3">
      <c r="A62" s="132" t="s">
        <v>754</v>
      </c>
      <c r="B62" s="133"/>
      <c r="C62" s="133"/>
      <c r="D62" s="134"/>
      <c r="E62" s="34"/>
      <c r="F62" s="34"/>
      <c r="G62" s="34"/>
      <c r="H62" s="34"/>
      <c r="I62" s="34"/>
      <c r="J62" s="34"/>
      <c r="K62" s="34"/>
      <c r="L62" s="34"/>
      <c r="M62" s="34"/>
      <c r="N62" s="34"/>
      <c r="O62" s="34"/>
      <c r="P62" s="34"/>
      <c r="Q62" s="34"/>
      <c r="R62" s="34"/>
      <c r="S62" s="34"/>
      <c r="T62" s="34"/>
      <c r="U62" s="34"/>
      <c r="V62" s="34"/>
      <c r="W62" s="34"/>
      <c r="X62" s="34"/>
      <c r="Y62" s="34"/>
      <c r="Z62" s="34"/>
      <c r="AA62" s="34"/>
    </row>
    <row r="63" spans="1:154" s="37" customFormat="1" ht="45" hidden="1" outlineLevel="3" x14ac:dyDescent="0.2">
      <c r="A63" s="73" t="s">
        <v>961</v>
      </c>
      <c r="B63" s="73" t="s">
        <v>962</v>
      </c>
      <c r="C63" s="72">
        <v>3388000</v>
      </c>
      <c r="D63" s="75" t="s">
        <v>963</v>
      </c>
    </row>
    <row r="64" spans="1:154" s="37" customFormat="1" ht="45" hidden="1" outlineLevel="3" x14ac:dyDescent="0.2">
      <c r="A64" s="22" t="s">
        <v>964</v>
      </c>
      <c r="B64" s="22" t="s">
        <v>965</v>
      </c>
      <c r="C64" s="23">
        <v>2879800</v>
      </c>
      <c r="D64" s="25" t="s">
        <v>966</v>
      </c>
    </row>
    <row r="65" spans="1:154" s="33" customFormat="1" ht="20.100000000000001" customHeight="1" outlineLevel="2" collapsed="1" x14ac:dyDescent="0.3">
      <c r="A65" s="132" t="s">
        <v>763</v>
      </c>
      <c r="B65" s="133"/>
      <c r="C65" s="133"/>
      <c r="D65" s="134"/>
      <c r="E65" s="34"/>
      <c r="F65" s="34"/>
      <c r="G65" s="34"/>
      <c r="H65" s="34"/>
      <c r="I65" s="34"/>
      <c r="J65" s="34"/>
      <c r="K65" s="34"/>
      <c r="L65" s="34"/>
      <c r="M65" s="34"/>
      <c r="N65" s="34"/>
      <c r="O65" s="34"/>
      <c r="P65" s="34"/>
      <c r="Q65" s="34"/>
      <c r="R65" s="34"/>
      <c r="S65" s="34"/>
      <c r="T65" s="34"/>
      <c r="U65" s="34"/>
      <c r="V65" s="34"/>
      <c r="W65" s="34"/>
      <c r="X65" s="34"/>
      <c r="Y65" s="34"/>
      <c r="Z65" s="34"/>
      <c r="AA65" s="34"/>
    </row>
    <row r="66" spans="1:154" s="37" customFormat="1" ht="45" hidden="1" outlineLevel="3" x14ac:dyDescent="0.2">
      <c r="A66" s="73" t="s">
        <v>967</v>
      </c>
      <c r="B66" s="73" t="s">
        <v>968</v>
      </c>
      <c r="C66" s="72">
        <v>1204000</v>
      </c>
      <c r="D66" s="75" t="s">
        <v>969</v>
      </c>
    </row>
    <row r="67" spans="1:154" s="37" customFormat="1" ht="45" hidden="1" outlineLevel="3" x14ac:dyDescent="0.2">
      <c r="A67" s="22" t="s">
        <v>970</v>
      </c>
      <c r="B67" s="22" t="s">
        <v>971</v>
      </c>
      <c r="C67" s="23">
        <v>1023400</v>
      </c>
      <c r="D67" s="25" t="s">
        <v>972</v>
      </c>
    </row>
    <row r="68" spans="1:154" s="38" customFormat="1" ht="20.25" customHeight="1" x14ac:dyDescent="0.3">
      <c r="A68" s="129" t="s">
        <v>181</v>
      </c>
      <c r="B68" s="130"/>
      <c r="C68" s="130"/>
      <c r="D68" s="131"/>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row>
    <row r="69" spans="1:154" s="37" customFormat="1" ht="25.9" customHeight="1" x14ac:dyDescent="0.3">
      <c r="A69" s="62" t="s">
        <v>772</v>
      </c>
      <c r="B69" s="58" t="s">
        <v>773</v>
      </c>
      <c r="C69" s="112">
        <v>1600</v>
      </c>
      <c r="D69" s="111" t="s">
        <v>774</v>
      </c>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row>
    <row r="70" spans="1:154" s="38" customFormat="1" ht="20.25" customHeight="1" x14ac:dyDescent="0.3">
      <c r="A70" s="129" t="s">
        <v>182</v>
      </c>
      <c r="B70" s="130"/>
      <c r="C70" s="130"/>
      <c r="D70" s="131"/>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row>
    <row r="71" spans="1:154" s="37" customFormat="1" ht="78.75" x14ac:dyDescent="0.3">
      <c r="A71" s="5" t="s">
        <v>775</v>
      </c>
      <c r="B71" s="22" t="s">
        <v>776</v>
      </c>
      <c r="C71" s="96" t="s">
        <v>777</v>
      </c>
      <c r="D71" s="8" t="s">
        <v>778</v>
      </c>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row>
    <row r="72" spans="1:154" s="37" customFormat="1" ht="90" x14ac:dyDescent="0.3">
      <c r="A72" s="62" t="s">
        <v>779</v>
      </c>
      <c r="B72" s="73" t="s">
        <v>780</v>
      </c>
      <c r="C72" s="95" t="s">
        <v>781</v>
      </c>
      <c r="D72" s="60" t="s">
        <v>786</v>
      </c>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row>
    <row r="73" spans="1:154" s="37" customFormat="1" ht="56.25" x14ac:dyDescent="0.3">
      <c r="A73" s="5" t="s">
        <v>782</v>
      </c>
      <c r="B73" s="22" t="s">
        <v>783</v>
      </c>
      <c r="C73" s="96" t="s">
        <v>299</v>
      </c>
      <c r="D73" s="8" t="s">
        <v>784</v>
      </c>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row>
    <row r="74" spans="1:154" s="38" customFormat="1" ht="15.75" customHeight="1" x14ac:dyDescent="0.3">
      <c r="A74" s="198"/>
      <c r="B74" s="199"/>
      <c r="C74" s="199"/>
      <c r="D74" s="199"/>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row>
    <row r="75" spans="1:154" x14ac:dyDescent="0.2">
      <c r="A75" s="193" t="s">
        <v>840</v>
      </c>
      <c r="B75" s="194"/>
      <c r="C75" s="194"/>
      <c r="D75" s="195"/>
    </row>
    <row r="76" spans="1:154" ht="14.25" customHeight="1" x14ac:dyDescent="0.2">
      <c r="A76" s="196" t="s">
        <v>785</v>
      </c>
      <c r="B76" s="197"/>
      <c r="C76" s="197"/>
      <c r="D76" s="197"/>
    </row>
  </sheetData>
  <mergeCells count="33">
    <mergeCell ref="A75:D75"/>
    <mergeCell ref="A76:D76"/>
    <mergeCell ref="D4:D6"/>
    <mergeCell ref="A7:D7"/>
    <mergeCell ref="A74:D74"/>
    <mergeCell ref="A8:D8"/>
    <mergeCell ref="A9:D9"/>
    <mergeCell ref="A25:D25"/>
    <mergeCell ref="A26:D26"/>
    <mergeCell ref="A68:D68"/>
    <mergeCell ref="A70:D70"/>
    <mergeCell ref="A14:D14"/>
    <mergeCell ref="A27:D27"/>
    <mergeCell ref="A15:D15"/>
    <mergeCell ref="A20:D20"/>
    <mergeCell ref="A40:D40"/>
    <mergeCell ref="A1:C1"/>
    <mergeCell ref="A2:C2"/>
    <mergeCell ref="A4:A6"/>
    <mergeCell ref="B4:B6"/>
    <mergeCell ref="C4:C6"/>
    <mergeCell ref="A49:D49"/>
    <mergeCell ref="A50:D50"/>
    <mergeCell ref="A53:D53"/>
    <mergeCell ref="A34:D34"/>
    <mergeCell ref="A45:D45"/>
    <mergeCell ref="A46:D46"/>
    <mergeCell ref="A35:D35"/>
    <mergeCell ref="A56:D56"/>
    <mergeCell ref="A62:D62"/>
    <mergeCell ref="A65:D65"/>
    <mergeCell ref="A57:D57"/>
    <mergeCell ref="A61:D61"/>
  </mergeCells>
  <pageMargins left="0.7" right="0.7" top="0.75" bottom="0.75" header="0.3" footer="0.3"/>
  <pageSetup paperSize="9" scale="36"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outlinePr summaryBelow="0"/>
    <pageSetUpPr fitToPage="1"/>
  </sheetPr>
  <dimension ref="A1:AH70"/>
  <sheetViews>
    <sheetView zoomScale="90" zoomScaleNormal="90" zoomScaleSheetLayoutView="51" zoomScalePageLayoutView="90" workbookViewId="0">
      <pane ySplit="8" topLeftCell="A9" activePane="bottomLeft" state="frozen"/>
      <selection pane="bottomLeft" activeCell="H3" sqref="H1:H1048576"/>
    </sheetView>
  </sheetViews>
  <sheetFormatPr defaultColWidth="9" defaultRowHeight="16.5" outlineLevelRow="3" x14ac:dyDescent="0.3"/>
  <cols>
    <col min="1" max="1" width="20.125" style="15" customWidth="1"/>
    <col min="2" max="2" width="37.5" style="15" customWidth="1"/>
    <col min="3" max="3" width="14.625" style="16" customWidth="1"/>
    <col min="4" max="4" width="15" style="16" customWidth="1"/>
    <col min="5" max="5" width="14.5" style="16" customWidth="1"/>
    <col min="6" max="6" width="14.25" style="16" customWidth="1"/>
    <col min="7" max="7" width="63.875" style="15" customWidth="1"/>
    <col min="8" max="9" width="9" style="34" customWidth="1"/>
    <col min="10" max="10" width="6.125" style="34" customWidth="1"/>
    <col min="11" max="34" width="9" style="34"/>
    <col min="35" max="16384" width="9" style="12"/>
  </cols>
  <sheetData>
    <row r="1" spans="1:34" s="2" customFormat="1" x14ac:dyDescent="0.3">
      <c r="A1" s="118" t="s">
        <v>37</v>
      </c>
      <c r="B1" s="119"/>
      <c r="C1" s="119"/>
      <c r="D1" s="119"/>
      <c r="E1" s="119"/>
      <c r="F1" s="119"/>
      <c r="G1" s="119"/>
      <c r="H1" s="34"/>
      <c r="I1" s="34"/>
      <c r="J1" s="34"/>
      <c r="K1" s="34"/>
      <c r="L1" s="34"/>
      <c r="M1" s="34"/>
      <c r="N1" s="34"/>
      <c r="O1" s="34"/>
      <c r="P1" s="34"/>
      <c r="Q1" s="34"/>
      <c r="R1" s="34"/>
      <c r="S1" s="34"/>
      <c r="T1" s="34"/>
      <c r="U1" s="34"/>
      <c r="V1" s="34"/>
      <c r="W1" s="34"/>
      <c r="X1" s="34"/>
      <c r="Y1" s="34"/>
      <c r="Z1" s="34"/>
      <c r="AA1" s="34"/>
      <c r="AB1" s="34"/>
      <c r="AC1" s="34"/>
      <c r="AD1" s="34"/>
      <c r="AE1" s="34"/>
      <c r="AF1" s="34"/>
      <c r="AG1" s="34"/>
      <c r="AH1" s="34"/>
    </row>
    <row r="2" spans="1:34" s="2" customFormat="1" x14ac:dyDescent="0.3">
      <c r="A2" s="118" t="s">
        <v>38</v>
      </c>
      <c r="B2" s="119"/>
      <c r="C2" s="119"/>
      <c r="D2" s="119"/>
      <c r="E2" s="119"/>
      <c r="F2" s="119"/>
      <c r="G2" s="119"/>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1:34" s="37" customFormat="1" ht="8.25" customHeight="1" x14ac:dyDescent="0.3">
      <c r="A3" s="47"/>
      <c r="B3" s="47"/>
      <c r="C3" s="47"/>
      <c r="D3" s="47"/>
      <c r="E3" s="47"/>
      <c r="F3" s="47"/>
      <c r="G3" s="46"/>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s="38" customFormat="1" ht="14.25" x14ac:dyDescent="0.2">
      <c r="A4" s="57" t="s">
        <v>244</v>
      </c>
      <c r="B4" s="16"/>
      <c r="C4" s="16"/>
      <c r="D4" s="16"/>
      <c r="E4" s="16"/>
      <c r="F4" s="15"/>
    </row>
    <row r="5" spans="1:34" s="38" customFormat="1" ht="14.25" x14ac:dyDescent="0.2">
      <c r="A5" s="57" t="s">
        <v>147</v>
      </c>
      <c r="B5" s="16"/>
      <c r="C5" s="16"/>
      <c r="D5" s="16"/>
      <c r="E5" s="16"/>
      <c r="F5" s="15"/>
    </row>
    <row r="6" spans="1:34" s="4" customFormat="1" ht="15" customHeight="1" x14ac:dyDescent="0.3">
      <c r="A6" s="120" t="s">
        <v>1</v>
      </c>
      <c r="B6" s="121" t="s">
        <v>0</v>
      </c>
      <c r="C6" s="125" t="s">
        <v>245</v>
      </c>
      <c r="D6" s="125"/>
      <c r="E6" s="125"/>
      <c r="F6" s="125"/>
      <c r="G6" s="125" t="s">
        <v>2</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s="4" customFormat="1" ht="15" customHeight="1" x14ac:dyDescent="0.3">
      <c r="A7" s="120"/>
      <c r="B7" s="121"/>
      <c r="C7" s="125" t="s">
        <v>43</v>
      </c>
      <c r="D7" s="125" t="s">
        <v>44</v>
      </c>
      <c r="E7" s="125" t="s">
        <v>45</v>
      </c>
      <c r="F7" s="125" t="s">
        <v>46</v>
      </c>
      <c r="G7" s="125"/>
      <c r="H7" s="34"/>
      <c r="I7" s="34"/>
      <c r="J7" s="34"/>
      <c r="K7" s="34"/>
      <c r="L7" s="34"/>
      <c r="M7" s="34"/>
      <c r="N7" s="34"/>
      <c r="O7" s="34"/>
      <c r="P7" s="34"/>
      <c r="Q7" s="34"/>
      <c r="R7" s="34"/>
      <c r="S7" s="34"/>
      <c r="T7" s="34"/>
      <c r="U7" s="34"/>
      <c r="V7" s="34"/>
      <c r="W7" s="34"/>
      <c r="X7" s="34"/>
      <c r="Y7" s="34"/>
      <c r="Z7" s="34"/>
      <c r="AA7" s="34"/>
      <c r="AB7" s="34"/>
      <c r="AC7" s="34"/>
      <c r="AD7" s="34"/>
      <c r="AE7" s="34"/>
      <c r="AF7" s="34"/>
      <c r="AG7" s="34"/>
      <c r="AH7" s="34"/>
    </row>
    <row r="8" spans="1:34" s="4" customFormat="1" ht="36" customHeight="1" x14ac:dyDescent="0.3">
      <c r="A8" s="120"/>
      <c r="B8" s="121"/>
      <c r="C8" s="125"/>
      <c r="D8" s="125"/>
      <c r="E8" s="125"/>
      <c r="F8" s="125"/>
      <c r="G8" s="125"/>
      <c r="H8" s="34"/>
      <c r="I8" s="34"/>
      <c r="J8" s="34"/>
      <c r="K8" s="34"/>
      <c r="L8" s="34"/>
      <c r="M8" s="34"/>
      <c r="N8" s="34"/>
      <c r="O8" s="34"/>
      <c r="P8" s="34"/>
      <c r="Q8" s="34"/>
      <c r="R8" s="34"/>
      <c r="S8" s="34"/>
      <c r="T8" s="34"/>
      <c r="U8" s="34"/>
      <c r="V8" s="34"/>
      <c r="W8" s="34"/>
      <c r="X8" s="34"/>
      <c r="Y8" s="34"/>
      <c r="Z8" s="34"/>
      <c r="AA8" s="34"/>
      <c r="AB8" s="34"/>
      <c r="AC8" s="34"/>
      <c r="AD8" s="34"/>
      <c r="AE8" s="34"/>
      <c r="AF8" s="34"/>
      <c r="AG8" s="34"/>
      <c r="AH8" s="34"/>
    </row>
    <row r="9" spans="1:34" s="17" customFormat="1" ht="36.75" customHeight="1" outlineLevel="1" x14ac:dyDescent="0.3">
      <c r="A9" s="183" t="s">
        <v>931</v>
      </c>
      <c r="B9" s="184"/>
      <c r="C9" s="184"/>
      <c r="D9" s="184"/>
      <c r="E9" s="184"/>
      <c r="F9" s="184"/>
      <c r="G9" s="185"/>
      <c r="H9" s="34"/>
      <c r="I9" s="34"/>
      <c r="J9" s="34"/>
      <c r="K9" s="34"/>
      <c r="L9" s="34"/>
      <c r="M9" s="34"/>
      <c r="N9" s="34"/>
      <c r="O9" s="34"/>
      <c r="P9" s="34"/>
      <c r="Q9" s="34"/>
      <c r="R9" s="34"/>
      <c r="S9" s="34"/>
      <c r="T9" s="34"/>
      <c r="U9" s="34"/>
      <c r="V9" s="34"/>
      <c r="W9" s="34"/>
      <c r="X9" s="34"/>
      <c r="Y9" s="34"/>
      <c r="Z9" s="34"/>
      <c r="AA9" s="34"/>
      <c r="AB9" s="34"/>
      <c r="AC9" s="34"/>
      <c r="AD9" s="34"/>
      <c r="AE9" s="34"/>
      <c r="AF9" s="34"/>
      <c r="AG9" s="34"/>
      <c r="AH9" s="34"/>
    </row>
    <row r="10" spans="1:34" s="38" customFormat="1" ht="20.25" customHeight="1" x14ac:dyDescent="0.3">
      <c r="A10" s="126" t="s">
        <v>184</v>
      </c>
      <c r="B10" s="127"/>
      <c r="C10" s="127"/>
      <c r="D10" s="127"/>
      <c r="E10" s="127"/>
      <c r="F10" s="127"/>
      <c r="G10" s="128"/>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4" s="33" customFormat="1" ht="20.100000000000001" customHeight="1" outlineLevel="1" x14ac:dyDescent="0.3">
      <c r="A11" s="183" t="s">
        <v>155</v>
      </c>
      <c r="B11" s="184"/>
      <c r="C11" s="184"/>
      <c r="D11" s="184"/>
      <c r="E11" s="184"/>
      <c r="F11" s="184"/>
      <c r="G11" s="185"/>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row>
    <row r="12" spans="1:34" s="38" customFormat="1" ht="38.25" outlineLevel="2" x14ac:dyDescent="0.3">
      <c r="A12" s="1" t="s">
        <v>878</v>
      </c>
      <c r="B12" s="6" t="s">
        <v>696</v>
      </c>
      <c r="C12" s="91">
        <v>25000</v>
      </c>
      <c r="D12" s="91">
        <v>24250</v>
      </c>
      <c r="E12" s="91">
        <v>24008</v>
      </c>
      <c r="F12" s="91">
        <v>23768</v>
      </c>
      <c r="G12" s="8" t="s">
        <v>495</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row>
    <row r="13" spans="1:34" s="38" customFormat="1" ht="67.5" outlineLevel="3" x14ac:dyDescent="0.3">
      <c r="A13" s="1"/>
      <c r="B13" s="6"/>
      <c r="C13" s="108"/>
      <c r="D13" s="108"/>
      <c r="E13" s="108"/>
      <c r="F13" s="108"/>
      <c r="G13" s="8" t="s">
        <v>697</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row>
    <row r="14" spans="1:34" s="37" customFormat="1" ht="36" outlineLevel="3" x14ac:dyDescent="0.3">
      <c r="A14" s="64" t="s">
        <v>698</v>
      </c>
      <c r="B14" s="65" t="s">
        <v>699</v>
      </c>
      <c r="C14" s="92">
        <f>C12*0.2</f>
        <v>5000</v>
      </c>
      <c r="D14" s="92">
        <f t="shared" ref="D14:F14" si="0">D12*0.2</f>
        <v>4850</v>
      </c>
      <c r="E14" s="92">
        <f t="shared" si="0"/>
        <v>4801.6000000000004</v>
      </c>
      <c r="F14" s="92">
        <f t="shared" si="0"/>
        <v>4753.6000000000004</v>
      </c>
      <c r="G14" s="67" t="s">
        <v>149</v>
      </c>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row>
    <row r="15" spans="1:34" s="38" customFormat="1" ht="38.25" outlineLevel="2" x14ac:dyDescent="0.3">
      <c r="A15" s="1" t="s">
        <v>1040</v>
      </c>
      <c r="B15" s="6" t="s">
        <v>1041</v>
      </c>
      <c r="C15" s="91">
        <v>25000</v>
      </c>
      <c r="D15" s="91">
        <v>24250</v>
      </c>
      <c r="E15" s="91">
        <v>24008</v>
      </c>
      <c r="F15" s="91">
        <v>23768</v>
      </c>
      <c r="G15" s="8" t="s">
        <v>159</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row>
    <row r="16" spans="1:34" s="38" customFormat="1" ht="56.25" outlineLevel="3" x14ac:dyDescent="0.3">
      <c r="A16" s="1"/>
      <c r="B16" s="6"/>
      <c r="C16" s="117"/>
      <c r="D16" s="117"/>
      <c r="E16" s="117"/>
      <c r="F16" s="117"/>
      <c r="G16" s="8" t="s">
        <v>1042</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7" customFormat="1" ht="36" outlineLevel="3" x14ac:dyDescent="0.3">
      <c r="A17" s="64" t="s">
        <v>1043</v>
      </c>
      <c r="B17" s="65" t="s">
        <v>1044</v>
      </c>
      <c r="C17" s="92">
        <f>C15*0.2</f>
        <v>5000</v>
      </c>
      <c r="D17" s="92">
        <f t="shared" ref="D17:F17" si="1">D15*0.2</f>
        <v>4850</v>
      </c>
      <c r="E17" s="92">
        <f t="shared" si="1"/>
        <v>4801.6000000000004</v>
      </c>
      <c r="F17" s="92">
        <f t="shared" si="1"/>
        <v>4753.6000000000004</v>
      </c>
      <c r="G17" s="67" t="s">
        <v>149</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row>
    <row r="18" spans="1:34" s="38" customFormat="1" ht="38.25" outlineLevel="2" x14ac:dyDescent="0.3">
      <c r="A18" s="1" t="s">
        <v>370</v>
      </c>
      <c r="B18" s="6" t="s">
        <v>371</v>
      </c>
      <c r="C18" s="91">
        <v>83000</v>
      </c>
      <c r="D18" s="91">
        <v>80510</v>
      </c>
      <c r="E18" s="91">
        <v>79705</v>
      </c>
      <c r="F18" s="91">
        <v>78908</v>
      </c>
      <c r="G18" s="8" t="s">
        <v>496</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row>
    <row r="19" spans="1:34" s="38" customFormat="1" ht="56.25" outlineLevel="3" x14ac:dyDescent="0.3">
      <c r="A19" s="1"/>
      <c r="B19" s="6"/>
      <c r="C19" s="91"/>
      <c r="D19" s="91"/>
      <c r="E19" s="91"/>
      <c r="F19" s="91"/>
      <c r="G19" s="8" t="s">
        <v>671</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row>
    <row r="20" spans="1:34" s="37" customFormat="1" ht="48" outlineLevel="3" x14ac:dyDescent="0.3">
      <c r="A20" s="64" t="s">
        <v>372</v>
      </c>
      <c r="B20" s="65" t="s">
        <v>373</v>
      </c>
      <c r="C20" s="92">
        <f>C18*0.2</f>
        <v>16600</v>
      </c>
      <c r="D20" s="92">
        <f t="shared" ref="D20:F20" si="2">D18*0.2</f>
        <v>16102</v>
      </c>
      <c r="E20" s="92">
        <f t="shared" si="2"/>
        <v>15941</v>
      </c>
      <c r="F20" s="92">
        <f t="shared" si="2"/>
        <v>15781.6</v>
      </c>
      <c r="G20" s="67" t="s">
        <v>149</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row>
    <row r="21" spans="1:34" s="38" customFormat="1" ht="38.25" outlineLevel="2" x14ac:dyDescent="0.3">
      <c r="A21" s="1" t="s">
        <v>160</v>
      </c>
      <c r="B21" s="6" t="s">
        <v>161</v>
      </c>
      <c r="C21" s="91">
        <v>83000</v>
      </c>
      <c r="D21" s="91">
        <v>80510</v>
      </c>
      <c r="E21" s="91">
        <v>79705</v>
      </c>
      <c r="F21" s="91">
        <v>78908</v>
      </c>
      <c r="G21" s="8" t="s">
        <v>162</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row>
    <row r="22" spans="1:34" s="38" customFormat="1" ht="45" outlineLevel="3" x14ac:dyDescent="0.3">
      <c r="A22" s="1"/>
      <c r="B22" s="6"/>
      <c r="C22" s="91"/>
      <c r="D22" s="91"/>
      <c r="E22" s="91"/>
      <c r="F22" s="91"/>
      <c r="G22" s="8" t="s">
        <v>361</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4" s="37" customFormat="1" ht="36" outlineLevel="3" x14ac:dyDescent="0.3">
      <c r="A23" s="64" t="s">
        <v>163</v>
      </c>
      <c r="B23" s="65" t="s">
        <v>164</v>
      </c>
      <c r="C23" s="92">
        <f>C21*0.2</f>
        <v>16600</v>
      </c>
      <c r="D23" s="92">
        <f t="shared" ref="D23:F23" si="3">D21*0.2</f>
        <v>16102</v>
      </c>
      <c r="E23" s="92">
        <f t="shared" si="3"/>
        <v>15941</v>
      </c>
      <c r="F23" s="92">
        <f t="shared" si="3"/>
        <v>15781.6</v>
      </c>
      <c r="G23" s="67" t="s">
        <v>149</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row>
    <row r="24" spans="1:34" s="37" customFormat="1" ht="36" outlineLevel="3" x14ac:dyDescent="0.3">
      <c r="A24" s="64" t="s">
        <v>451</v>
      </c>
      <c r="B24" s="65" t="s">
        <v>452</v>
      </c>
      <c r="C24" s="92" t="e">
        <f>#REF!*0.2</f>
        <v>#REF!</v>
      </c>
      <c r="D24" s="92" t="e">
        <f>#REF!*0.2</f>
        <v>#REF!</v>
      </c>
      <c r="E24" s="92" t="e">
        <f>#REF!*0.2</f>
        <v>#REF!</v>
      </c>
      <c r="F24" s="92" t="e">
        <f>#REF!*0.2</f>
        <v>#REF!</v>
      </c>
      <c r="G24" s="67" t="s">
        <v>149</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row>
    <row r="25" spans="1:34" s="17" customFormat="1" ht="20.100000000000001" customHeight="1" outlineLevel="1" x14ac:dyDescent="0.3">
      <c r="A25" s="183" t="s">
        <v>156</v>
      </c>
      <c r="B25" s="184"/>
      <c r="C25" s="184"/>
      <c r="D25" s="184"/>
      <c r="E25" s="184"/>
      <c r="F25" s="184"/>
      <c r="G25" s="185"/>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row>
    <row r="26" spans="1:34" s="38" customFormat="1" ht="38.25" outlineLevel="2" x14ac:dyDescent="0.3">
      <c r="A26" s="1" t="s">
        <v>848</v>
      </c>
      <c r="B26" s="6" t="s">
        <v>700</v>
      </c>
      <c r="C26" s="91">
        <v>25000</v>
      </c>
      <c r="D26" s="91">
        <v>24250</v>
      </c>
      <c r="E26" s="91">
        <v>24008</v>
      </c>
      <c r="F26" s="91">
        <v>23768</v>
      </c>
      <c r="G26" s="8" t="s">
        <v>496</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row>
    <row r="27" spans="1:34" s="38" customFormat="1" ht="56.25" outlineLevel="3" x14ac:dyDescent="0.3">
      <c r="A27" s="1"/>
      <c r="B27" s="6"/>
      <c r="C27" s="91"/>
      <c r="D27" s="91"/>
      <c r="E27" s="91"/>
      <c r="F27" s="91"/>
      <c r="G27" s="8" t="s">
        <v>701</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1:34" s="37" customFormat="1" ht="36" outlineLevel="3" x14ac:dyDescent="0.3">
      <c r="A28" s="64" t="s">
        <v>702</v>
      </c>
      <c r="B28" s="65" t="s">
        <v>703</v>
      </c>
      <c r="C28" s="92">
        <f>C26*0.2</f>
        <v>5000</v>
      </c>
      <c r="D28" s="92">
        <f t="shared" ref="D28:F28" si="4">D26*0.2</f>
        <v>4850</v>
      </c>
      <c r="E28" s="92">
        <f t="shared" si="4"/>
        <v>4801.6000000000004</v>
      </c>
      <c r="F28" s="92">
        <f t="shared" si="4"/>
        <v>4753.6000000000004</v>
      </c>
      <c r="G28" s="67" t="s">
        <v>149</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row>
    <row r="29" spans="1:34" s="38" customFormat="1" ht="38.25" outlineLevel="2" x14ac:dyDescent="0.3">
      <c r="A29" s="1" t="s">
        <v>1045</v>
      </c>
      <c r="B29" s="6" t="s">
        <v>1046</v>
      </c>
      <c r="C29" s="91">
        <v>25000</v>
      </c>
      <c r="D29" s="91">
        <v>24250</v>
      </c>
      <c r="E29" s="91">
        <v>24008</v>
      </c>
      <c r="F29" s="91">
        <v>23768</v>
      </c>
      <c r="G29" s="8" t="s">
        <v>162</v>
      </c>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row>
    <row r="30" spans="1:34" s="38" customFormat="1" ht="45" outlineLevel="3" x14ac:dyDescent="0.3">
      <c r="A30" s="1"/>
      <c r="B30" s="6"/>
      <c r="C30" s="91"/>
      <c r="D30" s="91"/>
      <c r="E30" s="91"/>
      <c r="F30" s="91"/>
      <c r="G30" s="8" t="s">
        <v>1047</v>
      </c>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row>
    <row r="31" spans="1:34" s="37" customFormat="1" ht="36" outlineLevel="3" x14ac:dyDescent="0.3">
      <c r="A31" s="64" t="s">
        <v>1048</v>
      </c>
      <c r="B31" s="65" t="s">
        <v>1049</v>
      </c>
      <c r="C31" s="92">
        <f>C29*0.2</f>
        <v>5000</v>
      </c>
      <c r="D31" s="92">
        <f t="shared" ref="D31:F31" si="5">D29*0.2</f>
        <v>4850</v>
      </c>
      <c r="E31" s="92">
        <f t="shared" si="5"/>
        <v>4801.6000000000004</v>
      </c>
      <c r="F31" s="92">
        <f t="shared" si="5"/>
        <v>4753.6000000000004</v>
      </c>
      <c r="G31" s="67" t="s">
        <v>149</v>
      </c>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1:34" s="38" customFormat="1" ht="20.25" customHeight="1" x14ac:dyDescent="0.3">
      <c r="A32" s="126" t="s">
        <v>670</v>
      </c>
      <c r="B32" s="127"/>
      <c r="C32" s="127"/>
      <c r="D32" s="127"/>
      <c r="E32" s="127"/>
      <c r="F32" s="127"/>
      <c r="G32" s="128"/>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row>
    <row r="33" spans="1:34" s="17" customFormat="1" ht="20.100000000000001" customHeight="1" outlineLevel="1" x14ac:dyDescent="0.3">
      <c r="A33" s="183" t="s">
        <v>662</v>
      </c>
      <c r="B33" s="184"/>
      <c r="C33" s="184"/>
      <c r="D33" s="184"/>
      <c r="E33" s="184"/>
      <c r="F33" s="184"/>
      <c r="G33" s="185"/>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row>
    <row r="34" spans="1:34" s="38" customFormat="1" ht="56.25" outlineLevel="2" x14ac:dyDescent="0.3">
      <c r="A34" s="1" t="s">
        <v>663</v>
      </c>
      <c r="B34" s="6" t="s">
        <v>664</v>
      </c>
      <c r="C34" s="91">
        <v>4700</v>
      </c>
      <c r="D34" s="91">
        <v>4340</v>
      </c>
      <c r="E34" s="91">
        <v>4170</v>
      </c>
      <c r="F34" s="91">
        <v>4000</v>
      </c>
      <c r="G34" s="8" t="s">
        <v>665</v>
      </c>
      <c r="H34" s="200"/>
      <c r="I34" s="201"/>
      <c r="J34" s="201"/>
      <c r="K34" s="202"/>
      <c r="L34" s="34"/>
      <c r="M34" s="34"/>
      <c r="N34" s="34"/>
      <c r="O34" s="34"/>
      <c r="P34" s="34"/>
      <c r="Q34" s="34"/>
      <c r="R34" s="34"/>
      <c r="S34" s="34"/>
      <c r="T34" s="34"/>
      <c r="U34" s="34"/>
      <c r="V34" s="34"/>
      <c r="W34" s="34"/>
      <c r="X34" s="34"/>
      <c r="Y34" s="34"/>
      <c r="Z34" s="34"/>
      <c r="AA34" s="34"/>
      <c r="AB34" s="34"/>
      <c r="AC34" s="34"/>
      <c r="AD34" s="34"/>
      <c r="AE34" s="34"/>
      <c r="AF34" s="34"/>
      <c r="AG34" s="34"/>
      <c r="AH34" s="34"/>
    </row>
    <row r="35" spans="1:34" s="38" customFormat="1" ht="45" outlineLevel="3" x14ac:dyDescent="0.3">
      <c r="A35" s="1"/>
      <c r="B35" s="6"/>
      <c r="C35" s="101"/>
      <c r="D35" s="101"/>
      <c r="E35" s="101"/>
      <c r="F35" s="101"/>
      <c r="G35" s="8" t="s">
        <v>666</v>
      </c>
      <c r="H35" s="203"/>
      <c r="I35" s="204"/>
      <c r="J35" s="204"/>
      <c r="K35" s="204"/>
      <c r="L35" s="34"/>
      <c r="M35" s="34"/>
      <c r="N35" s="34"/>
      <c r="O35" s="34"/>
      <c r="P35" s="34"/>
      <c r="Q35" s="34"/>
      <c r="R35" s="34"/>
      <c r="S35" s="34"/>
      <c r="T35" s="34"/>
      <c r="U35" s="34"/>
      <c r="V35" s="34"/>
      <c r="W35" s="34"/>
      <c r="X35" s="34"/>
      <c r="Y35" s="34"/>
      <c r="Z35" s="34"/>
      <c r="AA35" s="34"/>
      <c r="AB35" s="34"/>
      <c r="AC35" s="34"/>
      <c r="AD35" s="34"/>
      <c r="AE35" s="34"/>
      <c r="AF35" s="34"/>
      <c r="AG35" s="34"/>
      <c r="AH35" s="34"/>
    </row>
    <row r="36" spans="1:34" s="37" customFormat="1" ht="36" outlineLevel="3" x14ac:dyDescent="0.3">
      <c r="A36" s="64" t="s">
        <v>667</v>
      </c>
      <c r="B36" s="65" t="s">
        <v>668</v>
      </c>
      <c r="C36" s="92">
        <f>C34*0.2</f>
        <v>940</v>
      </c>
      <c r="D36" s="92">
        <f t="shared" ref="D36:F36" si="6">D34*0.2</f>
        <v>868</v>
      </c>
      <c r="E36" s="92">
        <f t="shared" si="6"/>
        <v>834</v>
      </c>
      <c r="F36" s="92">
        <f t="shared" si="6"/>
        <v>800</v>
      </c>
      <c r="G36" s="67" t="s">
        <v>149</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row>
    <row r="37" spans="1:34" s="14" customFormat="1" ht="20.100000000000001" customHeight="1" x14ac:dyDescent="0.3">
      <c r="A37" s="183" t="s">
        <v>182</v>
      </c>
      <c r="B37" s="184"/>
      <c r="C37" s="184"/>
      <c r="D37" s="184"/>
      <c r="E37" s="184"/>
      <c r="F37" s="184"/>
      <c r="G37" s="185"/>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row>
    <row r="38" spans="1:34" s="2" customFormat="1" ht="67.5" x14ac:dyDescent="0.3">
      <c r="A38" s="10" t="s">
        <v>20</v>
      </c>
      <c r="B38" s="5" t="s">
        <v>98</v>
      </c>
      <c r="C38" s="142" t="s">
        <v>16</v>
      </c>
      <c r="D38" s="143"/>
      <c r="E38" s="143"/>
      <c r="F38" s="144"/>
      <c r="G38" s="8" t="s">
        <v>208</v>
      </c>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row>
    <row r="39" spans="1:34" s="2" customFormat="1" ht="78.75" x14ac:dyDescent="0.3">
      <c r="A39" s="69" t="s">
        <v>21</v>
      </c>
      <c r="B39" s="62" t="s">
        <v>99</v>
      </c>
      <c r="C39" s="139" t="s">
        <v>14</v>
      </c>
      <c r="D39" s="140"/>
      <c r="E39" s="140"/>
      <c r="F39" s="141"/>
      <c r="G39" s="60" t="s">
        <v>209</v>
      </c>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row>
    <row r="40" spans="1:34" s="2" customFormat="1" ht="56.25" x14ac:dyDescent="0.3">
      <c r="A40" s="10" t="s">
        <v>22</v>
      </c>
      <c r="B40" s="5" t="s">
        <v>100</v>
      </c>
      <c r="C40" s="211" t="s">
        <v>355</v>
      </c>
      <c r="D40" s="212"/>
      <c r="E40" s="212"/>
      <c r="F40" s="213"/>
      <c r="G40" s="8" t="s">
        <v>39</v>
      </c>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row r="41" spans="1:34" s="38" customFormat="1" ht="15" customHeight="1" x14ac:dyDescent="0.3">
      <c r="A41" s="198"/>
      <c r="B41" s="199"/>
      <c r="C41" s="199"/>
      <c r="D41" s="199"/>
      <c r="E41" s="199"/>
      <c r="F41" s="199"/>
      <c r="G41" s="218"/>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row>
    <row r="42" spans="1:34" s="13" customFormat="1" x14ac:dyDescent="0.3">
      <c r="A42" s="148" t="s">
        <v>837</v>
      </c>
      <c r="B42" s="148"/>
      <c r="C42" s="148"/>
      <c r="D42" s="148"/>
      <c r="E42" s="148"/>
      <c r="F42" s="148"/>
      <c r="G42" s="148"/>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row>
    <row r="43" spans="1:34" s="13" customFormat="1" x14ac:dyDescent="0.3">
      <c r="A43" s="138" t="s">
        <v>25</v>
      </c>
      <c r="B43" s="138"/>
      <c r="C43" s="138"/>
      <c r="D43" s="138"/>
      <c r="E43" s="138"/>
      <c r="F43" s="138"/>
      <c r="G43" s="138"/>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row>
    <row r="44" spans="1:34" s="7" customFormat="1" ht="23.25" customHeight="1" x14ac:dyDescent="0.2">
      <c r="A44" s="152" t="s">
        <v>148</v>
      </c>
      <c r="B44" s="153"/>
      <c r="C44" s="153"/>
      <c r="D44" s="153"/>
      <c r="E44" s="153"/>
      <c r="F44" s="153"/>
      <c r="G44" s="154"/>
    </row>
    <row r="45" spans="1:34" s="17" customFormat="1" ht="12.75" customHeight="1" x14ac:dyDescent="0.3">
      <c r="A45" s="214"/>
      <c r="B45" s="214"/>
      <c r="C45" s="214"/>
      <c r="D45" s="214"/>
      <c r="E45" s="214"/>
      <c r="F45" s="214"/>
      <c r="G45" s="21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row>
    <row r="46" spans="1:34" s="2" customFormat="1" ht="23.25" customHeight="1" x14ac:dyDescent="0.3">
      <c r="A46" s="215" t="s">
        <v>185</v>
      </c>
      <c r="B46" s="216"/>
      <c r="C46" s="216"/>
      <c r="D46" s="216"/>
      <c r="E46" s="216"/>
      <c r="F46" s="216"/>
      <c r="G46" s="217"/>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row>
    <row r="47" spans="1:34" s="2" customFormat="1" x14ac:dyDescent="0.3">
      <c r="A47" s="69" t="s">
        <v>5</v>
      </c>
      <c r="B47" s="69" t="s">
        <v>6</v>
      </c>
      <c r="C47" s="205">
        <v>4130</v>
      </c>
      <c r="D47" s="206"/>
      <c r="E47" s="206"/>
      <c r="F47" s="207"/>
      <c r="G47" s="70" t="s">
        <v>101</v>
      </c>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row>
    <row r="48" spans="1:34" s="2" customFormat="1" x14ac:dyDescent="0.3">
      <c r="A48" s="10" t="s">
        <v>24</v>
      </c>
      <c r="B48" s="10" t="s">
        <v>15</v>
      </c>
      <c r="C48" s="208">
        <v>1550</v>
      </c>
      <c r="D48" s="209"/>
      <c r="E48" s="209"/>
      <c r="F48" s="210"/>
      <c r="G48" s="11" t="s">
        <v>101</v>
      </c>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row>
    <row r="49" spans="1:34" s="37" customFormat="1" x14ac:dyDescent="0.3">
      <c r="A49" s="69" t="s">
        <v>922</v>
      </c>
      <c r="B49" s="69" t="s">
        <v>923</v>
      </c>
      <c r="C49" s="205">
        <v>3765</v>
      </c>
      <c r="D49" s="206"/>
      <c r="E49" s="206"/>
      <c r="F49" s="207"/>
      <c r="G49" s="70" t="s">
        <v>924</v>
      </c>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row>
    <row r="50" spans="1:34" s="37" customFormat="1" x14ac:dyDescent="0.3">
      <c r="A50" s="10" t="s">
        <v>925</v>
      </c>
      <c r="B50" s="10" t="s">
        <v>926</v>
      </c>
      <c r="C50" s="208">
        <v>4620</v>
      </c>
      <c r="D50" s="209"/>
      <c r="E50" s="209"/>
      <c r="F50" s="210"/>
      <c r="G50" s="11" t="s">
        <v>927</v>
      </c>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row>
    <row r="51" spans="1:34" s="37" customFormat="1" x14ac:dyDescent="0.3">
      <c r="A51" s="69" t="s">
        <v>928</v>
      </c>
      <c r="B51" s="69" t="s">
        <v>929</v>
      </c>
      <c r="C51" s="205">
        <v>5022</v>
      </c>
      <c r="D51" s="206"/>
      <c r="E51" s="206"/>
      <c r="F51" s="207"/>
      <c r="G51" s="70" t="s">
        <v>930</v>
      </c>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row>
    <row r="52" spans="1:34" s="37" customFormat="1" ht="22.5" x14ac:dyDescent="0.3">
      <c r="A52" s="10" t="s">
        <v>690</v>
      </c>
      <c r="B52" s="10" t="s">
        <v>691</v>
      </c>
      <c r="C52" s="208">
        <v>5900</v>
      </c>
      <c r="D52" s="209"/>
      <c r="E52" s="209"/>
      <c r="F52" s="210"/>
      <c r="G52" s="11" t="s">
        <v>694</v>
      </c>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row>
    <row r="53" spans="1:34" s="37" customFormat="1" ht="22.5" x14ac:dyDescent="0.3">
      <c r="A53" s="69" t="s">
        <v>692</v>
      </c>
      <c r="B53" s="69" t="s">
        <v>693</v>
      </c>
      <c r="C53" s="205">
        <v>5700</v>
      </c>
      <c r="D53" s="206"/>
      <c r="E53" s="206"/>
      <c r="F53" s="207"/>
      <c r="G53" s="70" t="s">
        <v>695</v>
      </c>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row>
    <row r="54" spans="1:34" s="37" customFormat="1" x14ac:dyDescent="0.3">
      <c r="A54" s="10" t="s">
        <v>157</v>
      </c>
      <c r="B54" s="10" t="s">
        <v>158</v>
      </c>
      <c r="C54" s="208">
        <v>5900</v>
      </c>
      <c r="D54" s="209"/>
      <c r="E54" s="209"/>
      <c r="F54" s="210"/>
      <c r="G54" s="11" t="s">
        <v>165</v>
      </c>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row>
    <row r="55" spans="1:34" s="2" customFormat="1" ht="20.25" customHeight="1" x14ac:dyDescent="0.3">
      <c r="A55" s="69" t="s">
        <v>7</v>
      </c>
      <c r="B55" s="69" t="s">
        <v>8</v>
      </c>
      <c r="C55" s="205">
        <v>520</v>
      </c>
      <c r="D55" s="206"/>
      <c r="E55" s="206"/>
      <c r="F55" s="207"/>
      <c r="G55" s="70"/>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row>
    <row r="56" spans="1:34" s="2" customFormat="1" ht="22.5" x14ac:dyDescent="0.3">
      <c r="A56" s="10" t="s">
        <v>4</v>
      </c>
      <c r="B56" s="10" t="s">
        <v>40</v>
      </c>
      <c r="C56" s="208">
        <v>407</v>
      </c>
      <c r="D56" s="209"/>
      <c r="E56" s="209"/>
      <c r="F56" s="210"/>
      <c r="G56" s="11" t="s">
        <v>1017</v>
      </c>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row>
    <row r="57" spans="1:34" s="2" customFormat="1" ht="27.75" customHeight="1" x14ac:dyDescent="0.3">
      <c r="A57" s="69" t="s">
        <v>12</v>
      </c>
      <c r="B57" s="69" t="s">
        <v>13</v>
      </c>
      <c r="C57" s="205">
        <v>375</v>
      </c>
      <c r="D57" s="206"/>
      <c r="E57" s="206"/>
      <c r="F57" s="207"/>
      <c r="G57" s="70"/>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row>
    <row r="58" spans="1:34" s="37" customFormat="1" ht="42" customHeight="1" x14ac:dyDescent="0.3">
      <c r="A58" s="10" t="s">
        <v>812</v>
      </c>
      <c r="B58" s="10" t="s">
        <v>918</v>
      </c>
      <c r="C58" s="208">
        <v>2949</v>
      </c>
      <c r="D58" s="209"/>
      <c r="E58" s="209"/>
      <c r="F58" s="210"/>
      <c r="G58" s="11" t="s">
        <v>864</v>
      </c>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row>
    <row r="59" spans="1:34" s="37" customFormat="1" ht="39" customHeight="1" outlineLevel="2" x14ac:dyDescent="0.3">
      <c r="A59" s="69" t="s">
        <v>919</v>
      </c>
      <c r="B59" s="69" t="s">
        <v>920</v>
      </c>
      <c r="C59" s="205">
        <v>2789</v>
      </c>
      <c r="D59" s="206"/>
      <c r="E59" s="206"/>
      <c r="F59" s="207"/>
      <c r="G59" s="70" t="s">
        <v>1018</v>
      </c>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row>
    <row r="60" spans="1:34" s="37" customFormat="1" ht="39" customHeight="1" outlineLevel="2" x14ac:dyDescent="0.3">
      <c r="A60" s="10" t="s">
        <v>813</v>
      </c>
      <c r="B60" s="10" t="s">
        <v>921</v>
      </c>
      <c r="C60" s="208">
        <v>2682</v>
      </c>
      <c r="D60" s="209"/>
      <c r="E60" s="209"/>
      <c r="F60" s="210"/>
      <c r="G60" s="11" t="s">
        <v>865</v>
      </c>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row>
    <row r="61" spans="1:34" s="37" customFormat="1" ht="22.5" x14ac:dyDescent="0.3">
      <c r="A61" s="69" t="s">
        <v>884</v>
      </c>
      <c r="B61" s="69" t="s">
        <v>1062</v>
      </c>
      <c r="C61" s="205">
        <v>1900</v>
      </c>
      <c r="D61" s="206"/>
      <c r="E61" s="206"/>
      <c r="F61" s="207"/>
      <c r="G61" s="70" t="s">
        <v>1016</v>
      </c>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row>
    <row r="62" spans="1:34" s="2" customFormat="1" ht="45" x14ac:dyDescent="0.3">
      <c r="A62" s="10" t="s">
        <v>383</v>
      </c>
      <c r="B62" s="10" t="s">
        <v>384</v>
      </c>
      <c r="C62" s="208">
        <v>1450</v>
      </c>
      <c r="D62" s="209"/>
      <c r="E62" s="209"/>
      <c r="F62" s="210"/>
      <c r="G62" s="36" t="s">
        <v>1019</v>
      </c>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row>
    <row r="63" spans="1:34" s="2" customFormat="1" ht="33.75" outlineLevel="1" x14ac:dyDescent="0.3">
      <c r="A63" s="69" t="s">
        <v>385</v>
      </c>
      <c r="B63" s="69" t="s">
        <v>386</v>
      </c>
      <c r="C63" s="205">
        <v>1155</v>
      </c>
      <c r="D63" s="206"/>
      <c r="E63" s="206"/>
      <c r="F63" s="207"/>
      <c r="G63" s="71" t="s">
        <v>362</v>
      </c>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row>
    <row r="64" spans="1:34" s="2" customFormat="1" ht="45.75" customHeight="1" outlineLevel="1" x14ac:dyDescent="0.3">
      <c r="A64" s="10" t="s">
        <v>387</v>
      </c>
      <c r="B64" s="10" t="s">
        <v>388</v>
      </c>
      <c r="C64" s="208">
        <v>1320</v>
      </c>
      <c r="D64" s="209"/>
      <c r="E64" s="209"/>
      <c r="F64" s="210"/>
      <c r="G64" s="36" t="s">
        <v>363</v>
      </c>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row>
    <row r="65" spans="1:34" s="2" customFormat="1" ht="33.75" outlineLevel="1" x14ac:dyDescent="0.3">
      <c r="A65" s="69" t="s">
        <v>389</v>
      </c>
      <c r="B65" s="69" t="s">
        <v>390</v>
      </c>
      <c r="C65" s="205">
        <v>1232</v>
      </c>
      <c r="D65" s="206"/>
      <c r="E65" s="206"/>
      <c r="F65" s="207"/>
      <c r="G65" s="71" t="s">
        <v>364</v>
      </c>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row>
    <row r="66" spans="1:34" s="37" customFormat="1" ht="27" customHeight="1" x14ac:dyDescent="0.3">
      <c r="A66" s="10" t="s">
        <v>391</v>
      </c>
      <c r="B66" s="10" t="s">
        <v>392</v>
      </c>
      <c r="C66" s="222">
        <v>253</v>
      </c>
      <c r="D66" s="223"/>
      <c r="E66" s="223"/>
      <c r="F66" s="224"/>
      <c r="G66" s="11" t="s">
        <v>365</v>
      </c>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row>
    <row r="67" spans="1:34" s="37" customFormat="1" ht="25.5" x14ac:dyDescent="0.3">
      <c r="A67" s="69" t="s">
        <v>366</v>
      </c>
      <c r="B67" s="69" t="s">
        <v>367</v>
      </c>
      <c r="C67" s="205">
        <v>495</v>
      </c>
      <c r="D67" s="206"/>
      <c r="E67" s="206"/>
      <c r="F67" s="207"/>
      <c r="G67" s="70" t="s">
        <v>368</v>
      </c>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row>
    <row r="68" spans="1:34" s="2" customFormat="1" ht="27" customHeight="1" x14ac:dyDescent="0.3">
      <c r="A68" s="69" t="s">
        <v>9</v>
      </c>
      <c r="B68" s="69" t="s">
        <v>10</v>
      </c>
      <c r="C68" s="205">
        <v>840</v>
      </c>
      <c r="D68" s="206"/>
      <c r="E68" s="206"/>
      <c r="F68" s="207"/>
      <c r="G68" s="70" t="s">
        <v>11</v>
      </c>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row>
    <row r="69" spans="1:34" s="37" customFormat="1" ht="25.5" x14ac:dyDescent="0.3">
      <c r="A69" s="10" t="s">
        <v>166</v>
      </c>
      <c r="B69" s="10" t="s">
        <v>167</v>
      </c>
      <c r="C69" s="222">
        <v>1380</v>
      </c>
      <c r="D69" s="223"/>
      <c r="E69" s="223"/>
      <c r="F69" s="224"/>
      <c r="G69" s="11"/>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row>
    <row r="70" spans="1:34" s="38" customFormat="1" ht="15" customHeight="1" x14ac:dyDescent="0.3">
      <c r="A70" s="219"/>
      <c r="B70" s="220"/>
      <c r="C70" s="220"/>
      <c r="D70" s="220"/>
      <c r="E70" s="220"/>
      <c r="F70" s="220"/>
      <c r="G70" s="221"/>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row>
  </sheetData>
  <sheetProtection formatCells="0" formatColumns="0" formatRows="0" insertColumns="0" insertRows="0" insertHyperlinks="0" deleteColumns="0" deleteRows="0" selectLockedCells="1" sort="0" autoFilter="0" pivotTables="0" selectUnlockedCells="1"/>
  <mergeCells count="52">
    <mergeCell ref="A70:G70"/>
    <mergeCell ref="C56:F56"/>
    <mergeCell ref="C57:F57"/>
    <mergeCell ref="C62:F62"/>
    <mergeCell ref="C68:F68"/>
    <mergeCell ref="C69:F69"/>
    <mergeCell ref="C64:F64"/>
    <mergeCell ref="C66:F66"/>
    <mergeCell ref="C67:F67"/>
    <mergeCell ref="C65:F65"/>
    <mergeCell ref="C63:F63"/>
    <mergeCell ref="C61:F61"/>
    <mergeCell ref="C60:F60"/>
    <mergeCell ref="C58:F58"/>
    <mergeCell ref="C59:F59"/>
    <mergeCell ref="C54:F54"/>
    <mergeCell ref="C55:F55"/>
    <mergeCell ref="C49:F49"/>
    <mergeCell ref="C53:F53"/>
    <mergeCell ref="C50:F50"/>
    <mergeCell ref="C51:F51"/>
    <mergeCell ref="C52:F52"/>
    <mergeCell ref="A32:G32"/>
    <mergeCell ref="A9:G9"/>
    <mergeCell ref="A1:G1"/>
    <mergeCell ref="A2:G2"/>
    <mergeCell ref="A6:A8"/>
    <mergeCell ref="B6:B8"/>
    <mergeCell ref="G6:G8"/>
    <mergeCell ref="C7:C8"/>
    <mergeCell ref="D7:D8"/>
    <mergeCell ref="E7:E8"/>
    <mergeCell ref="C6:F6"/>
    <mergeCell ref="F7:F8"/>
    <mergeCell ref="A10:G10"/>
    <mergeCell ref="A11:G11"/>
    <mergeCell ref="A25:G25"/>
    <mergeCell ref="A33:G33"/>
    <mergeCell ref="A41:G41"/>
    <mergeCell ref="C38:F38"/>
    <mergeCell ref="A44:G44"/>
    <mergeCell ref="A37:G37"/>
    <mergeCell ref="H34:K34"/>
    <mergeCell ref="H35:K35"/>
    <mergeCell ref="C47:F47"/>
    <mergeCell ref="C48:F48"/>
    <mergeCell ref="C39:F39"/>
    <mergeCell ref="C40:F40"/>
    <mergeCell ref="A45:G45"/>
    <mergeCell ref="A46:G46"/>
    <mergeCell ref="A42:G42"/>
    <mergeCell ref="A43:G43"/>
  </mergeCells>
  <pageMargins left="0.62992125984251968" right="0.23622047244094491" top="0.74803149606299213" bottom="0.74803149606299213" header="0.31496062992125984" footer="0.31496062992125984"/>
  <pageSetup paperSize="9" scale="5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outlinePr summaryBelow="0"/>
    <pageSetUpPr fitToPage="1"/>
  </sheetPr>
  <dimension ref="A1:FA26"/>
  <sheetViews>
    <sheetView tabSelected="1" zoomScale="90" zoomScaleNormal="90" zoomScaleSheetLayoutView="80" zoomScalePageLayoutView="90" workbookViewId="0">
      <pane ySplit="8" topLeftCell="A9" activePane="bottomLeft" state="frozen"/>
      <selection pane="bottomLeft" activeCell="M9" sqref="M9"/>
    </sheetView>
  </sheetViews>
  <sheetFormatPr defaultColWidth="9" defaultRowHeight="16.5" outlineLevelRow="1" x14ac:dyDescent="0.3"/>
  <cols>
    <col min="1" max="1" width="18.75" style="38" customWidth="1"/>
    <col min="2" max="2" width="48.25" style="38" customWidth="1"/>
    <col min="3" max="3" width="12.625" style="33" customWidth="1"/>
    <col min="4" max="4" width="12.5" style="33" customWidth="1"/>
    <col min="5" max="5" width="11.625" style="33" customWidth="1"/>
    <col min="6" max="6" width="14.125" style="33" customWidth="1"/>
    <col min="7" max="7" width="53.5" style="38" customWidth="1"/>
    <col min="8" max="157" width="9" style="32"/>
    <col min="158" max="16384" width="9" style="38"/>
  </cols>
  <sheetData>
    <row r="1" spans="1:157" ht="81" customHeight="1" x14ac:dyDescent="0.3">
      <c r="A1" s="227" t="s">
        <v>1063</v>
      </c>
      <c r="B1" s="225"/>
      <c r="C1" s="225"/>
      <c r="D1" s="225"/>
      <c r="E1" s="225"/>
      <c r="F1" s="226"/>
    </row>
    <row r="2" spans="1:157" s="37" customFormat="1" ht="12.75" x14ac:dyDescent="0.2">
      <c r="A2" s="156" t="s">
        <v>37</v>
      </c>
      <c r="B2" s="156"/>
      <c r="C2" s="156"/>
    </row>
    <row r="3" spans="1:157" s="37" customFormat="1" ht="12.75" x14ac:dyDescent="0.2">
      <c r="A3" s="118" t="s">
        <v>38</v>
      </c>
      <c r="B3" s="119"/>
      <c r="C3" s="119"/>
      <c r="D3" s="119"/>
      <c r="E3" s="119"/>
      <c r="F3" s="189"/>
    </row>
    <row r="5" spans="1:157" s="4" customFormat="1" ht="15" customHeight="1" x14ac:dyDescent="0.3">
      <c r="A5" s="120" t="s">
        <v>1</v>
      </c>
      <c r="B5" s="121" t="s">
        <v>41</v>
      </c>
      <c r="C5" s="125" t="s">
        <v>245</v>
      </c>
      <c r="D5" s="125"/>
      <c r="E5" s="125"/>
      <c r="F5" s="125"/>
      <c r="G5" s="125" t="s">
        <v>2</v>
      </c>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row>
    <row r="6" spans="1:157" s="4" customFormat="1" ht="15" customHeight="1" x14ac:dyDescent="0.3">
      <c r="A6" s="120"/>
      <c r="B6" s="121"/>
      <c r="C6" s="125" t="s">
        <v>47</v>
      </c>
      <c r="D6" s="125" t="s">
        <v>48</v>
      </c>
      <c r="E6" s="125" t="s">
        <v>49</v>
      </c>
      <c r="F6" s="125" t="s">
        <v>50</v>
      </c>
      <c r="G6" s="125"/>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row>
    <row r="7" spans="1:157" s="4" customFormat="1" ht="15" customHeight="1" x14ac:dyDescent="0.3">
      <c r="A7" s="120"/>
      <c r="B7" s="121"/>
      <c r="C7" s="125"/>
      <c r="D7" s="125"/>
      <c r="E7" s="125"/>
      <c r="F7" s="125"/>
      <c r="G7" s="125"/>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row>
    <row r="8" spans="1:157" ht="21.75" customHeight="1" x14ac:dyDescent="0.3">
      <c r="A8" s="126" t="s">
        <v>431</v>
      </c>
      <c r="B8" s="127"/>
      <c r="C8" s="127"/>
      <c r="D8" s="127"/>
      <c r="E8" s="127"/>
      <c r="F8" s="127"/>
      <c r="G8" s="128"/>
    </row>
    <row r="9" spans="1:157" s="33" customFormat="1" ht="20.100000000000001" customHeight="1" x14ac:dyDescent="0.3">
      <c r="A9" s="151" t="s">
        <v>3</v>
      </c>
      <c r="B9" s="151"/>
      <c r="C9" s="151"/>
      <c r="D9" s="151"/>
      <c r="E9" s="151"/>
      <c r="F9" s="151"/>
      <c r="G9" s="151"/>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row>
    <row r="10" spans="1:157" s="56" customFormat="1" ht="20.100000000000001" customHeight="1" x14ac:dyDescent="0.3">
      <c r="A10" s="155" t="s">
        <v>432</v>
      </c>
      <c r="B10" s="155"/>
      <c r="C10" s="155"/>
      <c r="D10" s="155"/>
      <c r="E10" s="155"/>
      <c r="F10" s="155"/>
      <c r="G10" s="1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row>
    <row r="11" spans="1:157" s="56" customFormat="1" ht="20.100000000000001" customHeight="1" x14ac:dyDescent="0.3">
      <c r="A11" s="149" t="s">
        <v>433</v>
      </c>
      <c r="B11" s="149"/>
      <c r="C11" s="149"/>
      <c r="D11" s="149"/>
      <c r="E11" s="149"/>
      <c r="F11" s="149"/>
      <c r="G11" s="149"/>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row>
    <row r="12" spans="1:157" ht="25.5" x14ac:dyDescent="0.3">
      <c r="A12" s="1" t="s">
        <v>434</v>
      </c>
      <c r="B12" s="6" t="s">
        <v>435</v>
      </c>
      <c r="C12" s="101">
        <v>2050</v>
      </c>
      <c r="D12" s="101">
        <v>1948</v>
      </c>
      <c r="E12" s="101">
        <v>1845</v>
      </c>
      <c r="F12" s="101">
        <v>1752</v>
      </c>
      <c r="G12" s="45" t="s">
        <v>436</v>
      </c>
    </row>
    <row r="13" spans="1:157" s="37" customFormat="1" ht="28.5" customHeight="1" outlineLevel="1" x14ac:dyDescent="0.3">
      <c r="A13" s="64" t="s">
        <v>437</v>
      </c>
      <c r="B13" s="65" t="s">
        <v>438</v>
      </c>
      <c r="C13" s="85">
        <f>C12*0.2</f>
        <v>410</v>
      </c>
      <c r="D13" s="85">
        <f>D12*0.2</f>
        <v>389.6</v>
      </c>
      <c r="E13" s="85">
        <f>E12*0.2</f>
        <v>369</v>
      </c>
      <c r="F13" s="85">
        <f>F12*0.2</f>
        <v>350.40000000000003</v>
      </c>
      <c r="G13" s="66" t="s">
        <v>149</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row>
    <row r="14" spans="1:157" ht="16.5" customHeight="1" x14ac:dyDescent="0.3">
      <c r="A14" s="155" t="s">
        <v>439</v>
      </c>
      <c r="B14" s="155"/>
      <c r="C14" s="155"/>
      <c r="D14" s="155"/>
      <c r="E14" s="155"/>
      <c r="F14" s="155"/>
      <c r="G14" s="155"/>
    </row>
    <row r="15" spans="1:157" s="56" customFormat="1" ht="20.100000000000001" customHeight="1" x14ac:dyDescent="0.3">
      <c r="A15" s="149" t="s">
        <v>433</v>
      </c>
      <c r="B15" s="149"/>
      <c r="C15" s="149"/>
      <c r="D15" s="149"/>
      <c r="E15" s="149"/>
      <c r="F15" s="149"/>
      <c r="G15" s="149"/>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row>
    <row r="16" spans="1:157" ht="33.75" x14ac:dyDescent="0.3">
      <c r="A16" s="1" t="s">
        <v>440</v>
      </c>
      <c r="B16" s="6" t="s">
        <v>441</v>
      </c>
      <c r="C16" s="101">
        <v>5900</v>
      </c>
      <c r="D16" s="101">
        <v>5605</v>
      </c>
      <c r="E16" s="101">
        <v>5310</v>
      </c>
      <c r="F16" s="101">
        <v>5015</v>
      </c>
      <c r="G16" s="45" t="s">
        <v>442</v>
      </c>
    </row>
    <row r="17" spans="1:157" s="37" customFormat="1" ht="33.6" customHeight="1" outlineLevel="1" x14ac:dyDescent="0.3">
      <c r="A17" s="64" t="s">
        <v>443</v>
      </c>
      <c r="B17" s="65" t="s">
        <v>444</v>
      </c>
      <c r="C17" s="85">
        <f>C16*0.2</f>
        <v>1180</v>
      </c>
      <c r="D17" s="85">
        <f>D16*0.2</f>
        <v>1121</v>
      </c>
      <c r="E17" s="85">
        <f>E16*0.2</f>
        <v>1062</v>
      </c>
      <c r="F17" s="85">
        <f>F16*0.2</f>
        <v>1003</v>
      </c>
      <c r="G17" s="66" t="s">
        <v>149</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row>
    <row r="18" spans="1:157" s="14" customFormat="1" ht="20.100000000000001" customHeight="1" x14ac:dyDescent="0.3">
      <c r="A18" s="155" t="s">
        <v>211</v>
      </c>
      <c r="B18" s="155"/>
      <c r="C18" s="155"/>
      <c r="D18" s="155"/>
      <c r="E18" s="155"/>
      <c r="F18" s="155"/>
      <c r="G18" s="1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row>
    <row r="19" spans="1:157" s="37" customFormat="1" ht="56.25" x14ac:dyDescent="0.3">
      <c r="A19" s="1" t="s">
        <v>445</v>
      </c>
      <c r="B19" s="5" t="s">
        <v>446</v>
      </c>
      <c r="C19" s="142" t="s">
        <v>212</v>
      </c>
      <c r="D19" s="143"/>
      <c r="E19" s="143"/>
      <c r="F19" s="144"/>
      <c r="G19" s="35" t="s">
        <v>168</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row>
    <row r="20" spans="1:157" s="37" customFormat="1" ht="56.25" x14ac:dyDescent="0.3">
      <c r="A20" s="58" t="s">
        <v>447</v>
      </c>
      <c r="B20" s="62" t="s">
        <v>448</v>
      </c>
      <c r="C20" s="139" t="s">
        <v>213</v>
      </c>
      <c r="D20" s="140"/>
      <c r="E20" s="140"/>
      <c r="F20" s="141"/>
      <c r="G20" s="63" t="s">
        <v>172</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row>
    <row r="21" spans="1:157" s="37" customFormat="1" ht="56.25" x14ac:dyDescent="0.3">
      <c r="A21" s="1" t="s">
        <v>449</v>
      </c>
      <c r="B21" s="5" t="s">
        <v>450</v>
      </c>
      <c r="C21" s="211" t="s">
        <v>356</v>
      </c>
      <c r="D21" s="212"/>
      <c r="E21" s="212"/>
      <c r="F21" s="213"/>
      <c r="G21" s="35" t="s">
        <v>42</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row>
    <row r="22" spans="1:157" s="33" customFormat="1" ht="16.5" customHeight="1" x14ac:dyDescent="0.3">
      <c r="A22" s="161"/>
      <c r="B22" s="161"/>
      <c r="C22" s="161"/>
      <c r="D22" s="161"/>
      <c r="E22" s="161"/>
      <c r="F22" s="161"/>
      <c r="G22" s="161"/>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row>
    <row r="23" spans="1:157" s="39" customFormat="1" x14ac:dyDescent="0.3">
      <c r="A23" s="148" t="s">
        <v>839</v>
      </c>
      <c r="B23" s="148"/>
      <c r="C23" s="148"/>
      <c r="D23" s="148"/>
      <c r="E23" s="148"/>
      <c r="F23" s="148"/>
      <c r="G23" s="148"/>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row>
    <row r="24" spans="1:157" s="39" customFormat="1" x14ac:dyDescent="0.3">
      <c r="A24" s="148" t="s">
        <v>838</v>
      </c>
      <c r="B24" s="148"/>
      <c r="C24" s="148"/>
      <c r="D24" s="148"/>
      <c r="E24" s="148"/>
      <c r="F24" s="148"/>
      <c r="G24" s="148"/>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row>
    <row r="25" spans="1:157" s="39" customFormat="1" x14ac:dyDescent="0.3">
      <c r="A25" s="138" t="s">
        <v>187</v>
      </c>
      <c r="B25" s="138"/>
      <c r="C25" s="138"/>
      <c r="D25" s="138"/>
      <c r="E25" s="138"/>
      <c r="F25" s="138"/>
      <c r="G25" s="138"/>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row>
    <row r="26" spans="1:157" s="7" customFormat="1" ht="23.25" customHeight="1" x14ac:dyDescent="0.2">
      <c r="A26" s="152" t="s">
        <v>501</v>
      </c>
      <c r="B26" s="153"/>
      <c r="C26" s="153"/>
      <c r="D26" s="153"/>
      <c r="E26" s="153"/>
      <c r="F26" s="153"/>
      <c r="G26" s="154"/>
    </row>
  </sheetData>
  <sheetProtection formatCells="0" formatColumns="0" formatRows="0" insertColumns="0" insertRows="0" insertHyperlinks="0" deleteColumns="0" deleteRows="0" selectLockedCells="1" sort="0" autoFilter="0" pivotTables="0" selectUnlockedCells="1"/>
  <mergeCells count="26">
    <mergeCell ref="A1:F1"/>
    <mergeCell ref="G5:G7"/>
    <mergeCell ref="C6:C7"/>
    <mergeCell ref="D6:D7"/>
    <mergeCell ref="E6:E7"/>
    <mergeCell ref="F6:F7"/>
    <mergeCell ref="A2:C2"/>
    <mergeCell ref="A3:F3"/>
    <mergeCell ref="A5:A7"/>
    <mergeCell ref="B5:B7"/>
    <mergeCell ref="C5:F5"/>
    <mergeCell ref="A25:G25"/>
    <mergeCell ref="A26:G26"/>
    <mergeCell ref="A8:G8"/>
    <mergeCell ref="A9:G9"/>
    <mergeCell ref="A10:G10"/>
    <mergeCell ref="A11:G11"/>
    <mergeCell ref="A14:G14"/>
    <mergeCell ref="A15:G15"/>
    <mergeCell ref="A18:G18"/>
    <mergeCell ref="A22:G22"/>
    <mergeCell ref="A23:G23"/>
    <mergeCell ref="A24:G24"/>
    <mergeCell ref="C19:F19"/>
    <mergeCell ref="C20:F20"/>
    <mergeCell ref="C21:F21"/>
  </mergeCells>
  <pageMargins left="0.62992125984251968" right="0.23622047244094491" top="0.74803149606299213" bottom="0.74803149606299213" header="0.31496062992125984" footer="0.31496062992125984"/>
  <pageSetup paperSize="9" scale="5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88930D43D67B104EBA8EC4B365EAF096" ma:contentTypeVersion="0" ma:contentTypeDescription="Создание документа." ma:contentTypeScope="" ma:versionID="976b1811385c822827fc3cf34b1ec75b">
  <xsd:schema xmlns:xsd="http://www.w3.org/2001/XMLSchema" xmlns:p="http://schemas.microsoft.com/office/2006/metadata/properties" targetNamespace="http://schemas.microsoft.com/office/2006/metadata/properties" ma:root="true" ma:fieldsID="53974d1da0c14f073d2cc649cae9f3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AFD1CB8-0B64-4F1A-A4B9-D51B7FA374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344A288-48EE-48B3-81A0-4A7006714DE3}">
  <ds:schemaRefs>
    <ds:schemaRef ds:uri="http://schemas.microsoft.com/sharepoint/v3/contenttype/forms"/>
  </ds:schemaRefs>
</ds:datastoreItem>
</file>

<file path=customXml/itemProps3.xml><?xml version="1.0" encoding="utf-8"?>
<ds:datastoreItem xmlns:ds="http://schemas.openxmlformats.org/officeDocument/2006/customXml" ds:itemID="{D9631230-DB5C-4113-BAEA-D64610E97A80}">
  <ds:schemaRefs>
    <ds:schemaRef ds:uri="http://purl.org/dc/dcmitype/"/>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14</vt:i4>
      </vt:variant>
    </vt:vector>
  </HeadingPairs>
  <TitlesOfParts>
    <vt:vector size="22" baseType="lpstr">
      <vt:lpstr>Континент 4</vt:lpstr>
      <vt:lpstr>Secret Net Studio</vt:lpstr>
      <vt:lpstr>Secret Net LSP</vt:lpstr>
      <vt:lpstr>SN LSP и SNS</vt:lpstr>
      <vt:lpstr>vGate R2</vt:lpstr>
      <vt:lpstr>Континент WAF</vt:lpstr>
      <vt:lpstr>Соболь</vt:lpstr>
      <vt:lpstr>Secret MDM</vt:lpstr>
      <vt:lpstr>'Secret MDM'!Заголовки_для_печати</vt:lpstr>
      <vt:lpstr>'Secret Net LSP'!Заголовки_для_печати</vt:lpstr>
      <vt:lpstr>'Secret Net Studio'!Заголовки_для_печати</vt:lpstr>
      <vt:lpstr>'SN LSP и SNS'!Заголовки_для_печати</vt:lpstr>
      <vt:lpstr>'vGate R2'!Заголовки_для_печати</vt:lpstr>
      <vt:lpstr>Соболь!Заголовки_для_печати</vt:lpstr>
      <vt:lpstr>'Secret MDM'!Область_печати</vt:lpstr>
      <vt:lpstr>'Secret Net LSP'!Область_печати</vt:lpstr>
      <vt:lpstr>'Secret Net Studio'!Область_печати</vt:lpstr>
      <vt:lpstr>'SN LSP и SNS'!Область_печати</vt:lpstr>
      <vt:lpstr>'vGate R2'!Область_печати</vt:lpstr>
      <vt:lpstr>'Континент 4'!Область_печати</vt:lpstr>
      <vt:lpstr>'Континент WAF'!Область_печати</vt:lpstr>
      <vt:lpstr>Соболь!Область_печати</vt:lpstr>
    </vt:vector>
  </TitlesOfParts>
  <Company>ООО "Код безопасности"</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Сводный прайс-лист</dc:title>
  <dc:subject>Прайс на продукты компании ООО "Код Безопасности"</dc:subject>
  <dc:creator>k.zakharova</dc:creator>
  <cp:keywords>КБ</cp:keywords>
  <dc:description>http://www.securitycode.ru/</dc:description>
  <cp:lastModifiedBy>Летова Елизавета</cp:lastModifiedBy>
  <cp:lastPrinted>2019-03-11T13:23:36Z</cp:lastPrinted>
  <dcterms:created xsi:type="dcterms:W3CDTF">2011-03-28T12:14:04Z</dcterms:created>
  <dcterms:modified xsi:type="dcterms:W3CDTF">2024-03-05T13:20:25Z</dcterms:modified>
  <cp:category>Документ</cp:category>
  <cp:contentStatus>Действующий</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0x01010088930D43D67B104EBA8EC4B365EAF096</vt:lpwstr>
  </property>
</Properties>
</file>