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ЭтаКнига"/>
  <mc:AlternateContent xmlns:mc="http://schemas.openxmlformats.org/markup-compatibility/2006">
    <mc:Choice Requires="x15">
      <x15ac:absPath xmlns:x15ac="http://schemas.microsoft.com/office/spreadsheetml/2010/11/ac" url="C:\Users\Letova\Downloads\"/>
    </mc:Choice>
  </mc:AlternateContent>
  <bookViews>
    <workbookView xWindow="0" yWindow="0" windowWidth="23040" windowHeight="9060" tabRatio="903"/>
  </bookViews>
  <sheets>
    <sheet name="Континент 4" sheetId="72" r:id="rId1"/>
    <sheet name="Secret Net Studio" sheetId="47" r:id="rId2"/>
    <sheet name="Secret Net Studio для Linux" sheetId="87" r:id="rId3"/>
    <sheet name="Secret Net LSP" sheetId="73" r:id="rId4"/>
    <sheet name="SN LSP и SNS" sheetId="74" r:id="rId5"/>
    <sheet name="vGate R2" sheetId="60" r:id="rId6"/>
    <sheet name="Соболь" sheetId="42" r:id="rId7"/>
    <sheet name="Континент WAF" sheetId="46" r:id="rId8"/>
  </sheets>
  <definedNames>
    <definedName name="_xlnm._FilterDatabase" localSheetId="3" hidden="1">'Secret Net LSP'!$A$11:$G$46</definedName>
    <definedName name="_xlnm._FilterDatabase" localSheetId="1" hidden="1">'Secret Net Studio'!$A$11:$G$109</definedName>
    <definedName name="_xlnm._FilterDatabase" localSheetId="2" hidden="1">'Secret Net Studio для Linux'!$A$11:$G$86</definedName>
    <definedName name="_xlnm._FilterDatabase" localSheetId="4" hidden="1">'SN LSP и SNS'!$A$11:$G$46</definedName>
    <definedName name="_xlnm._FilterDatabase" localSheetId="5" hidden="1">'vGate R2'!$A$4:$G$26</definedName>
    <definedName name="_xlnm._FilterDatabase" localSheetId="0" hidden="1">'Континент 4'!$A$5:$D$205</definedName>
    <definedName name="_xlnm._FilterDatabase" localSheetId="7" hidden="1">'Континент WAF'!$A$4:$D$65</definedName>
    <definedName name="_xlnm._FilterDatabase" localSheetId="6" hidden="1">Соболь!$A$10:$G$38</definedName>
    <definedName name="RNW_30">0.7</definedName>
    <definedName name="RNW_50">0.5</definedName>
    <definedName name="SN7.x_A__250__SP1Y" localSheetId="3">#REF!</definedName>
    <definedName name="SN7.x_A__250__SP1Y" localSheetId="2">#REF!</definedName>
    <definedName name="SN7.x_A__250__SP1Y" localSheetId="4">#REF!</definedName>
    <definedName name="SN7.x_A__250__SP1Y" localSheetId="0">#REF!</definedName>
    <definedName name="SN7.x_A__250__SP1Y">#REF!</definedName>
    <definedName name="SN7.x_A__250__SUP_ST" localSheetId="3">#REF!</definedName>
    <definedName name="SN7.x_A__250__SUP_ST" localSheetId="2">#REF!</definedName>
    <definedName name="SN7.x_A__250__SUP_ST" localSheetId="4">#REF!</definedName>
    <definedName name="SN7.x_A__250__SUP_ST" localSheetId="0">#REF!</definedName>
    <definedName name="SN7.x_A__250__SUP_ST">#REF!</definedName>
    <definedName name="SN7.x_A_1_50__SP1Y" localSheetId="3">#REF!</definedName>
    <definedName name="SN7.x_A_1_50__SP1Y" localSheetId="2">#REF!</definedName>
    <definedName name="SN7.x_A_1_50__SP1Y" localSheetId="4">#REF!</definedName>
    <definedName name="SN7.x_A_1_50__SP1Y" localSheetId="0">#REF!</definedName>
    <definedName name="SN7.x_A_1_50__SP1Y">#REF!</definedName>
    <definedName name="SN7.x_A_1_50__SUP_ST" localSheetId="3">#REF!</definedName>
    <definedName name="SN7.x_A_1_50__SUP_ST" localSheetId="2">#REF!</definedName>
    <definedName name="SN7.x_A_1_50__SUP_ST" localSheetId="4">#REF!</definedName>
    <definedName name="SN7.x_A_1_50__SUP_ST" localSheetId="0">#REF!</definedName>
    <definedName name="SN7.x_A_1_50__SUP_ST">#REF!</definedName>
    <definedName name="SN7.x_A_101_250__SP1Y" localSheetId="3">#REF!</definedName>
    <definedName name="SN7.x_A_101_250__SP1Y" localSheetId="2">#REF!</definedName>
    <definedName name="SN7.x_A_101_250__SP1Y" localSheetId="4">#REF!</definedName>
    <definedName name="SN7.x_A_101_250__SP1Y" localSheetId="0">#REF!</definedName>
    <definedName name="SN7.x_A_101_250__SP1Y">#REF!</definedName>
    <definedName name="SN7.x_A_101_250__SUP_ST" localSheetId="3">#REF!</definedName>
    <definedName name="SN7.x_A_101_250__SUP_ST" localSheetId="2">#REF!</definedName>
    <definedName name="SN7.x_A_101_250__SUP_ST" localSheetId="4">#REF!</definedName>
    <definedName name="SN7.x_A_101_250__SUP_ST" localSheetId="0">#REF!</definedName>
    <definedName name="SN7.x_A_101_250__SUP_ST">#REF!</definedName>
    <definedName name="SN7.x_A_51_100__SP1Y" localSheetId="3">#REF!</definedName>
    <definedName name="SN7.x_A_51_100__SP1Y" localSheetId="2">#REF!</definedName>
    <definedName name="SN7.x_A_51_100__SP1Y" localSheetId="4">#REF!</definedName>
    <definedName name="SN7.x_A_51_100__SP1Y" localSheetId="0">#REF!</definedName>
    <definedName name="SN7.x_A_51_100__SP1Y">#REF!</definedName>
    <definedName name="SN7.x_A_51_100__SUP_ST" localSheetId="3">#REF!</definedName>
    <definedName name="SN7.x_A_51_100__SUP_ST" localSheetId="2">#REF!</definedName>
    <definedName name="SN7.x_A_51_100__SUP_ST" localSheetId="4">#REF!</definedName>
    <definedName name="SN7.x_A_51_100__SUP_ST" localSheetId="0">#REF!</definedName>
    <definedName name="SN7.x_A_51_100__SUP_ST">#REF!</definedName>
    <definedName name="за_1_клиента_при_покупке_1_50_клиентов_Состав__Лицензия___ТП_уровня_Базовый__срок_1_год" localSheetId="3">#REF!</definedName>
    <definedName name="за_1_клиента_при_покупке_1_50_клиентов_Состав__Лицензия___ТП_уровня_Базовый__срок_1_год" localSheetId="2">#REF!</definedName>
    <definedName name="за_1_клиента_при_покупке_1_50_клиентов_Состав__Лицензия___ТП_уровня_Базовый__срок_1_год" localSheetId="4">#REF!</definedName>
    <definedName name="за_1_клиента_при_покупке_1_50_клиентов_Состав__Лицензия___ТП_уровня_Базовый__срок_1_год" localSheetId="0">#REF!</definedName>
    <definedName name="за_1_клиента_при_покупке_1_50_клиентов_Состав__Лицензия___ТП_уровня_Базовый__срок_1_год">#REF!</definedName>
    <definedName name="_xlnm.Print_Titles" localSheetId="3">'Secret Net LSP'!$6:$6</definedName>
    <definedName name="_xlnm.Print_Titles" localSheetId="1">'Secret Net Studio'!$6:$6</definedName>
    <definedName name="_xlnm.Print_Titles" localSheetId="2">'Secret Net Studio для Linux'!$6:$6</definedName>
    <definedName name="_xlnm.Print_Titles" localSheetId="4">'SN LSP и SNS'!$6:$6</definedName>
    <definedName name="_xlnm.Print_Titles" localSheetId="5">'vGate R2'!$7:$7</definedName>
    <definedName name="_xlnm.Print_Titles" localSheetId="6">Соболь!$8:$8</definedName>
    <definedName name="_xlnm.Print_Area" localSheetId="3">'Secret Net LSP'!$A$1:$G$48</definedName>
    <definedName name="_xlnm.Print_Area" localSheetId="1">'Secret Net Studio'!$A$1:$G$131</definedName>
    <definedName name="_xlnm.Print_Area" localSheetId="2">'Secret Net Studio для Linux'!$A$1:$G$108</definedName>
    <definedName name="_xlnm.Print_Area" localSheetId="4">'SN LSP и SNS'!$A$1:$G$46</definedName>
    <definedName name="_xlnm.Print_Area" localSheetId="5">'vGate R2'!$A$1:$G$103</definedName>
    <definedName name="_xlnm.Print_Area" localSheetId="0">'Континент 4'!$A$2:$D$184</definedName>
    <definedName name="_xlnm.Print_Area" localSheetId="7">'Континент WAF'!$A$1:$D$69</definedName>
    <definedName name="_xlnm.Print_Area" localSheetId="6">Соболь!$A$1:$G$65</definedName>
    <definedName name="Право_на_использование_Средства_защиты_информации_Secret_Net_7._Клиент__автономный_режим_работы_._Inc._TS_Basic_lvl" localSheetId="3">#REF!</definedName>
    <definedName name="Право_на_использование_Средства_защиты_информации_Secret_Net_7._Клиент__автономный_режим_работы_._Inc._TS_Basic_lvl" localSheetId="2">#REF!</definedName>
    <definedName name="Право_на_использование_Средства_защиты_информации_Secret_Net_7._Клиент__автономный_режим_работы_._Inc._TS_Basic_lvl" localSheetId="4">#REF!</definedName>
    <definedName name="Право_на_использование_Средства_защиты_информации_Secret_Net_7._Клиент__автономный_режим_работы_._Inc._TS_Basic_lvl" localSheetId="0">#REF!</definedName>
    <definedName name="Право_на_использование_Средства_защиты_информации_Secret_Net_7._Клиент__автономный_режим_работы_._Inc._TS_Basic_lvl">#REF!</definedName>
    <definedName name="Право_на_использование_Средства_защиты_информации_Secret_Net_7._Сервер_безопасности_класса_C._Inc._TS_Basic_lvl" localSheetId="3">#REF!</definedName>
    <definedName name="Право_на_использование_Средства_защиты_информации_Secret_Net_7._Сервер_безопасности_класса_C._Inc._TS_Basic_lvl" localSheetId="2">#REF!</definedName>
    <definedName name="Право_на_использование_Средства_защиты_информации_Secret_Net_7._Сервер_безопасности_класса_C._Inc._TS_Basic_lvl" localSheetId="4">#REF!</definedName>
    <definedName name="Право_на_использование_Средства_защиты_информации_Secret_Net_7._Сервер_безопасности_класса_C._Inc._TS_Basic_lvl" localSheetId="0">#REF!</definedName>
    <definedName name="Право_на_использование_Средства_защиты_информации_Secret_Net_7._Сервер_безопасности_класса_C._Inc._TS_Basic_lvl">#REF!</definedName>
    <definedName name="Сервер_класса_С_–_от_1_до_49_рабочих_станций_серверов._Состав__Лицензия___ТП_уровня_Базовый__срок_1_год" localSheetId="3">#REF!</definedName>
    <definedName name="Сервер_класса_С_–_от_1_до_49_рабочих_станций_серверов._Состав__Лицензия___ТП_уровня_Базовый__срок_1_год" localSheetId="2">#REF!</definedName>
    <definedName name="Сервер_класса_С_–_от_1_до_49_рабочих_станций_серверов._Состав__Лицензия___ТП_уровня_Базовый__срок_1_год" localSheetId="4">#REF!</definedName>
    <definedName name="Сервер_класса_С_–_от_1_до_49_рабочих_станций_серверов._Состав__Лицензия___ТП_уровня_Базовый__срок_1_год" localSheetId="0">#REF!</definedName>
    <definedName name="Сервер_класса_С_–_от_1_до_49_рабочих_станций_серверов._Состав__Лицензия___ТП_уровня_Базовый__срок_1_год">#REF!</definedName>
    <definedName name="Скидка_Партнера" localSheetId="3">#REF!</definedName>
    <definedName name="Скидка_Партнера" localSheetId="2">#REF!</definedName>
    <definedName name="Скидка_Партнера" localSheetId="4">#REF!</definedName>
    <definedName name="Скидка_Партнера" localSheetId="0">#REF!</definedName>
    <definedName name="Скидка_Партнера">#REF!</definedName>
  </definedNames>
  <calcPr calcId="152511" refMode="R1C1"/>
  <extLst>
    <ext xmlns:mx="http://schemas.microsoft.com/office/mac/excel/2008/main" uri="{7523E5D3-25F3-A5E0-1632-64F254C22452}">
      <mx:ArchID Flags="2"/>
    </ext>
  </extLst>
</workbook>
</file>

<file path=xl/calcChain.xml><?xml version="1.0" encoding="utf-8"?>
<calcChain xmlns="http://schemas.openxmlformats.org/spreadsheetml/2006/main">
  <c r="C93" i="72" l="1"/>
  <c r="C92" i="72"/>
  <c r="D33" i="42" l="1"/>
  <c r="E33" i="42"/>
  <c r="F33" i="42"/>
  <c r="C33" i="42"/>
  <c r="D16" i="42"/>
  <c r="E16" i="42"/>
  <c r="F16" i="42"/>
  <c r="C16" i="42"/>
  <c r="D30" i="42" l="1"/>
  <c r="E30" i="42"/>
  <c r="F30" i="42"/>
  <c r="C30" i="42"/>
  <c r="C13" i="42"/>
  <c r="E13" i="42"/>
  <c r="F13" i="42"/>
  <c r="D13" i="42"/>
  <c r="C13" i="87" l="1"/>
  <c r="D13" i="87"/>
  <c r="E13" i="87"/>
  <c r="F13" i="87"/>
  <c r="C19" i="87"/>
  <c r="D19" i="87"/>
  <c r="E19" i="87"/>
  <c r="F19" i="87"/>
  <c r="C25" i="87"/>
  <c r="D25" i="87"/>
  <c r="E25" i="87"/>
  <c r="F25" i="87"/>
  <c r="C29" i="87"/>
  <c r="D29" i="87"/>
  <c r="E29" i="87"/>
  <c r="F29" i="87"/>
  <c r="C36" i="87"/>
  <c r="D36" i="87"/>
  <c r="E36" i="87"/>
  <c r="F36" i="87"/>
  <c r="C40" i="87"/>
  <c r="D40" i="87"/>
  <c r="E40" i="87"/>
  <c r="F40" i="87"/>
  <c r="C44" i="87"/>
  <c r="D44" i="87"/>
  <c r="E44" i="87"/>
  <c r="F44" i="87"/>
  <c r="C49" i="87"/>
  <c r="D49" i="87"/>
  <c r="E49" i="87"/>
  <c r="F49" i="87"/>
  <c r="C55" i="87"/>
  <c r="D55" i="87"/>
  <c r="E55" i="87"/>
  <c r="F55" i="87"/>
  <c r="C61" i="87"/>
  <c r="D61" i="87"/>
  <c r="E61" i="87"/>
  <c r="F61" i="87"/>
  <c r="C67" i="87"/>
  <c r="D67" i="87"/>
  <c r="E67" i="87"/>
  <c r="F67" i="87"/>
  <c r="C73" i="87"/>
  <c r="D73" i="87"/>
  <c r="E73" i="87"/>
  <c r="F73" i="87"/>
  <c r="F40" i="42" l="1"/>
  <c r="E40" i="42"/>
  <c r="D40" i="42"/>
  <c r="C40" i="42"/>
  <c r="F36" i="42"/>
  <c r="E36" i="42"/>
  <c r="D36" i="42"/>
  <c r="C36" i="42"/>
  <c r="F26" i="42"/>
  <c r="E26" i="42"/>
  <c r="D26" i="42"/>
  <c r="C26" i="42"/>
  <c r="F23" i="42"/>
  <c r="E23" i="42"/>
  <c r="D23" i="42"/>
  <c r="C23" i="42"/>
  <c r="F19" i="42"/>
  <c r="E19" i="42"/>
  <c r="D19" i="42"/>
  <c r="C19" i="42"/>
  <c r="C135" i="72" l="1"/>
  <c r="C134" i="72"/>
  <c r="C132" i="72"/>
  <c r="C131" i="72"/>
  <c r="C129" i="72"/>
  <c r="C128" i="72"/>
  <c r="C126" i="72"/>
  <c r="C125" i="72"/>
  <c r="C122" i="72"/>
  <c r="C121" i="72"/>
  <c r="C113" i="72"/>
  <c r="C112" i="72"/>
  <c r="C104" i="72"/>
  <c r="C103" i="72"/>
  <c r="C82" i="72"/>
  <c r="C81" i="72"/>
  <c r="C70" i="72"/>
  <c r="C69" i="72"/>
  <c r="C58" i="72"/>
  <c r="C57" i="72"/>
  <c r="C46" i="72"/>
  <c r="C45" i="72"/>
  <c r="C33" i="72"/>
  <c r="C32" i="72"/>
  <c r="C21" i="72"/>
  <c r="C20" i="72"/>
  <c r="F13" i="74" l="1"/>
  <c r="E13" i="74"/>
  <c r="D13" i="74"/>
  <c r="C13" i="74"/>
  <c r="F87" i="47" l="1"/>
  <c r="E87" i="47"/>
  <c r="D87" i="47"/>
  <c r="C87" i="47"/>
  <c r="F81" i="47"/>
  <c r="E81" i="47"/>
  <c r="D81" i="47"/>
  <c r="C81" i="47"/>
  <c r="F29" i="47"/>
  <c r="E29" i="47"/>
  <c r="D29" i="47"/>
  <c r="C29" i="47"/>
  <c r="F19" i="47"/>
  <c r="E19" i="47"/>
  <c r="D19" i="47"/>
  <c r="C19" i="47"/>
  <c r="F13" i="47"/>
  <c r="E13" i="47"/>
  <c r="D13" i="47"/>
  <c r="C13" i="47"/>
  <c r="C36" i="46" l="1"/>
  <c r="C34" i="46"/>
  <c r="C31" i="46"/>
  <c r="C29" i="46"/>
  <c r="C25" i="46"/>
  <c r="C23" i="46"/>
  <c r="C21" i="46"/>
  <c r="C16" i="46"/>
  <c r="C14" i="46"/>
  <c r="C11" i="46"/>
  <c r="F25" i="47" l="1"/>
  <c r="E25" i="47"/>
  <c r="D25" i="47"/>
  <c r="C25" i="47"/>
  <c r="F93" i="47"/>
  <c r="E93" i="47"/>
  <c r="D93" i="47"/>
  <c r="C93" i="47"/>
  <c r="F52" i="47"/>
  <c r="E52" i="47"/>
  <c r="D52" i="47"/>
  <c r="C52" i="47"/>
  <c r="F48" i="47"/>
  <c r="E48" i="47"/>
  <c r="D48" i="47"/>
  <c r="C48" i="47"/>
  <c r="D75" i="47"/>
  <c r="E75" i="47"/>
  <c r="F75" i="47"/>
  <c r="C75" i="47"/>
  <c r="D69" i="47"/>
  <c r="E69" i="47"/>
  <c r="F69" i="47"/>
  <c r="C69" i="47"/>
  <c r="D63" i="47"/>
  <c r="E63" i="47"/>
  <c r="F63" i="47"/>
  <c r="C63" i="47"/>
  <c r="D57" i="47"/>
  <c r="E57" i="47"/>
  <c r="F57" i="47"/>
  <c r="C57" i="47"/>
  <c r="F33" i="74"/>
  <c r="F37" i="74"/>
  <c r="E37" i="74"/>
  <c r="D37" i="74"/>
  <c r="C37" i="74"/>
  <c r="E33" i="74"/>
  <c r="D33" i="74"/>
  <c r="C33" i="74"/>
  <c r="F28" i="74"/>
  <c r="E28" i="74"/>
  <c r="D28" i="74"/>
  <c r="C28" i="74"/>
  <c r="F24" i="74"/>
  <c r="E24" i="74"/>
  <c r="D24" i="74"/>
  <c r="C24" i="74"/>
  <c r="F19" i="74"/>
  <c r="E19" i="74"/>
  <c r="D19" i="74"/>
  <c r="C19" i="74"/>
  <c r="F35" i="73"/>
  <c r="E35" i="73"/>
  <c r="D35" i="73"/>
  <c r="C35" i="73"/>
  <c r="F31" i="73"/>
  <c r="E31" i="73"/>
  <c r="D31" i="73"/>
  <c r="C31" i="73"/>
  <c r="F26" i="73"/>
  <c r="E26" i="73"/>
  <c r="D26" i="73"/>
  <c r="C26" i="73"/>
  <c r="F22" i="73"/>
  <c r="E22" i="73"/>
  <c r="D22" i="73"/>
  <c r="C22" i="73"/>
  <c r="F17" i="73"/>
  <c r="E17" i="73"/>
  <c r="D17" i="73"/>
  <c r="C17" i="73"/>
  <c r="F13" i="73"/>
  <c r="E13" i="73"/>
  <c r="D13" i="73"/>
  <c r="C13" i="73"/>
  <c r="F18" i="60"/>
  <c r="E18" i="60"/>
  <c r="D18" i="60"/>
  <c r="C18" i="60"/>
  <c r="F14" i="60"/>
  <c r="E14" i="60"/>
  <c r="D14" i="60"/>
  <c r="C14" i="60"/>
  <c r="F44" i="47"/>
  <c r="E44" i="47"/>
  <c r="D44" i="47"/>
  <c r="C44" i="47"/>
  <c r="F40" i="47"/>
  <c r="E40" i="47"/>
  <c r="D40" i="47"/>
  <c r="C40" i="47"/>
  <c r="F36" i="47"/>
  <c r="E36" i="47"/>
  <c r="D36" i="47"/>
  <c r="C36" i="47"/>
</calcChain>
</file>

<file path=xl/sharedStrings.xml><?xml version="1.0" encoding="utf-8"?>
<sst xmlns="http://schemas.openxmlformats.org/spreadsheetml/2006/main" count="1657" uniqueCount="1250">
  <si>
    <t>Наименование</t>
  </si>
  <si>
    <t>Артикул</t>
  </si>
  <si>
    <t>Примечание</t>
  </si>
  <si>
    <t>На основании ст. 149 п. 2 пп. 26 НК РФ стоимость передаваемых прав на использование программных продуктов не облагается НДС</t>
  </si>
  <si>
    <t>kb-kron-LP</t>
  </si>
  <si>
    <t>SN-TMC-RU</t>
  </si>
  <si>
    <t xml:space="preserve">Считыватель iButton </t>
  </si>
  <si>
    <t>USB-cable</t>
  </si>
  <si>
    <t>USB-удлинитель (кабель)</t>
  </si>
  <si>
    <t>MR-01</t>
  </si>
  <si>
    <t>Коннектор на 20+4 PIN MR-01</t>
  </si>
  <si>
    <t>kb-block</t>
  </si>
  <si>
    <t>kb-kron-SP</t>
  </si>
  <si>
    <t>Кронштейн платы PCI (Standard Profile)</t>
  </si>
  <si>
    <t>30%*</t>
  </si>
  <si>
    <t>Считыватель iButton внутренний</t>
  </si>
  <si>
    <t>20%*</t>
  </si>
  <si>
    <t>SNLSP-Sup-Dir-St</t>
  </si>
  <si>
    <t>SNLSP-Sup-Dir-Ext</t>
  </si>
  <si>
    <t>SNLSP-Sup-Dir-VIP</t>
  </si>
  <si>
    <t>kb-sobol-Sup-Dir-St</t>
  </si>
  <si>
    <t>kb-sobol-Sup-Dir-Ext</t>
  </si>
  <si>
    <t>kb-sobol-Sup-Dir-VIP</t>
  </si>
  <si>
    <t>SN-TMC-INT</t>
  </si>
  <si>
    <t>** Возможно приобретение пакетов технической поддержки на 2 и 3 года. Для получения условий - связываться с менеджерами</t>
  </si>
  <si>
    <t>Комплексные лицензии</t>
  </si>
  <si>
    <t>Постоянная защита (бессрочно)</t>
  </si>
  <si>
    <t>Бессрочные лицензии</t>
  </si>
  <si>
    <t>Защита от НСД</t>
  </si>
  <si>
    <t>Контроль устройств</t>
  </si>
  <si>
    <t>Персональный межсетевой экран</t>
  </si>
  <si>
    <t>Срочные лицензии (на 1 год)</t>
  </si>
  <si>
    <t>VGV-Sup-Dir-St</t>
  </si>
  <si>
    <t>VGV-Sup-Dir-Ext</t>
  </si>
  <si>
    <t>VGV-Sup-Dir-VIP</t>
  </si>
  <si>
    <t xml:space="preserve">Стоимость указана за 1 год ТП, действительна при непрерывности предыдущей технической поддержки. </t>
  </si>
  <si>
    <t>Если условие непрерывности ТП не соблюдается, для расчета стоимости необходимо обратиться в отдел продаж.</t>
  </si>
  <si>
    <t xml:space="preserve">Техническая поддержка оказывается службой технической поддержки ООО "Код Безопасности". 
Выделенный инженер. 
Включено 100 плановых выездов на площадку заказчика. </t>
  </si>
  <si>
    <t>Кронштейн низкопрофильный (Low Profile)</t>
  </si>
  <si>
    <t>Полное наименование</t>
  </si>
  <si>
    <t xml:space="preserve">Техническая поддержка оказывается службой технической поддержки ООО "Код Безопасности". 
Выделенный инженер. 
Включено 100 плановых выездов на площадку заказчика.  </t>
  </si>
  <si>
    <t>за 1-50 комплектов</t>
  </si>
  <si>
    <t>за 51-250 комплектов</t>
  </si>
  <si>
    <t>за 251-500 комплектов</t>
  </si>
  <si>
    <t>более 501 комплекта</t>
  </si>
  <si>
    <t>за 1-50 лицензий</t>
  </si>
  <si>
    <t>за 51-250 лицензий</t>
  </si>
  <si>
    <t>за 251-500 лицензий</t>
  </si>
  <si>
    <t>501 и более лицензий</t>
  </si>
  <si>
    <t>SNS-8.x-BL3-NS-SP1Y</t>
  </si>
  <si>
    <t>SNS-8.x-BL3-NS-SUP-ST</t>
  </si>
  <si>
    <t>Компоненты: Защита от НСД, Контроль устройств за 1 компьютер.</t>
  </si>
  <si>
    <t>SNS-8.x-DEV-NS-SP1Y</t>
  </si>
  <si>
    <r>
      <t xml:space="preserve">Компоненты: Контроль устройств за 1 компьютер.
</t>
    </r>
    <r>
      <rPr>
        <b/>
        <sz val="8"/>
        <color indexed="8"/>
        <rFont val="Arial"/>
        <family val="2"/>
        <charset val="204"/>
      </rPr>
      <t>Контроль устройств входит в Защиту от НСД, при покупке лицензии на Защиту от НСД покупка данной лицензии не требуется!</t>
    </r>
  </si>
  <si>
    <t>SNS-8.x-DEV-NS-SUP-ST</t>
  </si>
  <si>
    <t>Защита диска и Шифрование контейнеров</t>
  </si>
  <si>
    <t>SNS-8.x-DCR-NS-SP1Y</t>
  </si>
  <si>
    <t>SNS-8.x-DCR-NS-SUP-ST</t>
  </si>
  <si>
    <t>SNS-8.x-PFW-NS-SP1Y</t>
  </si>
  <si>
    <t>SNS-8.x-PFW-NS-SUP-ST</t>
  </si>
  <si>
    <t>SNS-8.x-NSD-SB-SP1Y</t>
  </si>
  <si>
    <t>SNS-8.x-NSD-SB-SUP-ST</t>
  </si>
  <si>
    <t>SNS-8.x-DEV-SB-SP1Y</t>
  </si>
  <si>
    <t>SNS-8.x-DEV-SB-SUP-ST</t>
  </si>
  <si>
    <t>SNS-8.x-DCR-SB-SP1Y</t>
  </si>
  <si>
    <t>SNS-8.x-DCR-SB-SUP-ST</t>
  </si>
  <si>
    <t>SNS-8.x-PFW-SB-SP1Y</t>
  </si>
  <si>
    <t>SNS-8.x-PFW-SB-SUP-ST</t>
  </si>
  <si>
    <t>SNS-Sup-Dir-St</t>
  </si>
  <si>
    <t>SNS-Sup-Dir-Ext</t>
  </si>
  <si>
    <t>SNS-Sup-Dir-VIP</t>
  </si>
  <si>
    <t>SNS-Sup-Co-St</t>
  </si>
  <si>
    <t>SNS-Sup-Co-Ext</t>
  </si>
  <si>
    <t>20%***</t>
  </si>
  <si>
    <t>30%***</t>
  </si>
  <si>
    <t>Максимальная защита*</t>
  </si>
  <si>
    <t>Оптимальная защита*</t>
  </si>
  <si>
    <t>Дополнительная защита (рекомендуется в дополнение к Постоянной защите)*</t>
  </si>
  <si>
    <t>Обнаружение и предотвращение вторжений*</t>
  </si>
  <si>
    <t>SNS-8.x-NSD-NS-SP1Y</t>
  </si>
  <si>
    <t>SNS-8.x-NSD-NS-SUP-ST</t>
  </si>
  <si>
    <t>Ключ активации сервиса прямой технической поддержки уровня "Стандартный" для СЗИ Secret Net LSP</t>
  </si>
  <si>
    <t>Ключ активации сервиса прямой технической поддержки уровня "Расширенный" для СЗИ Secret Net LSP</t>
  </si>
  <si>
    <t>Ключ активации сервиса прямой технической поддержки уровня "VIP" для СЗИ Secret Net LSP</t>
  </si>
  <si>
    <t xml:space="preserve">Обновление СЗИ Secret Net LSP </t>
  </si>
  <si>
    <t>Средство защиты информации Secret Net Studio. Версия 8</t>
  </si>
  <si>
    <t>Ключ активации сервиса прямой технической поддержки уровня "Стандартный"  для СЗИ Secret Net Studio 8, SNS-8.x-BL3-NS-SP1Y</t>
  </si>
  <si>
    <t>Ключ активации сервиса прямой технической поддержки уровня "Стандартный"  для СЗИ Secret Net Studio 8, SNS-8.x-NSD-NS-SP1Y</t>
  </si>
  <si>
    <t>Ключ активации сервиса прямой технической поддержки уровня "Стандартный"  для СЗИ Secret Net Studio 8, SNS-8.x-DEV-NS-SP1Y</t>
  </si>
  <si>
    <t>Ключ активации сервиса прямой технической поддержки уровня "Стандартный"  для СЗИ Secret Net Studio 8, SNS-8.x-DCR-NS-SP1Y</t>
  </si>
  <si>
    <t>Ключ активации сервиса прямой технической поддержки уровня "Стандартный"  для СЗИ Secret Net Studio 8, SNS-8.x-PFW-NS-SP1Y</t>
  </si>
  <si>
    <t>Ключ активации сервиса прямой технической поддержки уровня "Стандартный"  для СЗИ Secret Net Studio 8, SNS-8.x-NSD-SB-SP1Y</t>
  </si>
  <si>
    <t>Ключ активации сервиса прямой технической поддержки уровня "Стандартный"  для СЗИ Secret Net Studio 8, SNS-8.x-DEV-SB-SP1Y</t>
  </si>
  <si>
    <t>Ключ активации сервиса прямой технической поддержки уровня "Стандартный"  для СЗИ Secret Net Studio 8, SNS-8.x-DCR-SB-SP1Y</t>
  </si>
  <si>
    <t>Ключ активации сервиса прямой технической поддержки уровня "Стандартный"  для СЗИ Secret Net Studio 8, SNS-8.x-PFW-SB-SP1Y</t>
  </si>
  <si>
    <t>Ключ активации сервиса прямой технической поддержки уровня "Стандартный"  для СЗИ Secret Net Studio</t>
  </si>
  <si>
    <t>Ключ активации сервиса прямой технической поддержки уровня "Расширенный" для СЗИ Secret Net Studio</t>
  </si>
  <si>
    <t>Ключ активации сервиса прямой технической поддержки уровня "VIP" для СЗИ Secret Net Studio</t>
  </si>
  <si>
    <t>Ключ активации сервиса совместной технической поддержки уровня "Стандартный" для СЗИ Secret Net Studio</t>
  </si>
  <si>
    <t>Ключ активации сервиса совместной технической поддержки уровня "Расширенный" для СЗИ Secret Net Studio</t>
  </si>
  <si>
    <t>Ключ активации сервиса прямой технической поддержки уровня "Стандартный" для ПАК "Соболь"</t>
  </si>
  <si>
    <t>Ключ активации сервиса прямой технической поддержки уровня "Расширенный" для ПАК "Соболь"</t>
  </si>
  <si>
    <t>Ключ активации сервиса прямой технической поддержки уровня "VIP" для ПАК "Соболь"</t>
  </si>
  <si>
    <t>Для работы с ПАК "Соболь" или Secret Net Card</t>
  </si>
  <si>
    <t>Средство защиты информации vGate R2 Enterprise*</t>
  </si>
  <si>
    <t>Ключ активации сервиса прямой технической поддержки уровня "Стандартный"  для СЗИ vGate R2</t>
  </si>
  <si>
    <t>Ключ активации сервиса прямой технической поддержки уровня "Расширенный" для СЗИ vGate R2</t>
  </si>
  <si>
    <t>Ключ активации сервиса прямой технической поддержки уровня "VIP" для СЗИ vGate R2</t>
  </si>
  <si>
    <t>Обновление СЗИ vGate R2 Standard</t>
  </si>
  <si>
    <t>ПО ИМЭ Континент WAF</t>
  </si>
  <si>
    <t>Право на использование комплекта "Максимальная защита" Средства защиты информации Secret Net Studio 8</t>
  </si>
  <si>
    <t>Право на использование комплекта "Оптимальная защита" Средства защиты информации Secret Net Studio 8</t>
  </si>
  <si>
    <t>Право на использование комплекта "Постоянная защита" Средства защиты информации Secret Net Studio 8</t>
  </si>
  <si>
    <t>Право на использование комплекта "Дополнительная защита" Средства защиты информации Secret Net Studio 8</t>
  </si>
  <si>
    <t>Право на использование модуля защиты от НСД и контроля устройств Средства защиты информации Secret Net Studio 8</t>
  </si>
  <si>
    <t>Право на использование модуля защиты диска и шифрование контейнеров Средства защиты информации Secret Net Studio 8</t>
  </si>
  <si>
    <t>Право на использование модуля персонального межсетевого экрана Средства защиты информации Secret Net Studio 8</t>
  </si>
  <si>
    <t>Право на использование модуля контроля устройств Средства защиты информации Secret Net Studio 8</t>
  </si>
  <si>
    <t>Право на использование модуля обнаружения и предотвращения вторжений Средства защиты информации Secret Net Studio 8</t>
  </si>
  <si>
    <t>Устройство блокировки питания для механизма сторожевого таймера</t>
  </si>
  <si>
    <t>VGV-Ent-SP1Y</t>
  </si>
  <si>
    <t>VGV-Ent-Sup-ST</t>
  </si>
  <si>
    <t>Средство защиты информации vGate R2 Enterprise Plus*</t>
  </si>
  <si>
    <t>VGV-Pls-SP1Y</t>
  </si>
  <si>
    <t>VGV-Pls-Sup-ST</t>
  </si>
  <si>
    <t>Обновление СЗИ vGate R2</t>
  </si>
  <si>
    <t>VGV-Std-RN30-SP1Y</t>
  </si>
  <si>
    <t>Обновление СЗИ vGate R2 Enterprise</t>
  </si>
  <si>
    <t>VGV-Ent-RN30-SP1Y</t>
  </si>
  <si>
    <t>Обновление СЗИ vGate R2 Enterprise Plus</t>
  </si>
  <si>
    <t>VGV-Pls-RN30-SP1Y</t>
  </si>
  <si>
    <t>Повышение редакции (upgrade) СЗИ vGate R2</t>
  </si>
  <si>
    <t>Повышение редакции (upgrade) возможно только в рамках единой версии СЗИ vGate R2</t>
  </si>
  <si>
    <t>VGV-Std-Ent-Upg-SP1Y</t>
  </si>
  <si>
    <t>VGV-Std-Pls-Upg-SP1Y</t>
  </si>
  <si>
    <t>VGV-Ent-Pls-Upg-SP1Y</t>
  </si>
  <si>
    <t>Компоненты: Защита диска, Шифрование контейнеров за 1 компьютер.</t>
  </si>
  <si>
    <t xml:space="preserve">Техническая поддержка оказывается службой технической поддержки ООО "Код Безопасности". 
Включает возможность получения консультаций по электронной почте. 
Включает получение пакетов обновления для продукта. </t>
  </si>
  <si>
    <t>Для подключения идентификаторов iButton в ПАК "Соболь" Mini PCI Express/ mini PCI Express Half / М.2 необходимо дополнительно приобретать адаптер из предложенных вариантов.</t>
  </si>
  <si>
    <t xml:space="preserve">Техническая поддержка оказывается авторизованным сервисным партнером ООО "Код Безопасности". Партнер обеспечивает первую линию поддержки. В сложных случаях инцидент передается в службу ТП ООО "Код Безопасности". 
Включает получение пакетов обновления для продукта.        </t>
  </si>
  <si>
    <t xml:space="preserve">    В случае расчета ТП за пропущенные периоды, уровень «Сервисный партнер» не действует, расчет ТП заказчику осуществляется только прямой ТП.</t>
  </si>
  <si>
    <t>ТП уровня Стандартный, срок 1 год. В цену включен НДС (20%)</t>
  </si>
  <si>
    <t>ПАК "Соболь". Версия 4 - комплекты с платой PCI Express</t>
  </si>
  <si>
    <t>ПАК "Соболь". Версия 4 - комплекты с  платой Mini PCI Express Half Size</t>
  </si>
  <si>
    <t>ПАК "Соболь". Версия 4 - комплект с  платой M.2</t>
  </si>
  <si>
    <r>
      <t xml:space="preserve">Включена </t>
    </r>
    <r>
      <rPr>
        <sz val="8"/>
        <color theme="1"/>
        <rFont val="Arial"/>
        <family val="2"/>
        <charset val="204"/>
      </rPr>
      <t>ТП уровня Базовый, срок 1 год + Техническая гарантия, срок 1 год.</t>
    </r>
    <r>
      <rPr>
        <sz val="8"/>
        <color indexed="8"/>
        <rFont val="Arial"/>
        <family val="2"/>
        <charset val="204"/>
      </rPr>
      <t xml:space="preserve">
Сертификат </t>
    </r>
    <r>
      <rPr>
        <b/>
        <sz val="8"/>
        <color rgb="FFFF0000"/>
        <rFont val="Arial"/>
        <family val="2"/>
        <charset val="204"/>
      </rPr>
      <t>МО</t>
    </r>
    <r>
      <rPr>
        <sz val="8"/>
        <color indexed="8"/>
        <rFont val="Arial"/>
        <family val="2"/>
        <charset val="204"/>
      </rPr>
      <t xml:space="preserve"> России </t>
    </r>
    <r>
      <rPr>
        <sz val="8"/>
        <color rgb="FFFF0000"/>
        <rFont val="Arial"/>
        <family val="2"/>
        <charset val="204"/>
      </rPr>
      <t>(документ ДСП, в комплект поставки не входит).</t>
    </r>
  </si>
  <si>
    <t>Sobol-4 Mini PCIe Half MO-SP1Y</t>
  </si>
  <si>
    <t>Программно-аппаратный комплекс "Соболь". Версия 4, Mini PCIe Half Size, сертификат МО России</t>
  </si>
  <si>
    <r>
      <t>Включена</t>
    </r>
    <r>
      <rPr>
        <sz val="8"/>
        <color theme="1"/>
        <rFont val="Arial"/>
        <family val="2"/>
        <charset val="204"/>
      </rPr>
      <t xml:space="preserve"> ТП уровня Базовый, срок 1 год + Техническая гарантия, срок 1 год</t>
    </r>
    <r>
      <rPr>
        <sz val="8"/>
        <color indexed="8"/>
        <rFont val="Arial"/>
        <family val="2"/>
        <charset val="204"/>
      </rPr>
      <t xml:space="preserve">.
Сертификат </t>
    </r>
    <r>
      <rPr>
        <b/>
        <sz val="8"/>
        <color rgb="FFFF0000"/>
        <rFont val="Arial"/>
        <family val="2"/>
        <charset val="204"/>
      </rPr>
      <t>МО</t>
    </r>
    <r>
      <rPr>
        <sz val="8"/>
        <color indexed="8"/>
        <rFont val="Arial"/>
        <family val="2"/>
        <charset val="204"/>
      </rPr>
      <t xml:space="preserve"> России </t>
    </r>
    <r>
      <rPr>
        <sz val="8"/>
        <color rgb="FFFF0000"/>
        <rFont val="Arial"/>
        <family val="2"/>
        <charset val="204"/>
      </rPr>
      <t>(документ ДСП, в комплект поставки не входит).</t>
    </r>
  </si>
  <si>
    <t>Sobol-4 Mini PCIe Half MO-SUP-ST</t>
  </si>
  <si>
    <t>Ключ активации сервиса прямой технической поддержки уровня "Стандартный"  для ПАК "Соболь", Sobol-4 Mini PCIe Half MO-SP1Y</t>
  </si>
  <si>
    <t>COPY-PASSPORT</t>
  </si>
  <si>
    <t>Дубликат формуляра (для ПО) или паспорта (для аппаратных средств) без голограммы</t>
  </si>
  <si>
    <t>Техническая поддержка оказывается службой технической поддержки ООО "Код Безопасности". 
Включает возможность получения консультаций по электронной почте. 
Включает получение пакетов обновления для продукта.</t>
  </si>
  <si>
    <t>Техническая поддержка оказывается службой технической поддержки ООО "Код Безопасности". 
Работа над критичными инцидентами в режиме 24*7. 
Специальные условия на приобретение новых версий продукта.</t>
  </si>
  <si>
    <t>Техническая поддержка оказывается службой технической поддержки ООО "Код Безопасности". 
Выделенный инженер. 
Включено 100 плановых выездов на площадку заказчика.</t>
  </si>
  <si>
    <t>Для пользователей СЗИ vGate R2 Enterprise любой версии, не имеющих непрерывной технической поддержки. Обновление версии без повышения редакции</t>
  </si>
  <si>
    <t>Для пользователей СЗИ vGate R2 Enterprise Plus любой версии, не имеющих непрерывной технической поддержки. Обновление версии без повышения редакции</t>
  </si>
  <si>
    <t>Повышение редакции (upgrade) c СЗИ vGate R2 Standard на СЗИ vGate R2 Enterprise</t>
  </si>
  <si>
    <t>Повышение редакции (upgrade) c СЗИ vGate R2 Standard на СЗИ vGate R2 Enterprise Plus</t>
  </si>
  <si>
    <t>Повышение редакции (upgrade) c СЗИ vGate R2 Enterprise на СЗИ vGate R2 Enterprise Plus</t>
  </si>
  <si>
    <t>Комплекты для модернизации, дополнительные модули. В цену включен НДС 20%</t>
  </si>
  <si>
    <t>Установочные комплекты. В цену включен НДС 20%</t>
  </si>
  <si>
    <t>Годовое техническое сопровождение. В цену включен НДС 20%**</t>
  </si>
  <si>
    <t>ПАК "Соболь". Версия 3. В цену включен НДС 20%</t>
  </si>
  <si>
    <t>Средства идентификации. В цену включен НДС 20%</t>
  </si>
  <si>
    <t>Функциональные отличия между редакциями СЗИ vGate R2*</t>
  </si>
  <si>
    <t>*** Возможно приобретение пакетов технической поддержки на 2 и 3 года. Для получения условий - связываться с менеджерами</t>
  </si>
  <si>
    <t>Компоненты: Персональный межсетевой экран за 1 компьютер.</t>
  </si>
  <si>
    <t>Компоненты: Обнаружение и предотвращение вторжений за 1 компьютер.</t>
  </si>
  <si>
    <t>Антивирус по технологии Касперского*</t>
  </si>
  <si>
    <t>SNS-8.x-AVK-SB-SP1Y</t>
  </si>
  <si>
    <t>Право на использование модуля антивируса по технологии Касперского Средства защиты информации Secret Net Studio 8</t>
  </si>
  <si>
    <t>Компоненты: Антивирус по технологии Касперского за 1 компьютер.</t>
  </si>
  <si>
    <t>SNS-8.x-AVK-SB-SUP-ST</t>
  </si>
  <si>
    <t>Ключ активации сервиса прямой технической поддержки уровня "Стандартный"  для СЗИ Secret Net Studio 8, SNS-8.x-AVK-SB-SP1Y</t>
  </si>
  <si>
    <t>SNS-8.x-BK1-SB-SP1Y</t>
  </si>
  <si>
    <t>SNS-8.x-BK1-SB-SUP-ST</t>
  </si>
  <si>
    <t>Ключ активации сервиса прямой технической поддержки уровня "Стандартный"  для СЗИ Secret Net Studio 8, SNS-8.x-BK1-SB-SP1Y</t>
  </si>
  <si>
    <t>SNS-8.x-BK2-SB-SP1Y</t>
  </si>
  <si>
    <t>Компоненты: Защита от НСД, Контроль устройств, Антивирус (технология Касперского), Обнаружение и предотвращение вторжений за 1 компьютер.</t>
  </si>
  <si>
    <t>SNS-8.x-BK2-SB-SUP-ST</t>
  </si>
  <si>
    <t>SNS-8.x-BK4-SB-SP1Y</t>
  </si>
  <si>
    <t>Компоненты: Антивирус (технология Касперского), Обнаружение и предотвращение вторжений за 1 компьютер.</t>
  </si>
  <si>
    <t>SNS-8.x-BK4-SB-SUP-ST</t>
  </si>
  <si>
    <t>Ключ активации сервиса прямой технической поддержки уровня "Стандартный"  для СЗИ Secret Net Studio 8, SNS-8.x-BK4-SB-SP1Y</t>
  </si>
  <si>
    <t>Ключ активации сервиса прямой технической поддержки уровня "Стандартный"  для СЗИ Secret Net Studio 8, SNS-8.x-BK2-SB-SP1Y</t>
  </si>
  <si>
    <t>Годовое техническое сопровождение. В цену включен НДС 20%***</t>
  </si>
  <si>
    <t>20%**</t>
  </si>
  <si>
    <t>30%**</t>
  </si>
  <si>
    <t>SNS-8.x-IPSK-SB-SP1Y</t>
  </si>
  <si>
    <t>SNS-8.x-IPSK-SB-SUP-ST</t>
  </si>
  <si>
    <t>Ключ активации сервиса прямой технической поддержки уровня "Стандартный"  для СЗИ Secret Net Studio 8, SNS-8.x-IPSK-SB-SP1Y</t>
  </si>
  <si>
    <t>Лицензии на L2VPN</t>
  </si>
  <si>
    <r>
      <t xml:space="preserve">ПАК "Соболь" поставляется </t>
    </r>
    <r>
      <rPr>
        <b/>
        <sz val="10"/>
        <color rgb="FFFF0000"/>
        <rFont val="Arial"/>
        <family val="2"/>
        <charset val="204"/>
      </rPr>
      <t>без идентификаторов/считывателей/адаптеров</t>
    </r>
    <r>
      <rPr>
        <b/>
        <sz val="10"/>
        <rFont val="Arial"/>
        <family val="2"/>
        <charset val="204"/>
      </rPr>
      <t>. Для приобретения идентификаторов/считывателей/адаптеров необходимо выбирать отдельные позиции.</t>
    </r>
  </si>
  <si>
    <t>Цена для Заказчика</t>
  </si>
  <si>
    <t>30%* +
5 000 000 р.</t>
  </si>
  <si>
    <t>Максимальная защита</t>
  </si>
  <si>
    <t>SNLSP1.x-BL1-SB-SP1Y</t>
  </si>
  <si>
    <t>SNLSP1.x-BL1-SB-SUP-ST</t>
  </si>
  <si>
    <t>Ключ активации прямой технической поддержки уровня "Стандартный" для СЗИ Secret Net LSP, SNLSP1.x-BL1-SB-SP1Y</t>
  </si>
  <si>
    <t>SNLSP1.x-BL3-NS-SP1Y</t>
  </si>
  <si>
    <t>Право на использование комплекта "Постоянная защита" Средства защиты информации Secret Net LSP</t>
  </si>
  <si>
    <t>SNLSP1.x-BL3-NS-SUP-ST</t>
  </si>
  <si>
    <t>Ключ активации сервиса прямой технической поддержки уровня "Стандартный"  для СЗИ Secret Net LSP, SNLSP1.x-BL3-NS-SP1Y</t>
  </si>
  <si>
    <t>SNLSP1.x-NSD-NS-SP1Y</t>
  </si>
  <si>
    <t>Право на использование модуля защиты от НСД Средства защиты информации Secret Net LSP</t>
  </si>
  <si>
    <t>SNLSP1.x-NSD-NS-SUP-ST</t>
  </si>
  <si>
    <t>Ключ активации сервиса прямой технической поддержки уровня "Стандартный"  для СЗИ Secret Net LSP, SNLSP1.x-NSD-NS-SP1Y</t>
  </si>
  <si>
    <t>SNLSP1.x-PFW-NS-SP1Y</t>
  </si>
  <si>
    <t>Право на использование модуля персонального межсетевого экрана Средства защиты информации Secret Net LSP</t>
  </si>
  <si>
    <t>SNLSP1.x-PFW-NS-SUP-ST</t>
  </si>
  <si>
    <t>Ключ активации сервиса прямой технической поддержки уровня "Стандартный"  для СЗИ Secret Net LSP, SNLSP1.x-PFW-NS-SP1Y</t>
  </si>
  <si>
    <t>SNLSP1.x-NSD-SB-SP1Y</t>
  </si>
  <si>
    <t>SNLSP1.x-NSD-SB-SUP-ST</t>
  </si>
  <si>
    <t>Ключ активации сервиса прямой технической поддержки уровня "Стандартный"  для СЗИ Secret Net LSP, SNLSP1.x-NSD-SB-SP1Y</t>
  </si>
  <si>
    <t>SNLSP1.x-PFW-SB-SP1Y</t>
  </si>
  <si>
    <t>SNLSP1.x-PFW-SB-SUP-ST</t>
  </si>
  <si>
    <t>Ключ активации сервиса прямой технической поддержки уровня "Стандартный"  для СЗИ Secret Net LSP, SNLSP1.x-PFW-SB-SP1Y</t>
  </si>
  <si>
    <t>Средство защиты информации Secret Net LSP</t>
  </si>
  <si>
    <t>Право на использование  комплекта "Максимальная защита" Средства защиты информации Secret Net LSP, срок 1 год</t>
  </si>
  <si>
    <t>Право на использование модуля защиты от НСД Средства защиты информации Secret Net LSP, срок 1 год</t>
  </si>
  <si>
    <t>Право на использование модуля персонального межсетевого экрана Средства защиты информации Secret Net LSP, срок 1 год</t>
  </si>
  <si>
    <t>SNS-8.x-BK1-SB-SP3Y</t>
  </si>
  <si>
    <t>Право на использование комплекта "Максимальная защита" Средства защиты информации Secret Net Studio 8, срок 3 года</t>
  </si>
  <si>
    <t>SNS-8.x-BK2-SB-SP3Y</t>
  </si>
  <si>
    <t>Право на использование комплекта "Оптимальная защита" Средства защиты информации Secret Net Studio 8, срок 3 года</t>
  </si>
  <si>
    <t>SNS-8.x-BK4-SB-SP3Y</t>
  </si>
  <si>
    <t>Право на использование комплекта "Дополнительная защита" Средства защиты информации Secret Net Studio 8, срок 3 года</t>
  </si>
  <si>
    <t>SNS-8.x-AVK-SB-SP3Y</t>
  </si>
  <si>
    <t>Право на использование модуля антивируса по технологии Касперского Средства защиты информации Secret Net Studio 8, срок 3 года</t>
  </si>
  <si>
    <t>SNS-8.x-IPSK-SB-SP3Y</t>
  </si>
  <si>
    <t>Право на использование модуля обнаружения и предотвращения вторжений Средства защиты информации Secret Net Studio 8, срок 3 года</t>
  </si>
  <si>
    <t>Обновление СЗИ Secret Net Studio</t>
  </si>
  <si>
    <t>SNS-8.x-IPSK-RN30-SP1Y</t>
  </si>
  <si>
    <t>Право на использование модуля обнаружения и предотвращения вторжений Средства защиты информации Secret Net Studio 8, ПО-renewal</t>
  </si>
  <si>
    <t>SNS-8.x-AVK-RN30-SP1Y</t>
  </si>
  <si>
    <t>Право на использование модуля антивируса по технологии Касперского Средства защиты информации Secret Net Studio 8, ПО-renewal</t>
  </si>
  <si>
    <t>SNS-8.x-BK1-RN30-SP1Y</t>
  </si>
  <si>
    <t>Право на использование комплекта "Максимальная защита" Средства защиты информации Secret Net Studio 8, ПО-renewal</t>
  </si>
  <si>
    <t>SNS-8.x-BK2-RN30-SP1Y</t>
  </si>
  <si>
    <t>Право на использование комплекта "Оптимальная защита" Средства защиты информации Secret Net Studio 8, ПО-renewal</t>
  </si>
  <si>
    <t>SNS-8.x-BK4-RN30-SP1Y</t>
  </si>
  <si>
    <t>Право на использование комплекта "Дополнительная защита" Средства защиты информации Secret Net Studio 8, ПО-renewal</t>
  </si>
  <si>
    <t>30%* + 
5 000 000 р.</t>
  </si>
  <si>
    <t>30%** + 
5 000 000 р.</t>
  </si>
  <si>
    <t>30%*** +
5 000 000 р.</t>
  </si>
  <si>
    <t xml:space="preserve">Комплектность поставки:
1. Плата Mini PCI Express Half Size. Релиз 4.3, сборка 4.3.357
2. Диск с ПО и документацией.
3. Паспорт в печатном виде. </t>
  </si>
  <si>
    <t>Адаптер размера 24х15мм. Необходим для подключения считывателя iButton и сторожевого таймера при использовании ПАК "Соболь" Mini PCI Express Half или M.2. Поставляется без кронштейна.</t>
  </si>
  <si>
    <t>Адаптер размера 28х30мм. Необходим для подключения считывателя iButton и сторожевого таймера при использовании ПАК "Соболь" Mini PCI Express Half или M.2. Поставляется без кронштейна.</t>
  </si>
  <si>
    <t>Адаптер размера 19х22мм. Необходим для подключения внутреннего считывателя iButton и сторожевого таймера при использовании ПАК "Соболь" Mini PCI Express Half или M.2. Поставляется без кронштейна.</t>
  </si>
  <si>
    <t>Двухжильный кабель для подключения сторожевого таймера к механизму reset</t>
  </si>
  <si>
    <t>kb-flex-cable</t>
  </si>
  <si>
    <t>Шлейф адаптера для платы mini PCI Express Half / М.2</t>
  </si>
  <si>
    <t>Десятипроводниковый шлейф для подключения адаптеров к платам Mini PCI Express Half / М.2</t>
  </si>
  <si>
    <t>Sobol-4 Mini PCIe Half FSTEC-NORNG-SP1Y</t>
  </si>
  <si>
    <t>Программно-аппаратный комплекс "Соболь". Версия 4, Mini PCIe Half Size без ФДСЧ, сертификат ФСТЭК России</t>
  </si>
  <si>
    <t>Sobol-4 Mini PCIe Half FSTEC-NORNG-SUP-ST</t>
  </si>
  <si>
    <t>Ключ активации сервиса прямой технической поддержки уровня "Стандартный"  для ПАК "Соболь", Sobol-4 Mini PCIe Half FSTEC-NORNG-SP1Y</t>
  </si>
  <si>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LSP*</t>
    </r>
  </si>
  <si>
    <r>
      <t xml:space="preserve">Состав: 
Лицензия бессрочная + </t>
    </r>
    <r>
      <rPr>
        <sz val="8"/>
        <color rgb="FFC00000"/>
        <rFont val="Arial"/>
        <family val="2"/>
        <charset val="204"/>
      </rPr>
      <t xml:space="preserve">ТП уровня Базовый, срок 1 год </t>
    </r>
    <r>
      <rPr>
        <sz val="8"/>
        <rFont val="Arial"/>
        <family val="2"/>
        <charset val="204"/>
      </rPr>
      <t>+ Электронный формуляр Secret Net LSP*</t>
    </r>
  </si>
  <si>
    <t>*** Возможно приобретение пакетов технической поддержки на 2 и 3 года. Для получения условий - связываться с менеджерами.</t>
  </si>
  <si>
    <t xml:space="preserve">      В случае расчета ТП за пропущенные периоды, уровень «Сервисный партнер» не действует, расчет ТП заказчику осуществляется только прямой ТП.</t>
  </si>
  <si>
    <t>**** Возможно приобретение пакетов технической поддержки на 2 и 3 года. Для получения условий - связываться с менеджерами</t>
  </si>
  <si>
    <t>Годовое техническое сопровождение. В цену включен НДС 20%****</t>
  </si>
  <si>
    <t>30%*** + 
5 000 000 р.</t>
  </si>
  <si>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t>
    </r>
  </si>
  <si>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t>
    </r>
  </si>
  <si>
    <r>
      <t xml:space="preserve">Состав: 
Лицензия бессрочная + </t>
    </r>
    <r>
      <rPr>
        <sz val="8"/>
        <color rgb="FFC00000"/>
        <rFont val="Arial"/>
        <family val="2"/>
        <charset val="204"/>
      </rPr>
      <t xml:space="preserve">ТП уровня Базовый, срок 1 год </t>
    </r>
    <r>
      <rPr>
        <sz val="8"/>
        <rFont val="Arial"/>
        <family val="2"/>
        <charset val="204"/>
      </rPr>
      <t>+ Электронный формуляр Secret Net Studio 8**</t>
    </r>
  </si>
  <si>
    <t>kb-minihalf-M.2-adapterWD</t>
  </si>
  <si>
    <t>Адаптер для платы mini PCI Express Half / М.2. Комплект с WD-кабелем</t>
  </si>
  <si>
    <t>kb-minihalf-M.2-adapterWD-v2</t>
  </si>
  <si>
    <t>Адаптер для платы Mini PCI Express Half / М.2. Комплект с WD-кабелем. Вариант 2</t>
  </si>
  <si>
    <t>kb-minihalf-M.2-adapterWD-v3</t>
  </si>
  <si>
    <t>Адаптер для платы Mini PCI Express Half / М.2. Комплект с WD-кабелем. Вариант 3</t>
  </si>
  <si>
    <t>kb-minihalf-M.2-adapterWD-v4</t>
  </si>
  <si>
    <t>Адаптер для платы Mini PCI Express Half / М.2. Комплект с WD-кабелем. Вариант 4</t>
  </si>
  <si>
    <t>kb-WD</t>
  </si>
  <si>
    <t>Соединительный кабель WD / SC-WD-50</t>
  </si>
  <si>
    <t>SNS-SNLSP-BL1-SB-SP1Y</t>
  </si>
  <si>
    <t>SNS-SNLSP-BL1-SB-SUP-ST</t>
  </si>
  <si>
    <t>SNS-SNLSP-BL3-NS-SP1Y</t>
  </si>
  <si>
    <t>SNS-SNLSP-BL3-NS-SUP-ST</t>
  </si>
  <si>
    <t>SNS-SNLSP-NSD-NS-SP1Y</t>
  </si>
  <si>
    <t>SNS-SNLSP-NSD-NS-SUP-ST</t>
  </si>
  <si>
    <t>SNS-SNLSP-PFW-NS-SP1Y</t>
  </si>
  <si>
    <t>SNS-SNLSP-PFW-NS-SUP-ST</t>
  </si>
  <si>
    <t>SNS-SNLSP-NSD-SB-SP1Y</t>
  </si>
  <si>
    <t>SNS-SNLSP-NSD-SB-SUP-ST</t>
  </si>
  <si>
    <t>SNS-SNLSP-PFW-SB-SP1Y</t>
  </si>
  <si>
    <t>SNS-SNLSP-PFW-SB-SUP-ST</t>
  </si>
  <si>
    <t>SNS-SNLSP-Sup-Dir-St</t>
  </si>
  <si>
    <t>SNS-SNLSP-Sup-Dir-Ext</t>
  </si>
  <si>
    <t>SNS-SNLSP-Sup-Dir-VIP</t>
  </si>
  <si>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LSP и Secret Net Studio 8*</t>
    </r>
  </si>
  <si>
    <r>
      <t xml:space="preserve">Состав: 
Лицензия бессрочная + </t>
    </r>
    <r>
      <rPr>
        <sz val="8"/>
        <color rgb="FFC00000"/>
        <rFont val="Arial"/>
        <family val="2"/>
        <charset val="204"/>
      </rPr>
      <t xml:space="preserve">ТП уровня Базовый, срок 1 год </t>
    </r>
    <r>
      <rPr>
        <sz val="8"/>
        <rFont val="Arial"/>
        <family val="2"/>
        <charset val="204"/>
      </rPr>
      <t>+ Электронный формуляр Secret Net LSP и Secret Net Studio 8*</t>
    </r>
  </si>
  <si>
    <t>Совместное использование Средств защиты информации Secret Net LSP и Secret Net Studio 8</t>
  </si>
  <si>
    <t>Обновление программного обеспечения (наличие ТП необязательно). Позиции, не облагаемые НДС</t>
  </si>
  <si>
    <t>Ключ активации прямой технической поддержки уровня "Стандартный" для СЗИ Secret Net LSP и СЗИ Secret Net Studio 8, SNS-SNLSP-BL1-SB-SP1Y</t>
  </si>
  <si>
    <t>Компоненты СЗИ Secret Net LSP (1 компьютер.): Защита от НСД, Контроль устройств, Персональный межсетевой экран 
Компоненты СЗИ Secret Net Studio 8 (1 компьютер): Защита от НСД, Контроль устройств, Защита диска и шифрование контейнеров, Персональный межсетевой экран, Антивирус (технология Касперского), Обнаружение и предотвращение вторжений.</t>
  </si>
  <si>
    <t>Ключ активации сервиса прямой технической поддержки уровня "Стандартный"  для СЗИ Secret Net LSP и СЗИ Secret Net Studio 8, SNS-SNLSP-BL3-NS-SP1Y</t>
  </si>
  <si>
    <t>Компоненты СЗИ Secret Net LSP (1 компьютер.): Защита от НСД, Контроль устройств, Персональный межсетевой экран.
Компоненты СЗИ Secret Net Studio 8 (1 компьютер): Защита от НСД, Защита диска и шифрование контейнеров, Персональный межсетевой экран.</t>
  </si>
  <si>
    <t>Ключ активации сервиса прямой технической поддержки уровня "Стандартный"  для СЗИ Secret Net LSP и СЗИ Secret Net Studio 8, SNS-SNLSP-NSD-NS-SP1Y</t>
  </si>
  <si>
    <t>Компонент СЗИ Secret Net LSP (1 компьютер): Защита от НСД, Контроль устройств.
Компонент СЗИ Secret Net Studio 8 (1 компьютер): Защита от НСД, Контроль устройств.</t>
  </si>
  <si>
    <t>Ключ активации сервиса прямой технической поддержки уровня "Стандартный"  для СЗИ Secret Net LSP и СЗИ Secret Net Studio 8, SNS-SNLSP-PFW-NS-SP1Y</t>
  </si>
  <si>
    <t>Компонент СЗИ Secret Net LSP (1 компьютер): Персональный межсетевой экран.
Компонент СЗИ Secret Net Studio 8 (1 компьютер): Персональный межсетевой экран.</t>
  </si>
  <si>
    <t>Ключ активации сервиса прямой технической поддержки уровня "Стандартный"  для СЗИSecret Net LSP и СЗИ Secret Net Studio 8, SNS-SNLSP-NSD-SB-SP1Y</t>
  </si>
  <si>
    <t>Ключ активации сервиса прямой технической поддержки уровня "Стандартный"  для СЗИ Secret Net LSP и СЗИ Secret Net Studio 8, SNS-SNLSP-PFW-SB-SP1Y</t>
  </si>
  <si>
    <t>Ключ активации сервиса прямой технической поддержки уровня "Стандартный" для СЗИ Secret Net LSP и СЗИ Secret Net Studio 8</t>
  </si>
  <si>
    <t>Ключ активации сервиса прямой технической поддержки уровня "Расширенный" для СЗИ Secret Net LSP и СЗИ Secret Net Studio 8</t>
  </si>
  <si>
    <t>Ключ активации сервиса прямой технической поддержки уровня "VIP" для СЗИ Secret Net LSP и СЗИ Secret Net Studio 8</t>
  </si>
  <si>
    <t>Компоненты: Защита от НСД, Контроль устройств, Персональный межсетевой экран за 1 компьютер.</t>
  </si>
  <si>
    <t>Компоненты:  Защита диска, Шифрование контейнеров за 1 компьютер.</t>
  </si>
  <si>
    <t>SNS-8.x-NSD-SB-SP3Y</t>
  </si>
  <si>
    <t>Право на использование модуля защиты от НСД и контроля устройств Средства защиты информации Secret Net Studio 8, срок 3 года</t>
  </si>
  <si>
    <r>
      <t xml:space="preserve">Состав: 
Лицензия на 3 года + </t>
    </r>
    <r>
      <rPr>
        <sz val="8"/>
        <color rgb="FFC00000"/>
        <rFont val="Arial"/>
        <family val="2"/>
        <charset val="204"/>
      </rPr>
      <t>ТП уровня Базовый, срок 3 года</t>
    </r>
    <r>
      <rPr>
        <sz val="8"/>
        <color indexed="8"/>
        <rFont val="Arial"/>
        <family val="2"/>
        <charset val="204"/>
      </rPr>
      <t xml:space="preserve"> + Электронный формуляр Secret Net Studio 8**</t>
    </r>
  </si>
  <si>
    <t>SNS-8.x-DEV-SB-SP3Y</t>
  </si>
  <si>
    <t>Право на использование модуля контроля устройств Средства защиты информации Secret Net Studio 8, срок 3 года</t>
  </si>
  <si>
    <r>
      <t xml:space="preserve">Компоненты: Контроль устройств за 1 компьютер.
</t>
    </r>
    <r>
      <rPr>
        <b/>
        <sz val="8"/>
        <color rgb="FF000000"/>
        <rFont val="Arial"/>
        <family val="2"/>
        <charset val="204"/>
      </rPr>
      <t>Контроль устройств входит в Защиту от НСД, при покупке лицензии на Защиту от НСД покупка данной лицензии не требуется!</t>
    </r>
  </si>
  <si>
    <t>SNS-8.x-DCR-SB-SP3Y</t>
  </si>
  <si>
    <t>Право на использование модуля защиты диска и шифрование контейнеров Средства защиты информации Secret Net Studio 8, срок 3 года</t>
  </si>
  <si>
    <t>SNS-8.x-PFW-SB-SP3Y</t>
  </si>
  <si>
    <t>Право на использование модуля персонального межсетевого экрана Средства защиты информации Secret Net Studio 8, срок 3 года</t>
  </si>
  <si>
    <t>Срочные лицензии (на 1 и 3 года)</t>
  </si>
  <si>
    <r>
      <t xml:space="preserve">Включена </t>
    </r>
    <r>
      <rPr>
        <sz val="8"/>
        <color theme="1"/>
        <rFont val="Arial"/>
        <family val="2"/>
        <charset val="204"/>
      </rPr>
      <t>ТП уровня Базовый, срок 1 год + Техническая гарантия, срок 1 год.</t>
    </r>
    <r>
      <rPr>
        <sz val="8"/>
        <color indexed="8"/>
        <rFont val="Arial"/>
        <family val="2"/>
        <charset val="204"/>
      </rPr>
      <t xml:space="preserve">
Сертификат </t>
    </r>
    <r>
      <rPr>
        <b/>
        <sz val="8"/>
        <color rgb="FFFF0000"/>
        <rFont val="Arial"/>
        <family val="2"/>
        <charset val="204"/>
      </rPr>
      <t>ФСТЭК</t>
    </r>
    <r>
      <rPr>
        <sz val="8"/>
        <color indexed="8"/>
        <rFont val="Arial"/>
        <family val="2"/>
        <charset val="204"/>
      </rPr>
      <t xml:space="preserve"> России. (СДЗ 2, для гостайны и для конфиденциальной информации).</t>
    </r>
  </si>
  <si>
    <r>
      <t>Включена</t>
    </r>
    <r>
      <rPr>
        <sz val="8"/>
        <color theme="1"/>
        <rFont val="Arial"/>
        <family val="2"/>
        <charset val="204"/>
      </rPr>
      <t xml:space="preserve"> ТП уровня Базовый, срок 1 год + Техническая гарантия, срок 1 год</t>
    </r>
    <r>
      <rPr>
        <sz val="8"/>
        <color indexed="8"/>
        <rFont val="Arial"/>
        <family val="2"/>
        <charset val="204"/>
      </rPr>
      <t>.
Сертификат</t>
    </r>
    <r>
      <rPr>
        <b/>
        <sz val="8"/>
        <color indexed="8"/>
        <rFont val="Arial"/>
        <family val="2"/>
        <charset val="204"/>
      </rPr>
      <t xml:space="preserve"> </t>
    </r>
    <r>
      <rPr>
        <b/>
        <sz val="8"/>
        <color rgb="FFFF0000"/>
        <rFont val="Arial"/>
        <family val="2"/>
        <charset val="204"/>
      </rPr>
      <t>ФСТЭК</t>
    </r>
    <r>
      <rPr>
        <sz val="8"/>
        <color indexed="8"/>
        <rFont val="Arial"/>
        <family val="2"/>
        <charset val="204"/>
      </rPr>
      <t xml:space="preserve"> России. (СДЗ 2, для гостайны и для конфиденциальной информации).</t>
    </r>
  </si>
  <si>
    <t xml:space="preserve">     В случае расчета ТП за пропущенные периоды, уровень «Сервисный партнер» не действует, расчет ТП заказчику осуществляется только прямой ТП.</t>
  </si>
  <si>
    <t>Комплекс безопасности "Континент". Версия 4</t>
  </si>
  <si>
    <t>SNS-8.x-RN-SP1Y</t>
  </si>
  <si>
    <t>Право на обновление Средства защиты информации Secret Net Studio 8</t>
  </si>
  <si>
    <t>SNLSP1.x-RN-SP1Y</t>
  </si>
  <si>
    <t>Право на обновление Средства защиты информации Secret Net LSP</t>
  </si>
  <si>
    <t>SNS-8.x-FDE-NS-SP1Y</t>
  </si>
  <si>
    <t>SNS-8.x-FDE-NS-SUP-ST</t>
  </si>
  <si>
    <t>Ключ активации сервиса прямой технической поддержки уровня "Стандартный"  для СЗИ Secret Net Studio 8, SNS-8.x-FDE-NS-SP1Y</t>
  </si>
  <si>
    <t>SNS-8.x-FDE-SB-SP1Y</t>
  </si>
  <si>
    <t>SNS-8.x-FDE-SB-SUP-ST</t>
  </si>
  <si>
    <t>Ключ активации сервиса прямой технической поддержки уровня "Стандартный"  для СЗИ Secret Net Studio 8, SNS-8.x-FDE-SB-SP1Y</t>
  </si>
  <si>
    <t>SNS-8.x-FDE-SB-SP3Y</t>
  </si>
  <si>
    <t>Функциональные отличия редакций приведены в конце прайс-листа</t>
  </si>
  <si>
    <r>
      <t xml:space="preserve">За 1 процессор. В редакции Enterprise </t>
    </r>
    <r>
      <rPr>
        <sz val="8"/>
        <color rgb="FFFF0000"/>
        <rFont val="Arial"/>
        <family val="2"/>
        <charset val="204"/>
      </rPr>
      <t xml:space="preserve">сервер авторизации </t>
    </r>
    <r>
      <rPr>
        <sz val="8"/>
        <rFont val="Arial"/>
        <family val="2"/>
        <charset val="204"/>
      </rPr>
      <t xml:space="preserve">vGate включен в стоимость лицензий </t>
    </r>
    <r>
      <rPr>
        <sz val="8"/>
        <color rgb="FFFF0000"/>
        <rFont val="Arial"/>
        <family val="2"/>
        <charset val="204"/>
      </rPr>
      <t xml:space="preserve">в неограниченном кол-ве с возможностью резервирования.
</t>
    </r>
    <r>
      <rPr>
        <sz val="8"/>
        <rFont val="Arial"/>
        <family val="2"/>
        <charset val="204"/>
      </rPr>
      <t xml:space="preserve">Состав: Лицензия бессрочная + </t>
    </r>
    <r>
      <rPr>
        <sz val="8"/>
        <color rgb="FFC00000"/>
        <rFont val="Arial"/>
        <family val="2"/>
        <charset val="204"/>
      </rPr>
      <t>ТП уровня Базовый, срок 1 год</t>
    </r>
    <r>
      <rPr>
        <sz val="8"/>
        <rFont val="Arial"/>
        <family val="2"/>
        <charset val="204"/>
      </rPr>
      <t xml:space="preserve"> + Электронный формуляр vGate R2*</t>
    </r>
  </si>
  <si>
    <r>
      <t xml:space="preserve">За 1 процессор. В редакции Enterprise Plus </t>
    </r>
    <r>
      <rPr>
        <sz val="8"/>
        <color rgb="FFFF0000"/>
        <rFont val="Arial"/>
        <family val="2"/>
        <charset val="204"/>
      </rPr>
      <t xml:space="preserve">сервер авторизации </t>
    </r>
    <r>
      <rPr>
        <sz val="8"/>
        <rFont val="Arial"/>
        <family val="2"/>
        <charset val="204"/>
      </rPr>
      <t xml:space="preserve">vGate включен в стоимость лицензий </t>
    </r>
    <r>
      <rPr>
        <sz val="8"/>
        <color rgb="FFFF0000"/>
        <rFont val="Arial"/>
        <family val="2"/>
        <charset val="204"/>
      </rPr>
      <t xml:space="preserve">в неограниченном кол-ве с возможностью резервирования.
</t>
    </r>
    <r>
      <rPr>
        <sz val="8"/>
        <rFont val="Arial"/>
        <family val="2"/>
        <charset val="204"/>
      </rPr>
      <t xml:space="preserve">Состав: Лицензия бессрочная + </t>
    </r>
    <r>
      <rPr>
        <sz val="8"/>
        <color rgb="FFC00000"/>
        <rFont val="Arial"/>
        <family val="2"/>
        <charset val="204"/>
      </rPr>
      <t>ТП уровня Базовый, срок 1 год</t>
    </r>
    <r>
      <rPr>
        <sz val="8"/>
        <rFont val="Arial"/>
        <family val="2"/>
        <charset val="204"/>
      </rPr>
      <t xml:space="preserve"> + Электронный формуляр vGate R2*</t>
    </r>
  </si>
  <si>
    <r>
      <t xml:space="preserve">Состав: Лицензия бессрочная + </t>
    </r>
    <r>
      <rPr>
        <sz val="8"/>
        <color rgb="FFC00000"/>
        <rFont val="Arial"/>
        <family val="2"/>
        <charset val="204"/>
      </rPr>
      <t>ТП уровня Базовый, срок 1 год</t>
    </r>
    <r>
      <rPr>
        <sz val="8"/>
        <color rgb="FF000000"/>
        <rFont val="Arial"/>
        <family val="2"/>
        <charset val="204"/>
      </rPr>
      <t xml:space="preserve"> + Электронный формуляр vGate R2*</t>
    </r>
  </si>
  <si>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t>
    </r>
    <r>
      <rPr>
        <sz val="8"/>
        <color rgb="FFC00000"/>
        <rFont val="Arial"/>
        <family val="2"/>
        <charset val="204"/>
      </rPr>
      <t xml:space="preserve">
</t>
    </r>
    <r>
      <rPr>
        <sz val="8"/>
        <rFont val="Arial"/>
        <family val="2"/>
        <charset val="204"/>
      </rPr>
      <t>Компоненты: Обнаружение и предотвращение вторжений за 1 компьютер.</t>
    </r>
  </si>
  <si>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t>
    </r>
    <r>
      <rPr>
        <sz val="8"/>
        <color rgb="FFC00000"/>
        <rFont val="Arial"/>
        <family val="2"/>
        <charset val="204"/>
      </rPr>
      <t xml:space="preserve">
</t>
    </r>
    <r>
      <rPr>
        <sz val="8"/>
        <rFont val="Arial"/>
        <family val="2"/>
        <charset val="204"/>
      </rPr>
      <t>Компоненты: Антивирус по технологии Касперского за 1 компьютер.</t>
    </r>
  </si>
  <si>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t>
    </r>
    <r>
      <rPr>
        <sz val="8"/>
        <color rgb="FFC00000"/>
        <rFont val="Arial"/>
        <family val="2"/>
        <charset val="204"/>
      </rPr>
      <t xml:space="preserve">
</t>
    </r>
    <r>
      <rPr>
        <sz val="8"/>
        <rFont val="Arial"/>
        <family val="2"/>
        <charset val="204"/>
      </rPr>
      <t>Компоненты: Защита от НСД, Контроль устройств, Антивирус (технология Касперского), Обнаружение и предотвращение вторжений за 1 компьютер.</t>
    </r>
  </si>
  <si>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t>
    </r>
    <r>
      <rPr>
        <sz val="8"/>
        <color rgb="FFC00000"/>
        <rFont val="Arial"/>
        <family val="2"/>
        <charset val="204"/>
      </rPr>
      <t xml:space="preserve">
</t>
    </r>
    <r>
      <rPr>
        <sz val="8"/>
        <rFont val="Arial"/>
        <family val="2"/>
        <charset val="204"/>
      </rPr>
      <t>Компоненты: Антивирус (технология Касперского), Обнаружение и предотвращение вторжений за 1 компьютер.</t>
    </r>
  </si>
  <si>
    <r>
      <t xml:space="preserve">Состав: 
Лицензия бессрочная + </t>
    </r>
    <r>
      <rPr>
        <sz val="8"/>
        <color rgb="FFC00000"/>
        <rFont val="Arial"/>
        <family val="2"/>
        <charset val="204"/>
      </rPr>
      <t>ТП уровня Базовый, срок 1 год</t>
    </r>
    <r>
      <rPr>
        <sz val="8"/>
        <rFont val="Arial"/>
        <family val="2"/>
        <charset val="204"/>
      </rPr>
      <t xml:space="preserve"> + Электронный формуляр Secret Net Studio 8**</t>
    </r>
  </si>
  <si>
    <t>SNS-SNLSP-BL1-SB-SP3Y</t>
  </si>
  <si>
    <r>
      <t xml:space="preserve">Состав: 
Лицензия на 3 года + </t>
    </r>
    <r>
      <rPr>
        <sz val="8"/>
        <color rgb="FFC00000"/>
        <rFont val="Arial"/>
        <family val="2"/>
        <charset val="204"/>
      </rPr>
      <t xml:space="preserve">ТП уровня Базовый, сроком на 3 года </t>
    </r>
    <r>
      <rPr>
        <sz val="8"/>
        <rFont val="Arial"/>
        <family val="2"/>
        <charset val="204"/>
      </rPr>
      <t>+ Электронный формуляр Secret Net LSP и Secret Net Studio 8*</t>
    </r>
  </si>
  <si>
    <t>Лицензии для активации многофункционального узла безопасности (UTM базовый)</t>
  </si>
  <si>
    <t>Лицензии для активации многофункционального узла безопасности (UTM расширенный)</t>
  </si>
  <si>
    <t>ПК "Соболь". Версия 4 - комплект для материнской платы Aquarius AQH310CM</t>
  </si>
  <si>
    <t>Sobol-4 Soft FSTEC-SUP-ST</t>
  </si>
  <si>
    <t>ПАК Континент WAF Сервер. В цену включен НДС 20%</t>
  </si>
  <si>
    <t>Комплектность поставки:
1. Плата Mini PCI Express Half Size без ФДСЧ. Релиз 4.3, сборка 4.3.364
2. Диск с ПО и документацией.
3. Паспорт в печатном виде. 
4. Копия сертификата ФСТЭК России №4043.</t>
  </si>
  <si>
    <t>Функциональные отличия подписок и модулей</t>
  </si>
  <si>
    <t>ID-Guardant v.2</t>
  </si>
  <si>
    <t>Идентификатор Guardant ID v.2</t>
  </si>
  <si>
    <t>ID-Rutoken-ECP</t>
  </si>
  <si>
    <t>Идентификатор Rutoken ЭЦП</t>
  </si>
  <si>
    <t>USB-токен. Используется только с ПАК Соболь версии 4.3 и старше.
Сертификат ФСТЭК.</t>
  </si>
  <si>
    <t>USB-токен. Версия 3.0. Используется только с ПАК Соболь версии 4.3 и старше.
Сертификат ФСТЭК. Статус ТОРП.</t>
  </si>
  <si>
    <t>Программно-аппаратный комплекс "Соболь". Версия 4, PCIe без ФДСЧ, A7, сертификат ФСТЭК России</t>
  </si>
  <si>
    <t>Sobol-4 PCIe A7 FSTEC-NORNG-SUP-ST</t>
  </si>
  <si>
    <t>Ключ активации сервиса прямой технической поддержки уровня "Стандартный"  для ПАК "Соболь", Sobol-4 PCIe A7 FSTEC-NORNG-SP1Y</t>
  </si>
  <si>
    <t>Программно-аппаратный комплекс "Соболь". Версия 4, M.2 без ФДСЧ, A7, сертификат ФСТЭК России</t>
  </si>
  <si>
    <t>Комплектность поставки:
1. Плата M.2 Type 2230-D4-A-E без ФДСЧ. Релиз 4.4, сборка 4.4.416
2. Диск с ПО и документацией.
3. Паспорт в печатном виде. 
4. Копия сертификата ФСТЭК России №4043.</t>
  </si>
  <si>
    <t>Sobol-4 M.2 A7 FSTEC-NORNG-SUP-ST</t>
  </si>
  <si>
    <t>Ключ активации сервиса прямой технической поддержки уровня "Стандартный"  для ПАК "Соболь", Sobol-4 M.2 A7 FSTEC-NORNG-SP1Y</t>
  </si>
  <si>
    <t>Версия "Корпоративная", редакция Enterprise (распределенная отказоустойчивая архитектура)</t>
  </si>
  <si>
    <t>ТП уровня Стандартный, срок 1 год + Техническая гарантия, срок 1 год + Предоставление обновлений. 
В цену включен НДС (20%)</t>
  </si>
  <si>
    <t>WAF-2.x-IPCR1000-Ent-SP1Y</t>
  </si>
  <si>
    <t>ИМЭ Континент WAF сервер v2.x. Платформа IPCR1000. Версия "Корпоративная". Активный узел анализа до 1000 RPS</t>
  </si>
  <si>
    <t>WAF-2.x-IPCR1000-Ent-SUP-ST</t>
  </si>
  <si>
    <t>Ключ активации сервиса прямой технической поддержки уровня "Стандартный" для ИМЭ Континент WAF, WAF-2.x-IPCR1000-Ent-SP1Y</t>
  </si>
  <si>
    <t>Версия "Профессиональная", редакция Professional (все компоненты на одном узле)</t>
  </si>
  <si>
    <t>платформа IPC3000L</t>
  </si>
  <si>
    <t>платформа IPCR1000</t>
  </si>
  <si>
    <t>WAF-2.x-IPCR1000-Pro-AN-SP1Y</t>
  </si>
  <si>
    <t>ИМЭ Континент WAF сервер v2.x. Платформа IPCR1000. Версия "Профессиональная". Основной узел WAF до 1000 RPS</t>
  </si>
  <si>
    <t>WAF-2.x-IPCR1000-Pro-AN-SUP-ST</t>
  </si>
  <si>
    <t>Ключ активации сервиса прямой технической поддержки уровня "Стандартный" для ИМЭ Континент WAF, WAF-2.x-IPCR1000-Pro-AN-SP1Y</t>
  </si>
  <si>
    <t>WAF-2.x-IPCR1000-Pro-RN-SP1Y</t>
  </si>
  <si>
    <t>ИМЭ Континент WAF сервер v2.x. Платформа IPCR1000. Версия "Профессиональная". Резервный узел WAF до 1000 RPS</t>
  </si>
  <si>
    <t>WAF-2.x-IPCR1000-Pro-RN-SUP-ST</t>
  </si>
  <si>
    <t>Ключ активации сервиса прямой технической поддержки уровня "Стандартный" для ИМЭ Континент WAF, WAF-2.x-IPCR1000-Pro-RN-SP1Y</t>
  </si>
  <si>
    <t>WAF-2.x-PO5000-Ent-SP1Y</t>
  </si>
  <si>
    <t>Право на использование ИМЭ Континент WAF v2.x. Версия "Корпоративная". Активный узел анализа до 5000 RPS</t>
  </si>
  <si>
    <t>WAF-2.x-PO5000-Ent-SUP-ST</t>
  </si>
  <si>
    <t>Ключ активации сервиса прямой технической поддержки уровня "Стандартный" для ИМЭ Континент WAF, WAF-2.x-PO5000-Ent-SP1Y</t>
  </si>
  <si>
    <t>ТП уровня Стандартный, срок 1 год + Предоставление обновлений. 
В цену включен НДС (20%)</t>
  </si>
  <si>
    <t>WAF-2.x-PO3000-Ent-SP1Y</t>
  </si>
  <si>
    <t>Право на использование ИМЭ Континент WAF v2.x. Версия "Корпоративная". Активный узел анализа до 3000 RPS</t>
  </si>
  <si>
    <t>WAF-2.x-PO3000-Ent-SUP-ST</t>
  </si>
  <si>
    <t>Ключ активации сервиса прямой технической поддержки уровня "Стандартный" для ИМЭ Континент WAF, WAF-2.x-PO3000-Ent-SP1Y</t>
  </si>
  <si>
    <t>WAF-2.x-PO1000-Ent-SP1Y</t>
  </si>
  <si>
    <t>Право на использование ИМЭ Континент WAF v2.x. Версия "Корпоративная". Активный узел анализа до 1000 RPS</t>
  </si>
  <si>
    <t>WAF-2.x-PO1000-Ent-SUP-ST</t>
  </si>
  <si>
    <t>Ключ активации сервиса прямой технической поддержки уровня "Стандартный" для ИМЭ Континент WAF, WAF-2.x-PO1000-Ent-SP1Y</t>
  </si>
  <si>
    <t>до 3000 RPS</t>
  </si>
  <si>
    <t>WAF-2.x-PO3000-Pro-AN-SP1Y</t>
  </si>
  <si>
    <t>Право на использование ИМЭ Континент WAF v2.x. Версия "Профессиональная". Основной узел WAF до 3000 RPS</t>
  </si>
  <si>
    <t>WAF-2.x-PO3000-Pro-AN-SUP-ST</t>
  </si>
  <si>
    <t>Ключ активации сервиса прямой технической поддержки уровня "Стандартный" для ИМЭ Континент WAF, WAF-2.x-PO3000-Pro-AN-SP1Y</t>
  </si>
  <si>
    <t>WAF-2.x-PO3000-Pro-RN-SP1Y</t>
  </si>
  <si>
    <t>Право на использование ИМЭ Континент WAF v2.x. Версия "Профессиональная". Резервный узел WAF до 3000 RPS</t>
  </si>
  <si>
    <t>WAF-2.x-PO3000-Pro-RN-SUP-ST</t>
  </si>
  <si>
    <t>Ключ активации сервиса прямой технической поддержки уровня "Стандартный" для ИМЭ Континент WAF, WAF-2.x-PO3000-Pro-RN-SP1Y</t>
  </si>
  <si>
    <t>до 1000 RPS</t>
  </si>
  <si>
    <t>WAF-2.x-PO1000-Pro-AN-SP1Y</t>
  </si>
  <si>
    <t>Право на использование ИМЭ Континент WAF v2.x. Версия "Профессиональная". Основной узел WAF до 1000 RPS</t>
  </si>
  <si>
    <t>WAF-2.x-PO1000-Pro-AN-SUP-ST</t>
  </si>
  <si>
    <t>Ключ активации сервиса прямой технической поддержки уровня "Стандартный" для ИМЭ Континент WAF, WAF-2.x-PO1000-Pro-AN-SP1Y</t>
  </si>
  <si>
    <t>WAF-2.x-PO1000-Pro-RN-SP1Y</t>
  </si>
  <si>
    <t>Право на использование ИМЭ Континент WAF v2.x. Версия "Профессиональная". Резервный узел WAF до 1000 RPS</t>
  </si>
  <si>
    <t>WAF-2.x-PO1000-Pro-RN-SUP-ST</t>
  </si>
  <si>
    <t>Ключ активации сервиса прямой технической поддержки уровня "Стандартный" для ИМЭ Континент WAF, WAF-2.x-PO1000-Pro-RN-SP1Y</t>
  </si>
  <si>
    <t>WAF-Disk</t>
  </si>
  <si>
    <t>Установочный комплект. Континент WAF</t>
  </si>
  <si>
    <t>Комплектность поставки:
CD-диск с дистрибутивом и пользовательской документацией Континент WAF.</t>
  </si>
  <si>
    <t>WAF-SUPPORT-ST</t>
  </si>
  <si>
    <t>Ключ активации сервиса прямой технической поддержки уровня "Стандартный" для Континент WAF</t>
  </si>
  <si>
    <t>35%*</t>
  </si>
  <si>
    <t>WAF-SUPPORT-EXT</t>
  </si>
  <si>
    <t>Ключ активации сервиса прямой технической поддержки уровня "Расширенный" для Континент WAF</t>
  </si>
  <si>
    <t>40%*</t>
  </si>
  <si>
    <t>WAF-SUPPORT-VIP</t>
  </si>
  <si>
    <t>Ключ активации сервиса прямой технической поддержки уровня "VIP" для Континент WAF</t>
  </si>
  <si>
    <t>** Расширенная гарантия может приобретаться только для новых платформ, на срок от 1-го года с возможностью продления до 3-х лет.</t>
  </si>
  <si>
    <t>kb-M.2-adapter-A1</t>
  </si>
  <si>
    <t>kb-M.2-adapter-A3</t>
  </si>
  <si>
    <t>*   В год от стоимости приобретенного оборудования. Стоимость берется из текущего прайс-листа.</t>
  </si>
  <si>
    <t>**   В год от стоимости приобретенного программного обеспечения. Стоимость берется из текущего прайс-листа.</t>
  </si>
  <si>
    <t>*   В год от стоимости приобретенного Континента, от цены конечного пользователя. Стоимость берется из текущего прайс-листа.</t>
  </si>
  <si>
    <t>*    Электронный формуляр vGate R2 предоставляется взамен Установочного комплекта.</t>
  </si>
  <si>
    <t xml:space="preserve">*    Электронный формуляр Secret Net LSP и Secret Net Studio 8 предоставляется взамен Установочных комплектов. </t>
  </si>
  <si>
    <t xml:space="preserve">*    Электронный формуляр Secret Net LSP предоставляется взамен Установочного комплекта. </t>
  </si>
  <si>
    <t>***   В год от стоимости приобретенного программного обеспечения. Стоимость берется из текущего прайс-листа.</t>
  </si>
  <si>
    <t xml:space="preserve">**    Электронный формуляр Secret Net Studio 8 предоставляется взамен Установочного комплекта. </t>
  </si>
  <si>
    <t>*      Модули антивируса и системы обнаружения и предотвращения вторжений не входят в редакцию Secret Net Studio-С 8</t>
  </si>
  <si>
    <t xml:space="preserve">       В случае расчета ТП за пропущенные периоды, уровень «Сервисный партнер» не действует, расчет ТП заказчику осуществляется только прямой ТП.</t>
  </si>
  <si>
    <t>Sobol-4 M.2 A7 FSTEC-NORNG-SP1Y</t>
  </si>
  <si>
    <t>Стандартный WD-модуль размера 46х53мм. 
Необходим для подключения считывателя iButton и сторожевого таймера при использовании ПАК "Соболь" M.2 А7. 
Поставляется без кронштейна.</t>
  </si>
  <si>
    <t>Малогабаритный WD-модуль размера 22х20мм. 
Необходим для подключения внутреннего считывателя iButton и сторожевого таймера при использовании ПАК "Соболь" M.2 А7. 
Поставляется без кронштейна.</t>
  </si>
  <si>
    <t>Компоненты: Защита от НСД, Контроль устройств, Защита диска и шифрование контейнеров, Персональный межсетевой экран, Антивирус (технология Касперского), Обнаружение и предотвращение вторжений за 1 компьютер, Полнодисковое шифрование.</t>
  </si>
  <si>
    <t>Компоненты: Защита от НСД, Контроль устройств, Защита диска и шифрование контейнеров, Персональный межсетевой экран за 1 компьютер, Полнодисковое шифрование.</t>
  </si>
  <si>
    <t>Полнодисковое шифрование</t>
  </si>
  <si>
    <t>Право на использование модуля полнодискового шифрования Средства защиты информации Secret Net Studio 8</t>
  </si>
  <si>
    <t>Компоненты: Полнодисковое шифрование.</t>
  </si>
  <si>
    <t>Право на использование модуля полнодискового шифрования Средства защиты информации Secret Net Studio 8, срок 3 года</t>
  </si>
  <si>
    <t>Sobol-4 PCIe A7 FSTEC-NORNG-SP1Y</t>
  </si>
  <si>
    <t>kb-M.2-to-Mini-adapter-A2</t>
  </si>
  <si>
    <t>SNS-8.x-AVK-RN30-SP3Y</t>
  </si>
  <si>
    <t>Право на использование модуля антивируса по технологии Касперского Средства защиты информации Secret Net Studio 8, срок 3 года, ПО-renewal</t>
  </si>
  <si>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t>
    </r>
    <r>
      <rPr>
        <sz val="8"/>
        <color rgb="FFC00000"/>
        <rFont val="Arial"/>
        <family val="2"/>
        <charset val="204"/>
      </rPr>
      <t xml:space="preserve">
</t>
    </r>
    <r>
      <rPr>
        <sz val="8"/>
        <rFont val="Arial"/>
        <family val="2"/>
        <charset val="204"/>
      </rPr>
      <t>Компоненты: Антивирус по технологии Касперского за 1 компьютер.</t>
    </r>
  </si>
  <si>
    <t>SNS-8.x-IPSK-RN30-SP3Y</t>
  </si>
  <si>
    <t>Право на использование модуля обнаружения и предотвращения вторжений Средства защиты информации Secret Net Studio 8, срок 3 года, ПО-renewal</t>
  </si>
  <si>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t>
    </r>
    <r>
      <rPr>
        <sz val="8"/>
        <color rgb="FFC00000"/>
        <rFont val="Arial"/>
        <family val="2"/>
        <charset val="204"/>
      </rPr>
      <t xml:space="preserve">
</t>
    </r>
    <r>
      <rPr>
        <sz val="8"/>
        <rFont val="Arial"/>
        <family val="2"/>
        <charset val="204"/>
      </rPr>
      <t>Компоненты: Обнаружение и предотвращение вторжений за 1 компьютер.</t>
    </r>
  </si>
  <si>
    <r>
      <rPr>
        <b/>
        <sz val="10"/>
        <color theme="1"/>
        <rFont val="Arial"/>
        <family val="2"/>
        <charset val="204"/>
      </rPr>
      <t xml:space="preserve">СЗИ vGate R2 </t>
    </r>
    <r>
      <rPr>
        <sz val="10"/>
        <color theme="1"/>
        <rFont val="Arial"/>
        <family val="2"/>
        <charset val="204"/>
      </rPr>
      <t>- версия для защиты конфиденциальной информации и персональных данных, а также стредство микросегментации для виртуальных сред 
(АС до 1Г, ИСПДн УЗ-1, ГИС до К1, АСУ ТП до К1, ЗОКИИ до 1 категории) для платформ VMware vSphere, СКАЛА-Р и KVM</t>
    </r>
  </si>
  <si>
    <t>Адаптер (WD-модуль) для платы М.2 А7 M.2-A1</t>
  </si>
  <si>
    <t>kb-M.2-adapter-A2</t>
  </si>
  <si>
    <t>Адаптер (WD-модуль) для платы М.2 А7 M.2-A2</t>
  </si>
  <si>
    <t>Адаптер (WD-модуль) для платы М.2 А7 M.2-A3</t>
  </si>
  <si>
    <t>DS-1992</t>
  </si>
  <si>
    <t>Идентификатор iButton DS1992</t>
  </si>
  <si>
    <t>Рекомендуется использовать с ПАК "Соболь" или с СЗИ Secret Net. 1 Кбит памяти.</t>
  </si>
  <si>
    <t>DS-1995</t>
  </si>
  <si>
    <t>Идентификатор iButton DS1995</t>
  </si>
  <si>
    <t>Рекомендуется использовать с ПАК "Соболь"  и/или с СЗИ Secret Net. 16 Кбит памяти.</t>
  </si>
  <si>
    <t>DS-1996</t>
  </si>
  <si>
    <t>Идентификатор iButton DS1996</t>
  </si>
  <si>
    <t>Рекомендуется использовать с ПАК "Соболь"  и/или с СЗИ Secret Net. 64 Кбит памяти.</t>
  </si>
  <si>
    <t>Обновление ПАК Континент WAF Сервер (наличие ТП необязательно). Позиции, не облагаемые НДС</t>
  </si>
  <si>
    <t>WAF-IPC3000L-Ent-UpGrade-lic-SP1Y</t>
  </si>
  <si>
    <t>Право на использование ИМЭ Континент WAF сервер. Платформа IPC3000L. Версия "Корпоративная". Активный узел анализа до 3000 RPS. ПО-renewal</t>
  </si>
  <si>
    <t xml:space="preserve">Обновление ИМЭ Континент WAF сервер до актуальной версии 2.10. Платформа IPC3000L. Версия "Корпоративная". Активный узел анализа до 3000 RPS.
Сертификация: 
ТП уровня Базовый, срок 1 год + Предоставление обновлений, срок действия 1 год. </t>
  </si>
  <si>
    <t>WAF-IPCR1000-Ent-UpGrade-lic-SP1Y</t>
  </si>
  <si>
    <t>Право на использование ИМЭ Континент WAF сервер. Платформа IPCR1000. Версия "Корпоративная". Активный узел анализа до 1000 RPS. ПО-renewal</t>
  </si>
  <si>
    <t xml:space="preserve">Обновление ИМЭ Континент WAF сервер до актуальной версии 2.10. Платформа IPCR1000. Версия "Корпоративная". Активный узел анализа до 1000 RPS.
Сертификация: 
ТП уровня Базовый, срок 1 год + Предоставление обновлений, срок действия 1 год. </t>
  </si>
  <si>
    <t>WAF-IPC3000L-Pro-AN-UpGrade-lic-SP1Y</t>
  </si>
  <si>
    <t>Право на использование ИМЭ Континент WAF сервер. Платформа IPC3000L. Версия "Профессиональная". Основной узел WAF до 3000 RPS. ПО-renewal</t>
  </si>
  <si>
    <t xml:space="preserve">Обновление ИМЭ Континент WAF сервер до актуальной версии 2.10. Платформа IPC3000L. Версия "Профессиональная". Основной узел WAF до 3000 RPS.
Сертификация: 
ТП уровня Базовый, срок 1 год + Предоставление обновлений, срок действия 1 год. </t>
  </si>
  <si>
    <t>WAF-IPC3000L-Pro-RN-UpGrade-lic-SP1Y</t>
  </si>
  <si>
    <t>Право на использование ИМЭ Континент WAF сервер. Платформа IPC3000L. Версия "Профессиональная". Резервный узел WAF до 3000 RPS. ПО-renewal</t>
  </si>
  <si>
    <t xml:space="preserve">Обновление ИМЭ Континент WAF сервер до актуальной версии 2.10. Платформа IPC3000L. Версия "Профессиональная". Резервный узел WAF до 3000 RPS.
Сертификация: 
ТП уровня Базовый, срок 1 год + Предоставление обновлений, срок действия 1 год. </t>
  </si>
  <si>
    <t>WAF-IPCR1000-Pro-AN-UpGrade-lic-SP1Y</t>
  </si>
  <si>
    <t>Право на использование ИМЭ Континент WAF сервер. Платформа IPCR1000. Версия "Профессиональная". Основной узел WAF до 1000 RPS. ПО-renewal</t>
  </si>
  <si>
    <t xml:space="preserve">Обновление ИМЭ Континент WAF сервер до актуальной версии 2.10. Платформа IPCR1000. Версия "Профессиональная". Основной узел WAF до 1000 RPS.
Сертификация: 
ТП уровня Базовый, срок 1 год + Предоставление обновлений, срок действия 1 год. </t>
  </si>
  <si>
    <t>WAF-IPCR1000-Pro-RN-UpGrade-lic-SP1Y</t>
  </si>
  <si>
    <t>Право на использование ИМЭ Континент WAF сервер. Платформа IPCR1000. Версия "Профессиональная". Резервный узел WAF до 1000 RPS. ПО-renewal</t>
  </si>
  <si>
    <t xml:space="preserve">Обновление ИМЭ Континент WAF сервер до актуальной версии 2.10. Платформа IPCR1000. Версия "Профессиональная". Резервный узел WAF до 1000 RPS.
Сертификация: 
ТП уровня Базовый, срок 1 год + Предоставление обновлений, срок действия 1 год. </t>
  </si>
  <si>
    <t>Обновление ПО ИМЭ Континент WAF (наличие ТП необязательно). Позиции, не облагаемые НДС</t>
  </si>
  <si>
    <t>WAF-PO5000-Ent-UpGrade-lic-SP1Y</t>
  </si>
  <si>
    <t>Право на использование ИМЭ Континент WAF. Версия "Корпоративная". Активный узел анализа до 5000 RPS. ПО-renewal</t>
  </si>
  <si>
    <t xml:space="preserve">Обновление ИМЭ Континент WAF до актуальной версии 2.10. Версия "Корпоративная". Активный узел анализа до 5000 RPS.
Сертификация: 
ТП уровня Базовый, срок 1 год + Предоставление обновлений, срок действия 1 год. </t>
  </si>
  <si>
    <t>WAF-PO3000-Ent-UpGrade-lic-SP1Y</t>
  </si>
  <si>
    <t>Право на использование ИМЭ Континент WAF. Версия "Корпоративная". Активный узел анализа до 3000 RPS. ПО-renewal</t>
  </si>
  <si>
    <t xml:space="preserve">Обновление ИМЭ Континент WAF до актуальной версии 2.10. Версия "Корпоративная". Активный узел анализа до 3000 RPS.
Сертификация: 
ТП уровня Базовый, срок 1 год + Предоставление обновлений, срок действия 1 год. </t>
  </si>
  <si>
    <t>WAF-PO1000-Ent-UpGrade-lic-SP1Y</t>
  </si>
  <si>
    <t>Право на использование ИМЭ Континент WAF. Версия "Корпоративная". Активный узел анализа до 1000 RPS. ПО-renewal</t>
  </si>
  <si>
    <t xml:space="preserve">Обновление ИМЭ Континент WAF до актуальной версии 2.10. Версия "Корпоративная". Активный узел анализа до 1000 RPS.
Сертификация: 
ТП уровня Базовый, срок 1 год + Предоставление обновлений, срок действия 1 год. </t>
  </si>
  <si>
    <t>WAF-PO3000-Pro-AN-UpGrade-lic-SP1Y</t>
  </si>
  <si>
    <t>Право на использование ИМЭ Континент WAF. Версия "Профессиональная". Основной узел WAF до 3000 RPS. ПО-renewal</t>
  </si>
  <si>
    <t xml:space="preserve">Обновление ИМЭ Континент WAF сервер до актуальной версии 2.10. Версия "Профессиональная". Основной узел WAF до 3000 RPS.
Сертификация: 
ТП уровня Базовый, срок 1 год + Предоставление обновлений, срок действия 1 год. </t>
  </si>
  <si>
    <t>WAF-PO3000-Pro-RN-UpGrade-lic-SP1Y</t>
  </si>
  <si>
    <t>Право на использование ИМЭ Континент WAF. Версия "Профессиональная". Резервный узел WAF до 3000 RPS. ПО-renewal</t>
  </si>
  <si>
    <t xml:space="preserve">Обновление ИМЭ Континент WAF сервер до актуальной версии 2.10. Версия "Профессиональная". Резервный узел WAF до 3000 RPS.
Сертификация: 
ТП уровня Базовый, срок 1 год + Предоставление обновлений, срок действия 1 год. </t>
  </si>
  <si>
    <t>WAF-PO1000-Pro-AN-UpGrade-lic-SP1Y</t>
  </si>
  <si>
    <t>Право на использование ИМЭ Континент WAF. Версия "Профессиональная". Основной узел WAF до 1000 RPS. ПО-renewal</t>
  </si>
  <si>
    <t xml:space="preserve">Обновление ИМЭ Континент WAF сервер до актуальной версии 2.10. Версия "Профессиональная". Основной узел WAF до 1000 RPS.
Сертификация: 
ТП уровня Базовый, срок 1 год + Предоставление обновлений, срок действия 1 год. </t>
  </si>
  <si>
    <t>WAF-PO1000-Pro-RN-UpGrade-lic-SP1Y</t>
  </si>
  <si>
    <t>Право на использование ИМЭ Континент WAF. Версия "Профессиональная". Резервный узел WAF до 1000 RPS. ПО-renewal</t>
  </si>
  <si>
    <t xml:space="preserve">Обновление ИМЭ Континент WAF сервер до актуальной версии 2.10. Версия "Профессиональная". Резервный узел WAF до 1000 RPS.
Сертификация: 
ТП уровня Базовый, срок 1 год + Предоставление обновлений, срок действия 1 год. </t>
  </si>
  <si>
    <r>
      <rPr>
        <b/>
        <sz val="8"/>
        <rFont val="Arial"/>
        <family val="2"/>
        <charset val="204"/>
      </rPr>
      <t>ИМЭ Континент WAF сервер. Платформа IPCR1000. Версия "Корпоративная". Активный узел анализа до 1000 RPS.</t>
    </r>
    <r>
      <rPr>
        <sz val="8"/>
        <color rgb="FFC00000"/>
        <rFont val="Arial"/>
        <family val="2"/>
        <charset val="204"/>
      </rPr>
      <t xml:space="preserve">
</t>
    </r>
    <r>
      <rPr>
        <sz val="8"/>
        <rFont val="Arial"/>
        <family val="2"/>
        <charset val="204"/>
      </rPr>
      <t xml:space="preserve">
Комплектность: Сервер Континент WAF высокопроизводительный (1U rack).
• 8 x 10/100/1000BASE-T RJ45
• 4 х 10G SFP+
Редакция «Корпоративная» поддерживает разнесение различных компонентов по отдельным физическим или виртуальным узлам; интеграцию в процесс SDLC, а также может поддерживать режим мультиарендности (multitenancy). Балансировка между узлами анализа осуществляется по схеме Active/Active, база данных резервируется в режиме Active/Passive.
</t>
    </r>
    <r>
      <rPr>
        <sz val="8"/>
        <color rgb="FFC00000"/>
        <rFont val="Arial"/>
        <family val="2"/>
        <charset val="204"/>
      </rPr>
      <t>Включена ТП уровня Базовый, срок 1 год + Техническая гарантия, срок 1 год + Предоставление обновлений.</t>
    </r>
  </si>
  <si>
    <r>
      <rPr>
        <b/>
        <sz val="8"/>
        <rFont val="Arial"/>
        <family val="2"/>
        <charset val="204"/>
      </rPr>
      <t>ИМЭ Континент WAF сервер. Платформа IPCR1000. Версия "Профессиональная". Основной узел WAF до 1000 RPS.</t>
    </r>
    <r>
      <rPr>
        <sz val="8"/>
        <color rgb="FFC00000"/>
        <rFont val="Arial"/>
        <family val="2"/>
        <charset val="204"/>
      </rPr>
      <t xml:space="preserve">
</t>
    </r>
    <r>
      <rPr>
        <sz val="8"/>
        <rFont val="Arial"/>
        <family val="2"/>
        <charset val="204"/>
      </rPr>
      <t xml:space="preserve">
Комплектность: Сервер Континент WAF высокопроизводительный (1U rack). 
- 8 x 10/100/1000BASE-T RJ45
- 4 х 10G SFP+
Редакция «Профессиональная» поддерживает размещение всех компонентов WAF на одном узле с резервированием по схеме Active-Passive.
</t>
    </r>
    <r>
      <rPr>
        <sz val="8"/>
        <color rgb="FFC00000"/>
        <rFont val="Arial"/>
        <family val="2"/>
        <charset val="204"/>
      </rPr>
      <t>Включена ТП уровня Базовый, срок 1 год + Техническая гарантия, срок 1 год + Предоставление обновлений.</t>
    </r>
  </si>
  <si>
    <r>
      <rPr>
        <b/>
        <sz val="8"/>
        <rFont val="Arial"/>
        <family val="2"/>
        <charset val="204"/>
      </rPr>
      <t>ИМЭ Континент WAF сервер. Платформа IPCR1000. Версия "Профессиональная". Резервный узел WAF до 1000 RPS.</t>
    </r>
    <r>
      <rPr>
        <sz val="8"/>
        <color rgb="FFC00000"/>
        <rFont val="Arial"/>
        <family val="2"/>
        <charset val="204"/>
      </rPr>
      <t xml:space="preserve">
</t>
    </r>
    <r>
      <rPr>
        <sz val="8"/>
        <rFont val="Arial"/>
        <family val="2"/>
        <charset val="204"/>
      </rPr>
      <t xml:space="preserve">
Комплектность: Сервер Континент WAF высокопроизводительный (1U rack). 
- 8 x 10/100/1000BASE-T RJ45
- 4 х 10G SFP+
Редакция «Профессиональная» поддерживает размещение всех компонентов WAF на одном узле с резервированием по схеме Active-Passive.
</t>
    </r>
    <r>
      <rPr>
        <sz val="8"/>
        <color rgb="FFC00000"/>
        <rFont val="Arial"/>
        <family val="2"/>
        <charset val="204"/>
      </rPr>
      <t>Включена ТП уровня Базовый, срок 1 год + Техническая гарантия, срок 1 год + Предоставление обновлений.</t>
    </r>
  </si>
  <si>
    <r>
      <rPr>
        <b/>
        <sz val="8"/>
        <rFont val="Arial"/>
        <family val="2"/>
        <charset val="204"/>
      </rPr>
      <t xml:space="preserve">ПО ИМЭ Континент WAF. Версия "Корпоративная". Активный узел анализа до 5000 RPS.
</t>
    </r>
    <r>
      <rPr>
        <sz val="8"/>
        <rFont val="Arial"/>
        <family val="2"/>
        <charset val="204"/>
      </rPr>
      <t xml:space="preserve">
Редакция «Корпоративная» поддерживает разнесение различных компонентов по отдельным физическим или виртуальным узлам; интеграцию в процесс SDLC, а также может поддерживать режим мультиарендности (multitenancy). Балансировка между узлами анализа осуществляется по схеме Active/Active, база данных резервируется в режиме Active/Passive.
</t>
    </r>
    <r>
      <rPr>
        <sz val="8"/>
        <color rgb="FFC00000"/>
        <rFont val="Arial"/>
        <family val="2"/>
        <charset val="204"/>
      </rPr>
      <t>Включена ТП уровня Базовый, срок 1 год + Предоставление обновлений.</t>
    </r>
  </si>
  <si>
    <r>
      <rPr>
        <b/>
        <sz val="8"/>
        <rFont val="Arial"/>
        <family val="2"/>
        <charset val="204"/>
      </rPr>
      <t>ПО ИМЭ Континент WAF. Версия "Корпоративная". Активный узел анализа до 3000 RPS.</t>
    </r>
    <r>
      <rPr>
        <sz val="8"/>
        <color rgb="FFC00000"/>
        <rFont val="Arial"/>
        <family val="2"/>
        <charset val="204"/>
      </rPr>
      <t xml:space="preserve">
</t>
    </r>
    <r>
      <rPr>
        <sz val="8"/>
        <rFont val="Arial"/>
        <family val="2"/>
        <charset val="204"/>
      </rPr>
      <t xml:space="preserve">
Редакция «Корпоративная» поддерживает разнесение различных компонентов по отдельным физическим или виртуальным узлам; интеграцию в процесс SDLC, а также может поддерживать режим мультиарендности (multitenancy). Балансировка между узлами анализа осуществляется по схеме Active/Active, база данных резервируется в режиме Active/Passive.
</t>
    </r>
    <r>
      <rPr>
        <sz val="8"/>
        <color rgb="FFC00000"/>
        <rFont val="Arial"/>
        <family val="2"/>
        <charset val="204"/>
      </rPr>
      <t>Включена ТП уровня Базовый, срок 1 год + Предоставление обновлений.</t>
    </r>
  </si>
  <si>
    <r>
      <rPr>
        <b/>
        <sz val="8"/>
        <rFont val="Arial"/>
        <family val="2"/>
        <charset val="204"/>
      </rPr>
      <t xml:space="preserve">ПО ИМЭ Континент WAF. Версия "Корпоративная". Активный узел анализа до 1000 RPS.
</t>
    </r>
    <r>
      <rPr>
        <sz val="8"/>
        <rFont val="Arial"/>
        <family val="2"/>
        <charset val="204"/>
      </rPr>
      <t xml:space="preserve">
Редакция «Корпоративная» поддерживает разнесение различных компонентов по отдельным физическим или виртуальным узлам; интеграцию в процесс SDLC, а также может поддерживать режим мультиарендности (multitenancy). Балансировка между узлами анализа осуществляется по схеме Active/Active, база данных резервируется в режиме Active/Passive.
</t>
    </r>
    <r>
      <rPr>
        <sz val="8"/>
        <color rgb="FFC00000"/>
        <rFont val="Arial"/>
        <family val="2"/>
        <charset val="204"/>
      </rPr>
      <t>Включена ТП уровня Базовый, срок 1 год + Предоставление обновлений.</t>
    </r>
  </si>
  <si>
    <r>
      <rPr>
        <b/>
        <sz val="8"/>
        <rFont val="Arial"/>
        <family val="2"/>
        <charset val="204"/>
      </rPr>
      <t xml:space="preserve">ПО ИМЭ Континент WAF. Версия "Профессиональная". Основной узел WAF до 3000 RPS.
</t>
    </r>
    <r>
      <rPr>
        <sz val="8"/>
        <rFont val="Arial"/>
        <family val="2"/>
        <charset val="204"/>
      </rPr>
      <t xml:space="preserve">
Редакция «Профессиональная» поддерживает размещение всех компонентов WAF на одном узле с резервированием по схеме Active-Passive.
</t>
    </r>
    <r>
      <rPr>
        <sz val="8"/>
        <color rgb="FFC00000"/>
        <rFont val="Arial"/>
        <family val="2"/>
        <charset val="204"/>
      </rPr>
      <t>Включена ТП уровня Базовый, срок 1 год + Предоставление обновлений.</t>
    </r>
  </si>
  <si>
    <r>
      <rPr>
        <b/>
        <sz val="8"/>
        <rFont val="Arial"/>
        <family val="2"/>
        <charset val="204"/>
      </rPr>
      <t xml:space="preserve">ПО ИМЭ Континент WAF. Версия "Профессиональная". Резервный узел WAF до 3000 RPS.
</t>
    </r>
    <r>
      <rPr>
        <sz val="8"/>
        <rFont val="Arial"/>
        <family val="2"/>
        <charset val="204"/>
      </rPr>
      <t xml:space="preserve">
Редакция «Профессиональная» поддерживает размещение всех компонентов WAF на одном узле с резервированием по схеме Active-Passive.
</t>
    </r>
    <r>
      <rPr>
        <sz val="8"/>
        <color rgb="FFC00000"/>
        <rFont val="Arial"/>
        <family val="2"/>
        <charset val="204"/>
      </rPr>
      <t>Включена ТП уровня Базовый, срок 1 год + Предоставление обновлений.</t>
    </r>
  </si>
  <si>
    <r>
      <rPr>
        <b/>
        <sz val="8"/>
        <rFont val="Arial"/>
        <family val="2"/>
        <charset val="204"/>
      </rPr>
      <t xml:space="preserve">ПО ИМЭ Континент WAF. Версия "Профессиональная". Основной узел WAF до 1000 RPS.
</t>
    </r>
    <r>
      <rPr>
        <sz val="8"/>
        <rFont val="Arial"/>
        <family val="2"/>
        <charset val="204"/>
      </rPr>
      <t xml:space="preserve">
Редакция «Профессиональная» поддерживает размещение всех компонентов WAF на одном узле с резервированием по схеме Active-Passive.
</t>
    </r>
    <r>
      <rPr>
        <sz val="8"/>
        <color rgb="FFC00000"/>
        <rFont val="Arial"/>
        <family val="2"/>
        <charset val="204"/>
      </rPr>
      <t>Включена ТП уровня Базовый, срок 1 год + Предоставление обновлений.</t>
    </r>
  </si>
  <si>
    <r>
      <rPr>
        <b/>
        <sz val="8"/>
        <rFont val="Arial"/>
        <family val="2"/>
        <charset val="204"/>
      </rPr>
      <t xml:space="preserve">ПО ИМЭ Континент WAF. Версия "Профессиональная". Резервный узел WAF до 1000 RPS.
</t>
    </r>
    <r>
      <rPr>
        <sz val="8"/>
        <rFont val="Arial"/>
        <family val="2"/>
        <charset val="204"/>
      </rPr>
      <t xml:space="preserve">
Редакция «Профессиональная» поддерживает размещение всех компонентов WAF на одном узле с резервированием по схеме Active-Passive.
</t>
    </r>
    <r>
      <rPr>
        <sz val="8"/>
        <color rgb="FFC00000"/>
        <rFont val="Arial"/>
        <family val="2"/>
        <charset val="204"/>
      </rPr>
      <t>Включена ТП уровня Базовый, срок 1 год + Предоставление обновлений.</t>
    </r>
  </si>
  <si>
    <t>90%*</t>
  </si>
  <si>
    <t>Обновление срочных лицензий SNS</t>
  </si>
  <si>
    <t>SNS-8.x-BK1-RN30-SP3Y</t>
  </si>
  <si>
    <t>Право на использование комплекта "Максимальная защита" Средства защиты информации Secret Net Studio 8, срок 3 года, ПО-renewal</t>
  </si>
  <si>
    <t>Оптимальная защита</t>
  </si>
  <si>
    <t>SNS-8.x-BK2-RN30-SP3Y</t>
  </si>
  <si>
    <t>Право на использование комплекта "Оптимальная защита" Средства защиты информации Secret Net Studio 8, срок 3 года, ПО-renewal</t>
  </si>
  <si>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t>
    </r>
    <r>
      <rPr>
        <sz val="8"/>
        <color rgb="FFC00000"/>
        <rFont val="Arial"/>
        <family val="2"/>
        <charset val="204"/>
      </rPr>
      <t xml:space="preserve">
</t>
    </r>
    <r>
      <rPr>
        <sz val="8"/>
        <rFont val="Arial"/>
        <family val="2"/>
        <charset val="204"/>
      </rPr>
      <t>Компоненты: Защита от НСД, Контроль устройств, Антивирус (технология Касперского), Обнаружение и предотвращение вторжений за 1 компьютер.</t>
    </r>
  </si>
  <si>
    <t>Дополнительная защита</t>
  </si>
  <si>
    <t>SNS-8.x-BK4-RN30-SP3Y</t>
  </si>
  <si>
    <t>Право на использование комплекта "Дополнительная защита" Средства защиты информации Secret Net Studio 8, срок 3 года, ПО-renewal</t>
  </si>
  <si>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t>
    </r>
    <r>
      <rPr>
        <sz val="8"/>
        <color rgb="FFC00000"/>
        <rFont val="Arial"/>
        <family val="2"/>
        <charset val="204"/>
      </rPr>
      <t xml:space="preserve">
</t>
    </r>
    <r>
      <rPr>
        <sz val="8"/>
        <rFont val="Arial"/>
        <family val="2"/>
        <charset val="204"/>
      </rPr>
      <t>Компоненты: Антивирус (технология Касперского), Обнаружение и предотвращение вторжений за 1 компьютер.</t>
    </r>
  </si>
  <si>
    <t>Антивирус по технологии Касперского</t>
  </si>
  <si>
    <t>Обнаружение и предотвращение вторжений</t>
  </si>
  <si>
    <t>Обновление бессрочных лицензий SNS</t>
  </si>
  <si>
    <t xml:space="preserve">** Электронный формуляр Secret Net Studio 8 предоставляется взамен Установочного комплекта. </t>
  </si>
  <si>
    <r>
      <t>*   От стоимости программного обеспечения</t>
    </r>
    <r>
      <rPr>
        <i/>
        <sz val="11"/>
        <color rgb="FF1F497D"/>
        <rFont val="Calibri"/>
        <family val="2"/>
        <charset val="204"/>
      </rPr>
      <t xml:space="preserve"> </t>
    </r>
    <r>
      <rPr>
        <i/>
        <sz val="11"/>
        <rFont val="Calibri"/>
        <family val="2"/>
        <charset val="204"/>
      </rPr>
      <t xml:space="preserve">с идентичным набором модулей. </t>
    </r>
    <r>
      <rPr>
        <i/>
        <sz val="11"/>
        <color theme="1"/>
        <rFont val="Calibri"/>
        <family val="2"/>
        <charset val="204"/>
      </rPr>
      <t>Стоимость берется из действующей редакции прайс-листа.</t>
    </r>
    <r>
      <rPr>
        <i/>
        <sz val="11"/>
        <color rgb="FF1F497D"/>
        <rFont val="Calibri"/>
        <family val="2"/>
        <charset val="204"/>
      </rPr>
      <t xml:space="preserve"> </t>
    </r>
  </si>
  <si>
    <r>
      <t xml:space="preserve">Состав: 
Лицензия бессрочная + </t>
    </r>
    <r>
      <rPr>
        <sz val="8"/>
        <color rgb="FFC00000"/>
        <rFont val="Arial"/>
        <family val="2"/>
        <charset val="204"/>
      </rPr>
      <t>ТП уровня Базовый, срок 1 год</t>
    </r>
    <r>
      <rPr>
        <sz val="8"/>
        <rFont val="Arial"/>
        <family val="2"/>
        <charset val="204"/>
      </rPr>
      <t xml:space="preserve"> + Электронный формуляр Secret Net LSP*</t>
    </r>
    <r>
      <rPr>
        <sz val="8"/>
        <color indexed="8"/>
        <rFont val="Arial"/>
        <family val="2"/>
        <charset val="204"/>
      </rPr>
      <t>*</t>
    </r>
  </si>
  <si>
    <t xml:space="preserve">** Электронный формуляр Secret Net LSP предоставляется взамен Установочного комплекта. </t>
  </si>
  <si>
    <r>
      <t>*  От стоимости программного обеспечения</t>
    </r>
    <r>
      <rPr>
        <i/>
        <sz val="11"/>
        <color rgb="FF1F497D"/>
        <rFont val="Calibri"/>
        <family val="2"/>
        <charset val="204"/>
      </rPr>
      <t xml:space="preserve"> </t>
    </r>
    <r>
      <rPr>
        <i/>
        <sz val="11"/>
        <rFont val="Calibri"/>
        <family val="2"/>
        <charset val="204"/>
      </rPr>
      <t xml:space="preserve">с идентичным набором модулей. </t>
    </r>
    <r>
      <rPr>
        <i/>
        <sz val="11"/>
        <color theme="1"/>
        <rFont val="Calibri"/>
        <family val="2"/>
        <charset val="204"/>
      </rPr>
      <t>Стоимость берется из действующей редакции прайс-листа.</t>
    </r>
    <r>
      <rPr>
        <i/>
        <sz val="11"/>
        <color rgb="FF1F497D"/>
        <rFont val="Calibri"/>
        <family val="2"/>
        <charset val="204"/>
      </rPr>
      <t xml:space="preserve"> </t>
    </r>
  </si>
  <si>
    <t xml:space="preserve">Адаптер размера 25х50мм без WD-модуля. 
Необходим для подключения любой платы Соболь М.2 в слот Mini PCIe компьютера. </t>
  </si>
  <si>
    <t>Подходит для плат ПАК "Соболь" PCI, PCI-E, для адаптеров Mini PCI-E и Mini PCI-E Half/M.2. Винты крепления поставляются отдельно: артикул «kb-kron-screw», позиция «Винт М3х5 DIN 7985»</t>
  </si>
  <si>
    <t>Стандартный WD-модуль размера 31х35,5мм. 
Необходим для подключения внутреннего считывателя iButton и сторожевого таймера при использовании ПАК "Соболь" M.2 А7. 
Поставляется без кронштейна.</t>
  </si>
  <si>
    <t>Стандартный адаптер размера 30х50мм. 
Необходим для подключения считывателя iButton и сторожевого таймера при использовании ПАК "Соболь" Mini PCI Express Half или M.2. 
Поставляется без кронштейна.</t>
  </si>
  <si>
    <t>Sobol-4 PCIe A7 MO-NORNG-SP1Y</t>
  </si>
  <si>
    <t>Программно-аппаратный комплекс "Соболь". Версия 4, PCIe без ФДСЧ, A7, сертификат MO России</t>
  </si>
  <si>
    <t>Sobol-4 PCIe A7 MO-NORNG-SUP-ST</t>
  </si>
  <si>
    <t>Ключ активации сервиса прямой технической поддержки уровня "Стандартный"  для ПАК "Соболь", Sobol-4 PCIe A7 MO-NORNG-SP1Y</t>
  </si>
  <si>
    <t>Sobol-4 M.2 A7 MO-NORNG-SP1Y</t>
  </si>
  <si>
    <t>Программно-аппаратный комплекс "Соболь". Версия 4, M.2 без ФДСЧ, A7, сертификат MO России</t>
  </si>
  <si>
    <t xml:space="preserve">Комплектность поставки:
1. Плата M.2 Type 2230-D4-A-E без ФДСЧ. Релиз 4.4, сборка 4.4.416.
2. Диск с ПО и документацией.
3. Паспорт в печатном виде. </t>
  </si>
  <si>
    <t>Sobol-4 M.2 A7 MO-NORNG-SUP-ST</t>
  </si>
  <si>
    <t>Ключ активации сервиса прямой технической поддержки уровня "Стандартный"  для ПАК "Соболь", Sobol-4 M.2 A7 MO-NORNG-SP1Y</t>
  </si>
  <si>
    <t>Право на использование комплекта программ для ЭВМ «Максимальная защита» сроком на 1 год. Включает право на использование СЗИ Secret Net LSP и СЗИ Secret Net Studio 8</t>
  </si>
  <si>
    <t>Право на использование комплекта программ для ЭВМ «Максимальная защита» сроком на 3 года. Включает право на использование СЗИ Secret Net LSP и СЗИ Secret Net Studio 8</t>
  </si>
  <si>
    <t>Право на использование комплекта программ для ЭВМ "Постоянная защита". Включает право на использование СЗИ Secret Net LSP и СЗИ Secret Net Studio 8</t>
  </si>
  <si>
    <t>Право на использование комплекта программ для ЭВМ модуля защиты от НСД. Включает право на использование СЗИ Secret Net LSP и СЗИ Secret Net Studio 8</t>
  </si>
  <si>
    <t>Право на использование комплекта программ для ЭВМ модуля защиты от НСД сроком на 1 год. Включает право на использование СЗИ Secret Net LSP и СЗИ Secret Net Studio 8</t>
  </si>
  <si>
    <t>Право на использование комплекта программ для ЭВМ модуля персонального межсетевого экрана сроком на 1 год. Включает право на использование СЗИ Secret Net LSP и СЗИ Secret Net Studio 8</t>
  </si>
  <si>
    <t>Адаптер для платы М.2 -to-Mini-A2 без WD</t>
  </si>
  <si>
    <t>Модуль 40G QSFP+.
Для платформ: IPC-3000F40.</t>
  </si>
  <si>
    <t>Комплекс безопасности "Континент". Версия 4. Узел безопасности IPC-R3000</t>
  </si>
  <si>
    <r>
      <t xml:space="preserve">Право на использование базы решающих правил (сигнатур) СОВ, базы приложений, базы GeoProtection, срок действия 1 год. 
Для платформы IPC-R3000.
</t>
    </r>
    <r>
      <rPr>
        <b/>
        <sz val="8"/>
        <rFont val="Arial"/>
        <family val="2"/>
        <charset val="204"/>
      </rPr>
      <t>Не облагается НДС.</t>
    </r>
  </si>
  <si>
    <r>
      <t xml:space="preserve">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платформы IPC-R3000.
</t>
    </r>
    <r>
      <rPr>
        <b/>
        <sz val="8"/>
        <rFont val="Arial"/>
        <family val="2"/>
        <charset val="204"/>
      </rPr>
      <t>Не облагается НДС.</t>
    </r>
  </si>
  <si>
    <r>
      <t xml:space="preserve">Право на использование компонента L2VPN на платформе IPC-R3000.
</t>
    </r>
    <r>
      <rPr>
        <b/>
        <sz val="8"/>
        <rFont val="Arial"/>
        <family val="2"/>
        <charset val="204"/>
      </rPr>
      <t>Не облагается НДС.</t>
    </r>
  </si>
  <si>
    <t>Ключ активации сервиса прямой технической поддержки уровня "Стандартный" для Континент 4, К4-R3000-HW-SP1Y.</t>
  </si>
  <si>
    <t>Ключ активации сервиса прямой технической поддержки уровня "Расширенный" для Континент 4, К4-R3000-HW-SP1Y.</t>
  </si>
  <si>
    <t>Комплекс безопасности "Континент". Версия 4. Узел безопасности IPC-R1000NF2</t>
  </si>
  <si>
    <r>
      <t xml:space="preserve">Право на использование базы решающих правил (сигнатур) СОВ, базы приложений, базы GeoProtection, срок действия 1 год. 
Для платформы IPC-R1000NF2.
</t>
    </r>
    <r>
      <rPr>
        <b/>
        <sz val="8"/>
        <rFont val="Arial"/>
        <family val="2"/>
        <charset val="204"/>
      </rPr>
      <t>Не облагается НДС.</t>
    </r>
  </si>
  <si>
    <r>
      <t xml:space="preserve">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платформы IPC-R1000NF2.
</t>
    </r>
    <r>
      <rPr>
        <b/>
        <sz val="8"/>
        <rFont val="Arial"/>
        <family val="2"/>
        <charset val="204"/>
      </rPr>
      <t>Не облагается НДС.</t>
    </r>
  </si>
  <si>
    <r>
      <t xml:space="preserve">Право на использование компонента L2VPN на платформе IPC-R1000NF2.
</t>
    </r>
    <r>
      <rPr>
        <b/>
        <sz val="8"/>
        <rFont val="Arial"/>
        <family val="2"/>
        <charset val="204"/>
      </rPr>
      <t>Не облагается НДС.</t>
    </r>
  </si>
  <si>
    <r>
      <t xml:space="preserve">Право на использование компонента Высокопроизводительный межсетевой экран на платформе IPC-R1000NF2.
</t>
    </r>
    <r>
      <rPr>
        <b/>
        <sz val="8"/>
        <rFont val="Arial"/>
        <family val="2"/>
        <charset val="204"/>
      </rPr>
      <t>Не облагается НДС.</t>
    </r>
  </si>
  <si>
    <t>Ключ активации сервиса прямой технической поддержки уровня "Стандартный" для Континент 4, К4-R1000NF2-HW-SP1Y.</t>
  </si>
  <si>
    <t>Ключ активации сервиса прямой технической поддержки уровня "Расширенный" для Континент 4, К4-R1000NF2-HW-SP1Y.</t>
  </si>
  <si>
    <t>Комплекс безопасности "Континент". Версия 4. Узел безопасности IPC-R1000</t>
  </si>
  <si>
    <t>K4-R1000-HW-SP1Y</t>
  </si>
  <si>
    <t>K4-R1000-CM-SP1Y</t>
  </si>
  <si>
    <t>K4-R1000-base-SP1Y</t>
  </si>
  <si>
    <t>K4-R1000-UTM-base-lic</t>
  </si>
  <si>
    <r>
      <t xml:space="preserve">Право на использование базы решающих правил (сигнатур) СОВ, базы приложений, базы GeoProtection, срок действия 1 год. 
Для платформы IPC-R1000.
</t>
    </r>
    <r>
      <rPr>
        <b/>
        <sz val="8"/>
        <rFont val="Arial"/>
        <family val="2"/>
        <charset val="204"/>
      </rPr>
      <t>Не облагается НДС.</t>
    </r>
  </si>
  <si>
    <t>K4-R1000-UTM-adv-lic</t>
  </si>
  <si>
    <r>
      <t xml:space="preserve">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платформы IPC-R1000.
</t>
    </r>
    <r>
      <rPr>
        <b/>
        <sz val="8"/>
        <rFont val="Arial"/>
        <family val="2"/>
        <charset val="204"/>
      </rPr>
      <t>Не облагается НДС.</t>
    </r>
  </si>
  <si>
    <t>K4-R1000-L2VPN-lic</t>
  </si>
  <si>
    <r>
      <t xml:space="preserve">Право на использование компонента L2VPN на платформе IPC-R1000.
</t>
    </r>
    <r>
      <rPr>
        <b/>
        <sz val="8"/>
        <rFont val="Arial"/>
        <family val="2"/>
        <charset val="204"/>
      </rPr>
      <t>Не облагается НДС.</t>
    </r>
  </si>
  <si>
    <t>K4-R1000-HPF-lic</t>
  </si>
  <si>
    <r>
      <t xml:space="preserve">Право на использование компонента Высокопроизводительный межсетевой экран на платформе IPC-R1000.
</t>
    </r>
    <r>
      <rPr>
        <b/>
        <sz val="8"/>
        <rFont val="Arial"/>
        <family val="2"/>
        <charset val="204"/>
      </rPr>
      <t>Не облагается НДС.</t>
    </r>
  </si>
  <si>
    <t>Ключ активации сервиса прямой технической поддержки уровня "Стандартный" для Континент 4, K4-R1000-HW-SP1Y.</t>
  </si>
  <si>
    <t>K4-R1000-HW-SUP-EXT</t>
  </si>
  <si>
    <t>Ключ активации сервиса прямой технической поддержки уровня "Расширенный" для Континент 4, K4-R1000-HW-SP1Y.</t>
  </si>
  <si>
    <t>Комплекс безопасности "Континент". Версия 4. Узел безопасности IPC-R800</t>
  </si>
  <si>
    <r>
      <t xml:space="preserve">Право на использование базы решающих правил (сигнатур) СОВ, базы приложений, базы GeoProtection, срок действия 1 год. 
Для платформы IPC-R800.
</t>
    </r>
    <r>
      <rPr>
        <b/>
        <sz val="8"/>
        <rFont val="Arial"/>
        <family val="2"/>
        <charset val="204"/>
      </rPr>
      <t>Не облагается НДС.</t>
    </r>
  </si>
  <si>
    <r>
      <t xml:space="preserve">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платформы IPC-R800.
</t>
    </r>
    <r>
      <rPr>
        <b/>
        <sz val="8"/>
        <rFont val="Arial"/>
        <family val="2"/>
        <charset val="204"/>
      </rPr>
      <t>Не облагается НДС.</t>
    </r>
  </si>
  <si>
    <r>
      <t xml:space="preserve">Право на использование компонента L2VPN на платформе IPC-R800.
</t>
    </r>
    <r>
      <rPr>
        <b/>
        <sz val="8"/>
        <rFont val="Arial"/>
        <family val="2"/>
        <charset val="204"/>
      </rPr>
      <t>Не облагается НДС.</t>
    </r>
  </si>
  <si>
    <t>Ключ активации сервиса прямой технической поддержки уровня "Стандартный" для Континент 4, К4-R800-HW-SP1Y.</t>
  </si>
  <si>
    <t>Ключ активации сервиса прямой технической поддержки уровня "Расширенный" для Континент 4, К4-R800-HW-SP1Y.</t>
  </si>
  <si>
    <t>Комплекс безопасности "Континент". Версия 4. Узел безопасности IPC-R550</t>
  </si>
  <si>
    <r>
      <t xml:space="preserve">Право на использование базы решающих правил (сигнатур) СОВ, базы приложений, базы GeoProtection, срок действия 1 год. 
Для платформы IPC-R550.
</t>
    </r>
    <r>
      <rPr>
        <b/>
        <sz val="8"/>
        <rFont val="Arial"/>
        <family val="2"/>
        <charset val="204"/>
      </rPr>
      <t>Не облагается НДС.</t>
    </r>
  </si>
  <si>
    <r>
      <t xml:space="preserve">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платформы IPC-R550.
</t>
    </r>
    <r>
      <rPr>
        <b/>
        <sz val="8"/>
        <rFont val="Arial"/>
        <family val="2"/>
        <charset val="204"/>
      </rPr>
      <t>Не облагается НДС.</t>
    </r>
  </si>
  <si>
    <r>
      <t xml:space="preserve">Право на использование компонента L2VPN на платформе IPC-R550.
</t>
    </r>
    <r>
      <rPr>
        <b/>
        <sz val="8"/>
        <rFont val="Arial"/>
        <family val="2"/>
        <charset val="204"/>
      </rPr>
      <t>Не облагается НДС.</t>
    </r>
  </si>
  <si>
    <t>Ключ активации сервиса прямой технической поддержки уровня "Стандартный" для Континент 4, К4-R550-HW-SP1Y.</t>
  </si>
  <si>
    <t>Ключ активации сервиса прямой технической поддержки уровня "Расширенный" для Континент 4, К4-R550-HW-SP1Y.</t>
  </si>
  <si>
    <t>Комплекс безопасности "Континент". Версия 4. Узел безопасности IPC-R300</t>
  </si>
  <si>
    <t>K4-R300-HW-SP1Y</t>
  </si>
  <si>
    <t>K4-R300-CM-SP1Y</t>
  </si>
  <si>
    <t>K4-R300-base-SP1Y</t>
  </si>
  <si>
    <t>K4-R300-UTM-base-lic</t>
  </si>
  <si>
    <r>
      <t xml:space="preserve">Право на использование базы решающих правил (сигнатур) СОВ, базы приложений, базы GeoProtection, срок действия 1 год. 
Для платформы IPC-R300.
</t>
    </r>
    <r>
      <rPr>
        <b/>
        <sz val="8"/>
        <rFont val="Arial"/>
        <family val="2"/>
        <charset val="204"/>
      </rPr>
      <t>Не облагается НДС.</t>
    </r>
  </si>
  <si>
    <t>K4-R300-UTM-adv-lic</t>
  </si>
  <si>
    <r>
      <t xml:space="preserve">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платформы IPC-R300.
</t>
    </r>
    <r>
      <rPr>
        <b/>
        <sz val="8"/>
        <rFont val="Arial"/>
        <family val="2"/>
        <charset val="204"/>
      </rPr>
      <t>Не облагается НДС.</t>
    </r>
  </si>
  <si>
    <t>K4-R300-L2VPN-lic</t>
  </si>
  <si>
    <r>
      <t xml:space="preserve">Право на использование компонента L2VPN на платформе IPC-R300.
</t>
    </r>
    <r>
      <rPr>
        <b/>
        <sz val="8"/>
        <rFont val="Arial"/>
        <family val="2"/>
        <charset val="204"/>
      </rPr>
      <t>Не облагается НДС.</t>
    </r>
  </si>
  <si>
    <t>Ключ активации сервиса прямой технической поддержки уровня "Стандартный" для Континент 4, K4-R300-HW-SP1Y.</t>
  </si>
  <si>
    <t>K4-R300-HW-SUP-EXT</t>
  </si>
  <si>
    <t>Ключ активации сервиса прямой технической поддержки уровня "Расширенный" для Континент 4, K4-R300-HW-SP1Y.</t>
  </si>
  <si>
    <t>Комплекс безопасности "Континент". Версия 4. Узел безопасности IPC-R50</t>
  </si>
  <si>
    <r>
      <t xml:space="preserve">Право на использование базы решающих правил (сигнатур) СОВ, базы приложений, базы GeoProtection, срок действия 1 год. 
Для платформы IPC-R50.
</t>
    </r>
    <r>
      <rPr>
        <b/>
        <sz val="8"/>
        <rFont val="Arial"/>
        <family val="2"/>
        <charset val="204"/>
      </rPr>
      <t>Не облагается НДС.</t>
    </r>
  </si>
  <si>
    <r>
      <t xml:space="preserve">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платформы IPC-R50.
</t>
    </r>
    <r>
      <rPr>
        <b/>
        <sz val="8"/>
        <rFont val="Arial"/>
        <family val="2"/>
        <charset val="204"/>
      </rPr>
      <t>Не облагается НДС.</t>
    </r>
  </si>
  <si>
    <r>
      <t xml:space="preserve">Право на использование компонента L2VPN на платформе IPC-R50.
</t>
    </r>
    <r>
      <rPr>
        <b/>
        <sz val="8"/>
        <rFont val="Arial"/>
        <family val="2"/>
        <charset val="204"/>
      </rPr>
      <t>Не облагается НДС.</t>
    </r>
  </si>
  <si>
    <t>Ключ активации сервиса прямой технической поддержки уровня "Стандартный" для Континент 4, К4-R50-HW-SP1Y.</t>
  </si>
  <si>
    <t>Ключ активации сервиса прямой технической поддержки уровня "Расширенный" для Континент 4, К4-R50-HW-SP1Y.</t>
  </si>
  <si>
    <t>Комплекс безопасности "Континент". Версия 4. Узел безопасности IPC-50</t>
  </si>
  <si>
    <r>
      <t xml:space="preserve">Право на использование базы решающих правил (сигнатур) СОВ, базы приложений, базы GeoProtection, срок действия 1 год. 
Для платформы IPC-50.
</t>
    </r>
    <r>
      <rPr>
        <b/>
        <sz val="8"/>
        <rFont val="Arial"/>
        <family val="2"/>
        <charset val="204"/>
      </rPr>
      <t>Не облагается НДС.</t>
    </r>
  </si>
  <si>
    <r>
      <t xml:space="preserve">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платформы IPC-50.
</t>
    </r>
    <r>
      <rPr>
        <b/>
        <sz val="8"/>
        <rFont val="Arial"/>
        <family val="2"/>
        <charset val="204"/>
      </rPr>
      <t>Не облагается НДС.</t>
    </r>
  </si>
  <si>
    <r>
      <t xml:space="preserve">Право на использование компонента L2VPN на платформе IPC-50.
</t>
    </r>
    <r>
      <rPr>
        <b/>
        <sz val="8"/>
        <rFont val="Arial"/>
        <family val="2"/>
        <charset val="204"/>
      </rPr>
      <t>Не облагается НДС.</t>
    </r>
  </si>
  <si>
    <t>Ключ активации сервиса прямой технической поддержки уровня "Стандартный" для Континент 4, К4-50-HW-SP1Y.</t>
  </si>
  <si>
    <t>Ключ активации сервиса прямой технической поддержки уровня "Расширенный" для Континент 4, К4-50-HW-SP1Y.</t>
  </si>
  <si>
    <t>Комплекс безопасности "Континент". Версия 4. Узел безопасности IPC-R10</t>
  </si>
  <si>
    <r>
      <t xml:space="preserve">Право на использование базы решающих правил (сигнатур) СОВ, базы приложений, базы GeoProtection, срок действия 1 год. 
Для платформы IPC-R10.
</t>
    </r>
    <r>
      <rPr>
        <b/>
        <sz val="8"/>
        <rFont val="Arial"/>
        <family val="2"/>
        <charset val="204"/>
      </rPr>
      <t>Не облагается НДС.</t>
    </r>
  </si>
  <si>
    <r>
      <t xml:space="preserve">Право на использование компонента L2VPN на платформе IPC-R10.
</t>
    </r>
    <r>
      <rPr>
        <b/>
        <sz val="8"/>
        <rFont val="Arial"/>
        <family val="2"/>
        <charset val="204"/>
      </rPr>
      <t>Не облагается НДС.</t>
    </r>
  </si>
  <si>
    <t>Ключ активации сервиса прямой технической поддержки уровня "Стандартный" для Континент 4, К4-R10-HW-SP1Y.</t>
  </si>
  <si>
    <t>Ключ активации сервиса прямой технической поддержки уровня "Расширенный" для Континент 4, К4-R10-HW-SP1Y.</t>
  </si>
  <si>
    <t>Комплекс безопасности "Континент". Версия 4. Узел безопасности IPC-10</t>
  </si>
  <si>
    <r>
      <t xml:space="preserve">Право на использование базы решающих правил (сигнатур) СОВ, базы приложений, базы GeoProtection, срок действия 1 год. 
Для платформы IPC-10.
</t>
    </r>
    <r>
      <rPr>
        <b/>
        <sz val="8"/>
        <rFont val="Arial"/>
        <family val="2"/>
        <charset val="204"/>
      </rPr>
      <t>Не облагается НДС.</t>
    </r>
  </si>
  <si>
    <r>
      <t xml:space="preserve">Право на использование компонента L2VPN на платформе IPC-10.
</t>
    </r>
    <r>
      <rPr>
        <b/>
        <sz val="8"/>
        <rFont val="Arial"/>
        <family val="2"/>
        <charset val="204"/>
      </rPr>
      <t>Не облагается НДС.</t>
    </r>
  </si>
  <si>
    <t>Ключ активации сервиса прямой технической поддержки уровня "Стандартный" для Континент 4, К4-10-HW-SP1Y.</t>
  </si>
  <si>
    <t>Ключ активации сервиса прямой технической поддержки уровня "Расширенный" для Континент 4, К4-10-HW-SP1Y.</t>
  </si>
  <si>
    <t>Узел безопасности (УБ). Виртуальное исполнение. Позиции, не облагаемые НДС</t>
  </si>
  <si>
    <t>K4-VA-2-SP1Y</t>
  </si>
  <si>
    <r>
      <t xml:space="preserve">Право на использование ЦУС, L3VPN, МЭ, Сервер доступа на 2 подключения, поддержка работы в кластере для виртуального исполнения.
</t>
    </r>
    <r>
      <rPr>
        <b/>
        <sz val="8"/>
        <rFont val="Arial"/>
        <family val="2"/>
        <charset val="204"/>
      </rPr>
      <t>Класс платформы SOHO.</t>
    </r>
    <r>
      <rPr>
        <sz val="8"/>
        <rFont val="Arial"/>
        <family val="2"/>
        <charset val="204"/>
      </rPr>
      <t xml:space="preserve">
Сертификация: ФСТЭК (МЭ Б4, СОВ4, УД4).
ТП уровня Базовый, срок 1 год.</t>
    </r>
  </si>
  <si>
    <t>Ключ активации сервиса прямой технической поддержки уровня "Стандартный" для Континент 4, K4-VA-2-SP1Y.</t>
  </si>
  <si>
    <r>
      <t xml:space="preserve">ТП уровня Стандартный, срок 1 год. 
</t>
    </r>
    <r>
      <rPr>
        <b/>
        <i/>
        <sz val="8"/>
        <color rgb="FFC00000"/>
        <rFont val="Arial"/>
        <family val="2"/>
        <charset val="204"/>
      </rPr>
      <t>В цену включен НДС 20%.</t>
    </r>
  </si>
  <si>
    <t>K4-VA-2-SUP-EXT</t>
  </si>
  <si>
    <t>Ключ активации сервиса прямой технической поддержки уровня "Расширенный" для Континент 4, K4-VA-2-SP1Y.</t>
  </si>
  <si>
    <r>
      <t xml:space="preserve">ТП уровня Расширенный, срок 1 год. 
</t>
    </r>
    <r>
      <rPr>
        <b/>
        <i/>
        <sz val="8"/>
        <color rgb="FFC00000"/>
        <rFont val="Arial"/>
        <family val="2"/>
        <charset val="204"/>
      </rPr>
      <t>В цену включен НДС 20%.</t>
    </r>
  </si>
  <si>
    <t>K4-VA-4-SP1Y</t>
  </si>
  <si>
    <r>
      <t xml:space="preserve">Право на использование ЦУС, L3VPN, МЭ, Сервер доступа на 2 подключения, поддержка работы в кластере для виртуального исполнения.
</t>
    </r>
    <r>
      <rPr>
        <b/>
        <sz val="8"/>
        <rFont val="Arial"/>
        <family val="2"/>
        <charset val="204"/>
      </rPr>
      <t>Класс платформы SMB.</t>
    </r>
    <r>
      <rPr>
        <sz val="8"/>
        <rFont val="Arial"/>
        <family val="2"/>
        <charset val="204"/>
      </rPr>
      <t xml:space="preserve">
Сертификация: ФСТЭК (МЭ Б4, СОВ4, УД4).
ТП уровня Базовый, срок 1 год.</t>
    </r>
  </si>
  <si>
    <t>Ключ активации сервиса прямой технической поддержки уровня "Стандартный" для Континент 4, K4-VA-4-SP1Y.</t>
  </si>
  <si>
    <t>K4-VA-4-SUP-EXT</t>
  </si>
  <si>
    <t>Ключ активации сервиса прямой технической поддержки уровня "Расширенный" для Континент 4, K4-VA-4-SP1Y.</t>
  </si>
  <si>
    <t>K4-VA-8-SP1Y</t>
  </si>
  <si>
    <r>
      <t xml:space="preserve">Право на использование ЦУС, L3VPN, МЭ, Сервер доступа на 2 подключения, поддержка работы в кластере для виртуального исполнения.
</t>
    </r>
    <r>
      <rPr>
        <b/>
        <sz val="8"/>
        <rFont val="Arial"/>
        <family val="2"/>
        <charset val="204"/>
      </rPr>
      <t>Класс платформы Enterprise.</t>
    </r>
    <r>
      <rPr>
        <sz val="8"/>
        <rFont val="Arial"/>
        <family val="2"/>
        <charset val="204"/>
      </rPr>
      <t xml:space="preserve">
Сертификация: ФСТЭК (МЭ Б4, СОВ4, УД4).
ТП уровня Базовый, срок 1 год.</t>
    </r>
  </si>
  <si>
    <t>Ключ активации сервиса прямой технической поддержки уровня "Стандартный" для Континент 4, K4-VA-8-SP1Y.</t>
  </si>
  <si>
    <t>K4-VA-8-SUP-EXT</t>
  </si>
  <si>
    <t>Ключ активации сервиса прямой технической поддержки уровня "Расширенный" для Континент 4, K4-VA-8-SP1Y.</t>
  </si>
  <si>
    <t>K4-VA-XX-SP1Y</t>
  </si>
  <si>
    <r>
      <t xml:space="preserve">Право на использование ЦУС, L3VPN, МЭ, Сервер доступа на 2 подключения, поддержка работы в кластере для виртуального исполнения.
</t>
    </r>
    <r>
      <rPr>
        <b/>
        <sz val="8"/>
        <rFont val="Arial"/>
        <family val="2"/>
        <charset val="204"/>
      </rPr>
      <t xml:space="preserve">Класс платформы Enterprise.
</t>
    </r>
    <r>
      <rPr>
        <sz val="8"/>
        <rFont val="Arial"/>
        <family val="2"/>
        <charset val="204"/>
      </rPr>
      <t>Сертификация: ФСТЭК (МЭ Б4, СОВ4, УД4).
ТП уровня Базовый, срок 1 год.</t>
    </r>
  </si>
  <si>
    <t>Ключ активации сервиса прямой технической поддержки уровня "Стандартный" для Континент 4, K4-VA-XX-SP1Y.</t>
  </si>
  <si>
    <t>K4-VA-XX-SUP-EXT</t>
  </si>
  <si>
    <t>Ключ активации сервиса прямой технической поддержки уровня "Расширенный" для Континент 4, K4-VA-XX-SP1Y.</t>
  </si>
  <si>
    <t>K4-UTM-base-Enterprise-lic</t>
  </si>
  <si>
    <r>
      <t xml:space="preserve">Право на использование базы решающих правил (сигнатур) СОВ, базы приложений, базы GeoProtection, срок действия 1 год.
Платформы </t>
    </r>
    <r>
      <rPr>
        <b/>
        <sz val="8"/>
        <rFont val="Arial"/>
        <family val="2"/>
        <charset val="204"/>
      </rPr>
      <t>IPC-3000NF2 LE (LN-021E), IPC-1000F (DV-031B), IPC-1000FM (DV-031B), IPC-1000NF2 (DV-031F), IPC-R1000 LE.</t>
    </r>
  </si>
  <si>
    <t>K4-UTM-base-SMB-lic</t>
  </si>
  <si>
    <r>
      <t xml:space="preserve">Право на использование базы решающих правил (сигнатур) СОВ, базы приложений, базы GeoProtection, срок действия 1 год.
Платформы </t>
    </r>
    <r>
      <rPr>
        <b/>
        <sz val="8"/>
        <rFont val="Arial"/>
        <family val="2"/>
        <charset val="204"/>
      </rPr>
      <t>IPC-800F (DV-030B), IPC-600 (DV-030A), IPC-600M (DV-030A), IPC-500 (LN-015B), IPC-500M (LN-015B), IPC-500F (LN-015C).</t>
    </r>
  </si>
  <si>
    <t>K4-UTM-base-SOHO-lic</t>
  </si>
  <si>
    <r>
      <t xml:space="preserve">Право на использование базы решающих правил (сигнатур) СОВ, базы приложений, базы GeoProtection, срок действия 1 год.
Платформы </t>
    </r>
    <r>
      <rPr>
        <b/>
        <sz val="8"/>
        <rFont val="Arial"/>
        <family val="2"/>
        <charset val="204"/>
      </rPr>
      <t>IPC-50M (LN-010C).</t>
    </r>
  </si>
  <si>
    <t>K4-UTM-adv-Enterprise-lic</t>
  </si>
  <si>
    <r>
      <t>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Платформы</t>
    </r>
    <r>
      <rPr>
        <b/>
        <sz val="8"/>
        <rFont val="Arial"/>
        <family val="2"/>
        <charset val="204"/>
      </rPr>
      <t xml:space="preserve"> IPC-3000NF2 LE (LN-021E), IPC-1000F (DV-031B), IPC-1000FM (DV-031B), IPC-1000NF2 (DV-031F), IPC-R1000 LE.</t>
    </r>
  </si>
  <si>
    <t>K4-UTM-adv-SMB-lic</t>
  </si>
  <si>
    <r>
      <t xml:space="preserve">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Платформы </t>
    </r>
    <r>
      <rPr>
        <b/>
        <sz val="8"/>
        <rFont val="Arial"/>
        <family val="2"/>
        <charset val="204"/>
      </rPr>
      <t>IPC-800F (DV-030B), IPC-600 (DV-030A), IPC-600M (DV-030A), IPC-500 (LN-015B), IPC-500M (LN-015B), IPC-500F (LN-015C).</t>
    </r>
  </si>
  <si>
    <t>K4-UTM-adv-SOHO-lic</t>
  </si>
  <si>
    <r>
      <t>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Платформы</t>
    </r>
    <r>
      <rPr>
        <b/>
        <sz val="8"/>
        <rFont val="Arial"/>
        <family val="2"/>
        <charset val="204"/>
      </rPr>
      <t xml:space="preserve"> IPC-50M (LN-010C).</t>
    </r>
  </si>
  <si>
    <t>K4-L2VPN-Enterprise-lic</t>
  </si>
  <si>
    <r>
      <t xml:space="preserve">Право на использование компонента L2VPN на 1 платформе.
Платформы </t>
    </r>
    <r>
      <rPr>
        <b/>
        <sz val="8"/>
        <rFont val="Arial"/>
        <family val="2"/>
        <charset val="204"/>
      </rPr>
      <t>IPC-3000NF2 LE (LN-021E), IPC-1000F (DV-031B), IPC-1000FM (DV-031B), IPC-1000NF2 (DV-031F), IPC-R1000 LE.</t>
    </r>
  </si>
  <si>
    <t>K4-L2VPN-SMB-lic</t>
  </si>
  <si>
    <r>
      <t xml:space="preserve">Право на использование компонента L2VPN на 1 платформе.
Платформы </t>
    </r>
    <r>
      <rPr>
        <b/>
        <sz val="8"/>
        <rFont val="Arial"/>
        <family val="2"/>
        <charset val="204"/>
      </rPr>
      <t>IPC-800F (DV-030B), IPC-600 (DV-030A), IPC-600M (DV-030A), IPC-500 (LN-015B), IPC-500M (LN-015B), IPC-500F (LN-015C).</t>
    </r>
  </si>
  <si>
    <t>K4-L2VPN-SOHO-lic</t>
  </si>
  <si>
    <r>
      <t xml:space="preserve">Право на использование компонента L2VPN на 1 платформе.
Платформы </t>
    </r>
    <r>
      <rPr>
        <b/>
        <sz val="8"/>
        <rFont val="Arial"/>
        <family val="2"/>
        <charset val="204"/>
      </rPr>
      <t>IPC-50M (LN-010C).</t>
    </r>
  </si>
  <si>
    <t>K4-FW-DISK-SZI</t>
  </si>
  <si>
    <r>
      <rPr>
        <b/>
        <sz val="8"/>
        <color rgb="FFC00000"/>
        <rFont val="Arial"/>
        <family val="2"/>
        <charset val="204"/>
      </rPr>
      <t xml:space="preserve">Продается только в комплекте с лицензией на обновление программного обеспечения. 
</t>
    </r>
    <r>
      <rPr>
        <sz val="8"/>
        <rFont val="Arial"/>
        <family val="2"/>
        <charset val="204"/>
      </rPr>
      <t>Установочный комплект "КБ "Континент". Версия 4", состав:
- Паспорт платформы
- Формуляр ФСТЭК
- DVD-диск с дистрибутивом 
- CD-диск с документацией
Сертификация: ФСТЭК (МЭ А4, СОВ4, УД4).</t>
    </r>
  </si>
  <si>
    <t>K4-UTM-DISK-SZI</t>
  </si>
  <si>
    <r>
      <rPr>
        <b/>
        <sz val="8"/>
        <color rgb="FFC00000"/>
        <rFont val="Arial"/>
        <family val="2"/>
        <charset val="204"/>
      </rPr>
      <t xml:space="preserve">Продается только в комплекте с лицензией на обновление программного обеспечения совместно с правом на использование UTM. </t>
    </r>
    <r>
      <rPr>
        <sz val="8"/>
        <rFont val="Arial"/>
        <family val="2"/>
        <charset val="204"/>
      </rPr>
      <t xml:space="preserve">
Установочный комплект "КБ "Континент". Версия 4", состав:
- Паспорт платформы
- Формуляр ФСТЭК
- CD-диск с дистрибутивом
- CD-диск с документацией
- CD-диск с обновлением БРП
Сертификация: ФСТЭК (МЭ А4, СОВ4, УД4).</t>
    </r>
  </si>
  <si>
    <t>K4-FW-VA-DISK-SZI</t>
  </si>
  <si>
    <r>
      <rPr>
        <b/>
        <sz val="8"/>
        <color rgb="FFC00000"/>
        <rFont val="Arial"/>
        <family val="2"/>
        <charset val="204"/>
      </rPr>
      <t xml:space="preserve">Продается только в комплекте с правом на использование УБ. Виртуальное исполнение . 
</t>
    </r>
    <r>
      <rPr>
        <sz val="8"/>
        <rFont val="Arial"/>
        <family val="2"/>
        <charset val="204"/>
      </rPr>
      <t>Установочный комплект "КБ "Континент". Версия 4", состав:
- Формуляр ФСТЭК
- CD-диск с дистрибутивом 
- CD-диск с документацией
Сертификация: ФСТЭК (МЭ Б4, СОВ4, УД4).</t>
    </r>
  </si>
  <si>
    <t>Монтажный комплект на 2 устройства для АПКШ "Континент" IPC50 (LN-010C) или IPC10 (LN-010A).</t>
  </si>
  <si>
    <t>Монтажный комплект для установки 2 платформ IPC50 (LN-010C) или IPC10 (LN-010A) в серверную стойку.</t>
  </si>
  <si>
    <t>K4-SUPPORT-ST</t>
  </si>
  <si>
    <t>Ключ активации сервиса прямой технической поддержки уровня "Стандартный" для Комплекса безопасности "Континент". Версия 4.</t>
  </si>
  <si>
    <t>K4-SUPPORT-EXT</t>
  </si>
  <si>
    <t>Ключ активации сервиса прямой технической поддержки уровня "Расширенный" для Комплекса безопасности "Континент". Версия 4.</t>
  </si>
  <si>
    <t>K4-SUPPORT-VIP</t>
  </si>
  <si>
    <t>Ключ активации сервиса прямой технической поддержки уровня "VIP" для Комплекса безопасности "Континент". Версия 4.</t>
  </si>
  <si>
    <r>
      <t xml:space="preserve">Техническая поддержка оказывается службой технической поддержки ООО "Код Безопасности". 
Включает следующее:
- Выделенный инженер;
- 100 плановых выездов на площадку заказчика.
</t>
    </r>
    <r>
      <rPr>
        <b/>
        <sz val="8"/>
        <color rgb="FFC00000"/>
        <rFont val="Arial"/>
        <family val="2"/>
        <charset val="204"/>
      </rPr>
      <t>ТП для UTM платформ рассчитывается от стоимости платформы и базовой лицензии.</t>
    </r>
  </si>
  <si>
    <t>K4-3000NF2LE-SUP-ST</t>
  </si>
  <si>
    <t>Ключ активации сервиса прямой технической поддержки уровня "Стандартный" для Комплекса безопасности "Континент". Версия 4. Платформа IPC-3000NF2 LE.</t>
  </si>
  <si>
    <t>K4-1000F/1000FM/1000NF2-SUP-ST</t>
  </si>
  <si>
    <t>Ключ активации сервиса прямой технической поддержки уровня "Стандартный" для Комплекса безопасности "Континент". Версия 4. Платформа IPC-1000F/1000FM/1000NF2.</t>
  </si>
  <si>
    <t>K4-800F-SUP-ST</t>
  </si>
  <si>
    <t>Ключ активации сервиса прямой технической поддержки уровня "Стандартный" для Комплекса безопасности "Континент". Версия 4. Платформа IPC-800F.</t>
  </si>
  <si>
    <t>K4-600/600M-SUP-ST</t>
  </si>
  <si>
    <t>Ключ активации сервиса прямой технической поддержки уровня "Стандартный" для Комплекса безопасности "Континент". Версия 4. Платформа IPC-600/600M.</t>
  </si>
  <si>
    <t>K4-500/500F/500M-SUP-ST</t>
  </si>
  <si>
    <t>Ключ активации сервиса прямой технической поддержки уровня "Стандартный" для Комплекса безопасности "Континент". Версия 4. Платформа IPC-500/500F/500M.</t>
  </si>
  <si>
    <t>K4-50M-SUP-ST</t>
  </si>
  <si>
    <t>Ключ активации сервиса прямой технической поддержки уровня "Стандартный" для Комплекса безопасности "Континент". Версия 4. Платформа IPC-50M.</t>
  </si>
  <si>
    <t>K4-3000NF2LE-SUP-EXT</t>
  </si>
  <si>
    <t>Ключ активации сервиса прямой технической поддержки уровня "Расширенный" для Комплекса безопасности "Континент". Версия 4. Платформа IPC-3000NF2 LE.</t>
  </si>
  <si>
    <t>K4-1000F/1000FM/1000NF2-SUP-EXT</t>
  </si>
  <si>
    <t>Ключ активации сервиса прямой технической поддержки уровня "Расширенный" для Комплекса безопасности "Континент". Версия 4. Платформа IPC-1000F/1000FM/1000NF2.</t>
  </si>
  <si>
    <t>K4-800F-SUP-EXT</t>
  </si>
  <si>
    <t>Ключ активации сервиса прямой технической поддержки уровня "Расширенный" для Комплекса безопасности "Континент". Версия 4. Платформа IPC-800F.</t>
  </si>
  <si>
    <t>K4-600/600M-SUP-EXT</t>
  </si>
  <si>
    <t>Ключ активации сервиса прямой технической поддержки уровня "Расширенный" для Комплекса безопасности "Континент". Версия 4. Платформа IPC-600/600M.</t>
  </si>
  <si>
    <t>K4-500/500F/500M-SUP-EXT</t>
  </si>
  <si>
    <t>Ключ активации сервиса прямой технической поддержки уровня "Расширенный" для Комплекса безопасности "Континент". Версия 4. Платформа IPC-500/500F/500M.</t>
  </si>
  <si>
    <t>K4-50M-SUP-EXT</t>
  </si>
  <si>
    <t>Ключ активации сервиса прямой технической поддержки уровня "Расширенный" для Комплекса безопасности "Континент". Версия 4. Платформа IPC-50M.</t>
  </si>
  <si>
    <r>
      <t xml:space="preserve">25% </t>
    </r>
    <r>
      <rPr>
        <i/>
        <sz val="10"/>
        <rFont val="Arial"/>
        <family val="2"/>
        <charset val="204"/>
      </rPr>
      <t>от стоимости АП+Базовая лицензия</t>
    </r>
  </si>
  <si>
    <r>
      <t xml:space="preserve">25% </t>
    </r>
    <r>
      <rPr>
        <i/>
        <sz val="10"/>
        <color theme="1"/>
        <rFont val="Arial"/>
        <family val="2"/>
        <charset val="204"/>
      </rPr>
      <t>от стоимости АП+Базовая лицензия</t>
    </r>
  </si>
  <si>
    <r>
      <t xml:space="preserve">10% </t>
    </r>
    <r>
      <rPr>
        <i/>
        <sz val="10"/>
        <color theme="1"/>
        <rFont val="Arial"/>
        <family val="2"/>
        <charset val="204"/>
      </rPr>
      <t>от стоимости АП+Базовая лицензия</t>
    </r>
  </si>
  <si>
    <r>
      <t>10%</t>
    </r>
    <r>
      <rPr>
        <i/>
        <sz val="10"/>
        <color theme="1"/>
        <rFont val="Arial"/>
        <family val="2"/>
        <charset val="204"/>
      </rPr>
      <t xml:space="preserve"> от стоимости АП+Базовая лицензия</t>
    </r>
  </si>
  <si>
    <t>Для комплектов ПАК "Соболь" с платой PCIe. Данное устройство необходимо для реализации функции "сторожевой таймер" на материнских платах, где отсутствует разъём RESET</t>
  </si>
  <si>
    <t>Дополнительный переходник к "Устройству блокировки питания".</t>
  </si>
  <si>
    <t>Континент WAF. Версия 2.10 Коммерческая версия</t>
  </si>
  <si>
    <t>Комплектность поставки:
1. Плата PCI Express (57х 80 мм) без ФДСЧ. Релиз 4.4, сборка 4.4.416
2. Диск с ПО и документацией.
3. Соединительный кабель для механизма сторожевого таймера (WD).
4. Паспорт в печатном виде. 
5. Копия сертификата ФСТЭК России №4043.</t>
  </si>
  <si>
    <t xml:space="preserve">Комплектность поставки:
1. Плата PCI Express (57х 80 мм) без ФДСЧ. Релиз 4.4, сборка 4.4.416
2. Диск с ПО и документацией.
3. Соединительный кабель для механизма сторожевого таймера (WD).
4. Паспорт в печатном виде. </t>
  </si>
  <si>
    <t xml:space="preserve">Техническая поддержка оказывается службой технической поддержки ООО "Код Безопасности". 
Работа над критичными инцидентами в режиме 24*7. 
Включает получение пакетов обновления для продукта. </t>
  </si>
  <si>
    <t xml:space="preserve">Техническая поддержка оказывается авторизованным сервисным партнером ООО "Код Безопасности". Партнер обеспечивает первую линию поддержки. В сложных случаях инцидент передается в службу ТП ООО "Код Безопасности". 
Включает получение пакетов обновления для продукта. </t>
  </si>
  <si>
    <t>kb-M.2-AE-BM-adapter-A2</t>
  </si>
  <si>
    <t>Адаптер для платы М.2 A-E-to-B-M-A2 без WD</t>
  </si>
  <si>
    <t>1 900р.</t>
  </si>
  <si>
    <t>Адаптер формата М.2 2280-B-M размера 22х80мм без WD-модуля. 
Необходим для подключения любых плат Соболь М.2 А+Е в компьютеры, имеющие слот M.2 B+M (NVMe).</t>
  </si>
  <si>
    <r>
      <t xml:space="preserve">40% </t>
    </r>
    <r>
      <rPr>
        <i/>
        <sz val="10"/>
        <color theme="1"/>
        <rFont val="Arial"/>
        <family val="2"/>
        <charset val="204"/>
      </rPr>
      <t>от стоимости АП+Базовая лицензия</t>
    </r>
  </si>
  <si>
    <t xml:space="preserve">QSFP+-SR4-M                </t>
  </si>
  <si>
    <t>Модуль трансивера SC-QSFP+-SR4-M или QQSFP+-SR4-M.</t>
  </si>
  <si>
    <t xml:space="preserve">SFP+-SR-10G   </t>
  </si>
  <si>
    <t>Модуль трансивера SC-SFP+-SP-10G или SFP+-SR-0.5-D.</t>
  </si>
  <si>
    <t>Модуль 10G SFP+ 1000BASE-SR, IPC-SW.
Для платформ: IPC-3000F, IPC-3000NF2, IPC-1000NF2, IPC-R3000, IPC-R1000, IPC-R1000NF2, IPC-R800, IPC-R300, IPC-R550, IPC-R800, IPC-R3000.</t>
  </si>
  <si>
    <t>SFP-SX-1G</t>
  </si>
  <si>
    <t>Модуль трансивера SC-SFP-SX-1G или SFP-SX-1.25-850-0.5-D.</t>
  </si>
  <si>
    <t>Модуль 1G SFP 1000BASE-SX или SFP-SX-1.25-850-0.5-D.
Для платформ: IPC-3000F, IPC-1000F, IPC-1000NF2, IPC- R3000, IPC-R1000, IPC-R1000NF2, IPC-R800, IPC-800F, IPC-500F, IPC-50, IPC-R10, IPC-R50, IPC-R300, IPC-R550, IPC-R800, IPC-R3000.</t>
  </si>
  <si>
    <t>SFP-Copper-10-1000</t>
  </si>
  <si>
    <t>Модуль трансивера SC-SFP-Copper-100-1000M или SFP-Copper-100-1000M.</t>
  </si>
  <si>
    <t>Модуль 1G SFP 1000BASE-T или  SFP-Copper-100-1000M.
Для платформ: IPC-3000F, IPC-1000F, IPC-1000NF2, IPC-800F, IPC-500F, IPC-50.</t>
  </si>
  <si>
    <r>
      <t xml:space="preserve">Цена ТП рассчитывается от цены аппаратной платформы и базовой лицензии, а так же компонентов "Высокопроизводительный межсетевой экран", "L2VPN" при их наличии.
ТП уровня Стандартный, срок 1 год + Техническая гарантия, срок 1 год. 
</t>
    </r>
    <r>
      <rPr>
        <b/>
        <i/>
        <sz val="8"/>
        <color rgb="FFC00000"/>
        <rFont val="Arial"/>
        <family val="2"/>
        <charset val="204"/>
      </rPr>
      <t>В цену включен НДС 20%.</t>
    </r>
  </si>
  <si>
    <t>Расширенная гарантия. В цену включен НДС 20%</t>
  </si>
  <si>
    <t>K4-R3000-EXW-7D1Y</t>
  </si>
  <si>
    <t>K4-R1000-EXW-7D1Y</t>
  </si>
  <si>
    <t>K4-R800-EXW-7D1Y</t>
  </si>
  <si>
    <t>K4-R550-EXW-7D1Y</t>
  </si>
  <si>
    <t>K4-R300-EXW-7D1Y</t>
  </si>
  <si>
    <t>K4-R50-EXW-7D1Y</t>
  </si>
  <si>
    <t>K4-R10-EXW-7D1Y</t>
  </si>
  <si>
    <t>Ключ активации сервиса специальной расширенной гарантии на аппаратную платформу IPC-R3000 Комплекса безопасности "Континент" Версия 4, сроком на 1 год</t>
  </si>
  <si>
    <t>Ключ активации сервиса специальной расширенной гарантии на аппаратную платформу IPC-R1000 Комплекса безопасности "Континент" Версия 4, сроком на 1 год</t>
  </si>
  <si>
    <t>Ключ активации сервиса специальной расширенной гарантии на аппаратную платформу IPC-R800 Комплекса безопасности "Континент" Версия 4, сроком на 1 год</t>
  </si>
  <si>
    <t>Ключ активации сервиса специальной расширенной гарантии на аппаратную платформу IPC-R550 Комплекса безопасности "Континент" Версия 4, сроком на 1 год</t>
  </si>
  <si>
    <t>Ключ активации сервиса специальной расширенной гарантии на аппаратную платформу IPC-R300 Комплекса безопасности "Континент" Версия 4, сроком на 1 год</t>
  </si>
  <si>
    <t xml:space="preserve">Ключ активации сервиса специальной расширенной гарантии на аппаратную платформу IPC-R50 Комплекса безопасности "Континент" Версия 4, сроком на 1 год </t>
  </si>
  <si>
    <t xml:space="preserve">Ключ активации сервиса специальной расширенной гарантии на аппаратную платформу IPC-R10 Комплекса безопасности "Континент" Версия 4, сроком на 1 год </t>
  </si>
  <si>
    <t>* Расширенная гарантия может приобретаться только для новых платформ, на срок от 1-го года с возможностью продления до 3-х лет</t>
  </si>
  <si>
    <r>
      <t xml:space="preserve">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</si>
  <si>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r>
      <t xml:space="preserve">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</si>
  <si>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r>
      <t xml:space="preserve">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</si>
  <si>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t>573 042р.</t>
  </si>
  <si>
    <t>462 605р.</t>
  </si>
  <si>
    <t>430 632р.</t>
  </si>
  <si>
    <t>167 874р.</t>
  </si>
  <si>
    <t>102 778р.</t>
  </si>
  <si>
    <t>77 377р.</t>
  </si>
  <si>
    <t>59 539р.</t>
  </si>
  <si>
    <t>Срок действия 1 год. В случае выхода из строя платформы или ее комплектующих, ремонт в СЦ на следующий рабочий день после подтверждения неисправности или выдача подменного оборудования на время ремонта.</t>
  </si>
  <si>
    <r>
      <t xml:space="preserve">Платформа IPC-R3000 в корпусе высотой 1U.
Сетевые интерфейсы: 8 x 1000BASE-T RJ45, 8 x 10G SFP+.
</t>
    </r>
    <r>
      <rPr>
        <b/>
        <sz val="8"/>
        <rFont val="Arial"/>
        <family val="2"/>
        <charset val="204"/>
      </rPr>
      <t>Платформа Российского производства.
Добавлена в ЕРРРП.</t>
    </r>
    <r>
      <rPr>
        <sz val="8"/>
        <rFont val="Arial"/>
        <family val="2"/>
        <charset val="204"/>
      </rPr>
      <t xml:space="preserve">
Платформа продается только в комплекте с базовой лицензией (К4-R3000-base-SP1Y).
Техническая гарантия, срок 1 год + ТП уровня Базовый, срок 1 год.
</t>
    </r>
    <r>
      <rPr>
        <b/>
        <sz val="8"/>
        <rFont val="Arial"/>
        <family val="2"/>
        <charset val="204"/>
      </rPr>
      <t>В цену включен НДС 20%.</t>
    </r>
  </si>
  <si>
    <r>
      <t xml:space="preserve">Платформа IPC-R3000 в корпусе высотой 1U.
Исполнение для использования функционала Центра Управления Сетью (ЦУС).
Сетевые интерфейсы: 8 x 1000BASE-T RJ45, 8 x 10G SFP+.
</t>
    </r>
    <r>
      <rPr>
        <b/>
        <sz val="8"/>
        <rFont val="Arial"/>
        <family val="2"/>
        <charset val="204"/>
      </rPr>
      <t>Платформа Российского производства.
Добавлена в ЕРРРП.</t>
    </r>
    <r>
      <rPr>
        <sz val="8"/>
        <rFont val="Arial"/>
        <family val="2"/>
        <charset val="204"/>
      </rPr>
      <t xml:space="preserve">
Рекомендуется использовать в качестве выделенного ЦУС.
Платформа продается только в комплекте с базовой лицензией (К4-R3000-base-SP1Y).
Техническая гарантия, срок 1 год + ТП уровня Базовый, срок 1 год.
</t>
    </r>
    <r>
      <rPr>
        <b/>
        <sz val="8"/>
        <rFont val="Arial"/>
        <family val="2"/>
        <charset val="204"/>
      </rPr>
      <t>В цену включен НДС 20%.</t>
    </r>
  </si>
  <si>
    <r>
      <t xml:space="preserve">Платформа IPC-R1000 в корпусе высотой 1U.
Сетевые интерфейсы: 8 x 1000BASE-T RJ45, 4 x 10G SFP+.
</t>
    </r>
    <r>
      <rPr>
        <b/>
        <sz val="8"/>
        <rFont val="Arial"/>
        <family val="2"/>
        <charset val="204"/>
      </rPr>
      <t>Платформа Российского производства.
Добавлена в ЕРРРП.</t>
    </r>
    <r>
      <rPr>
        <sz val="8"/>
        <rFont val="Arial"/>
        <family val="2"/>
        <charset val="204"/>
      </rPr>
      <t xml:space="preserve">
Платформа продается только в комплекте с базовой лицензией (K4-R1000-base-SP1Y).
Техническая гарантия, срок 1 год + ТП уровня Базовый, срок 1 год.
</t>
    </r>
    <r>
      <rPr>
        <b/>
        <sz val="8"/>
        <rFont val="Arial"/>
        <family val="2"/>
        <charset val="204"/>
      </rPr>
      <t>В цену включен НДС 20%.</t>
    </r>
  </si>
  <si>
    <r>
      <t xml:space="preserve">Платформа IPC-R1000 в корпусе высотой 1U.
</t>
    </r>
    <r>
      <rPr>
        <b/>
        <sz val="8"/>
        <rFont val="Arial"/>
        <family val="2"/>
        <charset val="204"/>
      </rPr>
      <t>Исполнение для использования функционала Центра Управления Сетью (ЦУС).</t>
    </r>
    <r>
      <rPr>
        <sz val="8"/>
        <rFont val="Arial"/>
        <family val="2"/>
        <charset val="204"/>
      </rPr>
      <t xml:space="preserve">
Сетевые интерфейсы: 8 x 1000BASE-T RJ45, 4 x 10G SFP+.
</t>
    </r>
    <r>
      <rPr>
        <b/>
        <sz val="8"/>
        <rFont val="Arial"/>
        <family val="2"/>
        <charset val="204"/>
      </rPr>
      <t>Платформа Российского производства.
Добавлена в ЕРРРП.</t>
    </r>
    <r>
      <rPr>
        <sz val="8"/>
        <rFont val="Arial"/>
        <family val="2"/>
        <charset val="204"/>
      </rPr>
      <t xml:space="preserve">
Рекомендуется использовать в качестве выделенного ЦУС.
Платформа продается только в комплекте с базовой лицензией (K4-R1000-base-SP1Y).
Техническая гарантия, срок 1 год + ТП уровня Базовый, срок 1 год.
</t>
    </r>
    <r>
      <rPr>
        <b/>
        <sz val="8"/>
        <rFont val="Arial"/>
        <family val="2"/>
        <charset val="204"/>
      </rPr>
      <t>В цену включен НДС 20%.</t>
    </r>
  </si>
  <si>
    <r>
      <t xml:space="preserve">Платформа IPC-R800 в корпусе высотой 1U.
Сетевые интерфейсы: 8 x 1000BASE-T RJ45, 4 x 10G SFP+.
</t>
    </r>
    <r>
      <rPr>
        <b/>
        <sz val="8"/>
        <rFont val="Arial"/>
        <family val="2"/>
        <charset val="204"/>
      </rPr>
      <t>Платформа Российского производства.
Добавлена в ЕРРРП.</t>
    </r>
    <r>
      <rPr>
        <sz val="8"/>
        <rFont val="Arial"/>
        <family val="2"/>
        <charset val="204"/>
      </rPr>
      <t xml:space="preserve">
Платформа продается только в комплекте с базовой лицензией (К4-R800-base-SP1Y).
Техническая гарантия, срок 1 год + ТП уровня Базовый, срок 1 год.
</t>
    </r>
    <r>
      <rPr>
        <b/>
        <sz val="8"/>
        <rFont val="Arial"/>
        <family val="2"/>
        <charset val="204"/>
      </rPr>
      <t>В цену включен НДС 20%.</t>
    </r>
  </si>
  <si>
    <r>
      <t xml:space="preserve">Платформа IPC-R800 в корпусе высотой 1U.
</t>
    </r>
    <r>
      <rPr>
        <b/>
        <sz val="8"/>
        <rFont val="Arial"/>
        <family val="2"/>
        <charset val="204"/>
      </rPr>
      <t xml:space="preserve">Исполнение для использования функционала Центра Управления Сетью (ЦУС).
</t>
    </r>
    <r>
      <rPr>
        <sz val="8"/>
        <rFont val="Arial"/>
        <family val="2"/>
        <charset val="204"/>
      </rPr>
      <t xml:space="preserve">Сетевые интерфейсы: 8 x 1000BASE-T RJ45, 4 x 10G SFP+.
</t>
    </r>
    <r>
      <rPr>
        <b/>
        <sz val="8"/>
        <rFont val="Arial"/>
        <family val="2"/>
        <charset val="204"/>
      </rPr>
      <t>Платформа Российского производства.
Добавлена в ЕРРРП.</t>
    </r>
    <r>
      <rPr>
        <sz val="8"/>
        <rFont val="Arial"/>
        <family val="2"/>
        <charset val="204"/>
      </rPr>
      <t xml:space="preserve">
Рекомендуется использовать в качестве выделенного ЦУС.
Платформа продается только в комплекте с базовой лицензией (К4-R800-base-SP1Y).
Техническая гарантия, срок 1 год + ТП уровня Базовый, срок 1 год.
</t>
    </r>
    <r>
      <rPr>
        <b/>
        <sz val="8"/>
        <rFont val="Arial"/>
        <family val="2"/>
        <charset val="204"/>
      </rPr>
      <t>В цену включен НДС 20%.</t>
    </r>
  </si>
  <si>
    <r>
      <t xml:space="preserve">Платформа IPC-R550 в корпусе Mini-ITX, с комплектом для монтажа в серверную стойку.
Сетевые интерфейсы: 4 x 1000BASE-T RJ45, 2 x Combo 1G RJ45/SFP, 2 x 10G SFP+.
</t>
    </r>
    <r>
      <rPr>
        <b/>
        <sz val="8"/>
        <rFont val="Arial"/>
        <family val="2"/>
        <charset val="204"/>
      </rPr>
      <t>Платформа Российского производства.
Добавлена в ЕРРРП.</t>
    </r>
    <r>
      <rPr>
        <sz val="8"/>
        <rFont val="Arial"/>
        <family val="2"/>
        <charset val="204"/>
      </rPr>
      <t xml:space="preserve">
Платформа продается только в комплекте с базовой лицензией (К4-R550-base-SP1Y).
Техническая гарантия, срок 1 год + ТП уровня Базовый, срок 1 год.
</t>
    </r>
    <r>
      <rPr>
        <b/>
        <sz val="8"/>
        <rFont val="Arial"/>
        <family val="2"/>
        <charset val="204"/>
      </rPr>
      <t>В цену включен НДС 20%.</t>
    </r>
  </si>
  <si>
    <r>
      <t xml:space="preserve">Платформа IPC-R550 в корпусе Mini-ITX, с комплектом для монтажа в серверную стойку.
</t>
    </r>
    <r>
      <rPr>
        <b/>
        <sz val="8"/>
        <rFont val="Arial"/>
        <family val="2"/>
        <charset val="204"/>
      </rPr>
      <t xml:space="preserve">Исполнение для использования функционала Центра Управления Сетью (ЦУС)
</t>
    </r>
    <r>
      <rPr>
        <sz val="8"/>
        <rFont val="Arial"/>
        <family val="2"/>
        <charset val="204"/>
      </rPr>
      <t xml:space="preserve">Сетевые интерфейсы: 4 x 1000BASE-T RJ45, 2 x Combo 1G RJ45/SFP, 2 x 10G SFP+.
</t>
    </r>
    <r>
      <rPr>
        <b/>
        <sz val="8"/>
        <rFont val="Arial"/>
        <family val="2"/>
        <charset val="204"/>
      </rPr>
      <t>Платформа Российского производства.
Добавлена в ЕРРРП.</t>
    </r>
    <r>
      <rPr>
        <sz val="8"/>
        <rFont val="Arial"/>
        <family val="2"/>
        <charset val="204"/>
      </rPr>
      <t xml:space="preserve">
Рекомендуется использовать в качестве выделенного ЦУС.
Платформа продается только в комплекте с базовой лицензией (К4-R550-base-SP1Y).
Техническая гарантия, срок 1 год + ТП уровня Базовый, срок 1 год.
</t>
    </r>
    <r>
      <rPr>
        <b/>
        <sz val="8"/>
        <rFont val="Arial"/>
        <family val="2"/>
        <charset val="204"/>
      </rPr>
      <t>В цену включен НДС 20%.</t>
    </r>
  </si>
  <si>
    <r>
      <t xml:space="preserve">Платформа IPC-R300 в корпусе Mini-ITX, с комплектом для монтажа в серверную стойку.
Сетевые интерфейсы: 4 x 1000BASE-T RJ45, 2 x Combo 1G RJ45/SFP, 2 x 10G SFP+.
</t>
    </r>
    <r>
      <rPr>
        <b/>
        <sz val="8"/>
        <rFont val="Arial"/>
        <family val="2"/>
        <charset val="204"/>
      </rPr>
      <t>Платформа Российского производства.
Добавлена в ЕРРРП.</t>
    </r>
    <r>
      <rPr>
        <sz val="8"/>
        <rFont val="Arial"/>
        <family val="2"/>
        <charset val="204"/>
      </rPr>
      <t xml:space="preserve">
Платформа продается только в комплекте с базовой лицензией (K4-R300-base-SP1Y).
Техническая гарантия, срок 1 год + ТП уровня Базовый, срок 1 год.
</t>
    </r>
    <r>
      <rPr>
        <b/>
        <sz val="8"/>
        <rFont val="Arial"/>
        <family val="2"/>
        <charset val="204"/>
      </rPr>
      <t>В цену включен НДС 20%.</t>
    </r>
  </si>
  <si>
    <r>
      <t xml:space="preserve">Платформа IPC-R300 в корпусе Mini-ITX, с комплектом для монтажа в серверную стойку.
</t>
    </r>
    <r>
      <rPr>
        <b/>
        <sz val="8"/>
        <rFont val="Arial"/>
        <family val="2"/>
        <charset val="204"/>
      </rPr>
      <t xml:space="preserve">Исполнение для использования функционала Центра Управления Сетью (ЦУС)
</t>
    </r>
    <r>
      <rPr>
        <sz val="8"/>
        <rFont val="Arial"/>
        <family val="2"/>
        <charset val="204"/>
      </rPr>
      <t xml:space="preserve">Сетевые интерфейсы: 4 x 1000BASE-T RJ45, 2 x Combo 1G RJ45/SFP, 2 x 10G SFP+.
</t>
    </r>
    <r>
      <rPr>
        <b/>
        <sz val="8"/>
        <rFont val="Arial"/>
        <family val="2"/>
        <charset val="204"/>
      </rPr>
      <t xml:space="preserve">Платформа Российского производства.
Добавлена в ЕРРРП.
</t>
    </r>
    <r>
      <rPr>
        <sz val="8"/>
        <rFont val="Arial"/>
        <family val="2"/>
        <charset val="204"/>
      </rPr>
      <t xml:space="preserve">Рекомендуется использовать в качестве выделенного ЦУС.
Платформа продается только в комплекте с базовой лицензией (K4-R300-base-SP1Y).
Техническая гарантия, срок 1 год + ТП уровня Базовый, срок 1 год.
</t>
    </r>
    <r>
      <rPr>
        <b/>
        <sz val="8"/>
        <rFont val="Arial"/>
        <family val="2"/>
        <charset val="204"/>
      </rPr>
      <t>В цену включен НДС 20%.</t>
    </r>
  </si>
  <si>
    <r>
      <t xml:space="preserve">Платформа IPC-R50 в корпусе Mini-ITX, с комплектом для монтажа в серверную стойку.
Сетевые интерфейсы: 4 x 1000BASE-T RJ45, 1 х 1G SFP.
</t>
    </r>
    <r>
      <rPr>
        <b/>
        <sz val="8"/>
        <rFont val="Arial"/>
        <family val="2"/>
        <charset val="204"/>
      </rPr>
      <t>Платформа Российского производства.
Добавлена в ЕРРРП.</t>
    </r>
    <r>
      <rPr>
        <sz val="8"/>
        <rFont val="Arial"/>
        <family val="2"/>
        <charset val="204"/>
      </rPr>
      <t xml:space="preserve">
Платформа продается только в комплекте с базовой лицензией (К4-R50-base-SP1Y).
Техническая гарантия, срок 1 год + ТП уровня Базовый, срок 1 год.
</t>
    </r>
    <r>
      <rPr>
        <b/>
        <sz val="8"/>
        <rFont val="Arial"/>
        <family val="2"/>
        <charset val="204"/>
      </rPr>
      <t>В цену включен НДС 20%.</t>
    </r>
  </si>
  <si>
    <r>
      <t xml:space="preserve">Платформа IPC-50 в корпусе Mini-ITX.
Сетевые интерфейсы: 4 x 1000BASE-T RJ45, 1 х 1G SFP.
Платформа продается только в комплекте с базовой лицензией (К4-50-base-SP1Y).
Техническая гарантия, срок 1 год + ТП уровня Базовый, срок 1 год.
</t>
    </r>
    <r>
      <rPr>
        <b/>
        <sz val="8"/>
        <rFont val="Arial"/>
        <family val="2"/>
        <charset val="204"/>
      </rPr>
      <t>В цену включен НДС 20%.</t>
    </r>
  </si>
  <si>
    <r>
      <t xml:space="preserve">Платформа IPC-R10 в корпусе Mini-ITX, с комплектом для монтажа в серверную стойку.
Сетевые интерфейсы: 4 x 1000BASE-T RJ45, 1 х 1G SFP.
</t>
    </r>
    <r>
      <rPr>
        <b/>
        <sz val="8"/>
        <rFont val="Arial"/>
        <family val="2"/>
        <charset val="204"/>
      </rPr>
      <t xml:space="preserve">Платформа Российского производства.
Добавлена в ЕРРРП.
</t>
    </r>
    <r>
      <rPr>
        <sz val="8"/>
        <rFont val="Arial"/>
        <family val="2"/>
        <charset val="204"/>
      </rPr>
      <t xml:space="preserve">Платформа продается только в комплекте с базовой лицензией (К4-R10-base-SP1Y).
Техническая гарантия, срок 1 год + ТП уровня Базовый, срок 1 год.
</t>
    </r>
    <r>
      <rPr>
        <b/>
        <sz val="8"/>
        <rFont val="Arial"/>
        <family val="2"/>
        <charset val="204"/>
      </rPr>
      <t>В цену включен НДС 20%.</t>
    </r>
  </si>
  <si>
    <r>
      <t xml:space="preserve">Платформа IPC-10 в корпусе Mini-ITX.
Сетевые интерфейсы: 3 x 1000BASE-T RJ45.
Платформа продается только в комплекте с базовой лицензией (К4-10-base-SP1Y).
Техническая гарантия, срок 1 год + ТП уровня Базовый, срок 1 год.
</t>
    </r>
    <r>
      <rPr>
        <b/>
        <sz val="8"/>
        <rFont val="Arial"/>
        <family val="2"/>
        <charset val="204"/>
      </rPr>
      <t>В цену включен НДС 20%.</t>
    </r>
  </si>
  <si>
    <t>K4-R3000-HW-SP1Y</t>
  </si>
  <si>
    <t>K4-R3000-CM-SP1Y</t>
  </si>
  <si>
    <t>K4-R3000-base-SP1Y</t>
  </si>
  <si>
    <t>K4-R3000-UTM-base-lic</t>
  </si>
  <si>
    <t>K4-R3000-UTM-adv-lic</t>
  </si>
  <si>
    <t>K4-R3000-L2VPN-lic</t>
  </si>
  <si>
    <t>K4-R3000-HW-SUP-EXT</t>
  </si>
  <si>
    <t>K4-R1000NF2-HW-SUP-EXT</t>
  </si>
  <si>
    <t>K4-R1000NF2-HPF-lic</t>
  </si>
  <si>
    <t>K4-R1000NF2-L2VPN-lic</t>
  </si>
  <si>
    <t>K4-R1000NF2-UTM-adv-lic</t>
  </si>
  <si>
    <t>K4-R1000NF2-UTM-base-lic</t>
  </si>
  <si>
    <t>K4-R1000NF2-base-SP1Y</t>
  </si>
  <si>
    <t>K4-R1000NF2-HW-SP1Y</t>
  </si>
  <si>
    <t>K4-R800-HW-SP1Y</t>
  </si>
  <si>
    <t>K4-R800-CM-SP1Y</t>
  </si>
  <si>
    <t>K4-R800-base-SP1Y</t>
  </si>
  <si>
    <t>K4-R800-UTM-base-lic</t>
  </si>
  <si>
    <t>K4-R800-UTM-adv-lic</t>
  </si>
  <si>
    <t>K4-R800-L2VPN-lic</t>
  </si>
  <si>
    <t>K4-R800-HW-SUP-EXT</t>
  </si>
  <si>
    <t>K4-R550-HW-SP1Y</t>
  </si>
  <si>
    <t>K4-R550-CM-SP1Y</t>
  </si>
  <si>
    <t>K4-R550-base-SP1Y</t>
  </si>
  <si>
    <t>K4-R550-UTM-base-lic</t>
  </si>
  <si>
    <t>K4-R550-UTM-adv-lic</t>
  </si>
  <si>
    <t>K4-R550-L2VPN-lic</t>
  </si>
  <si>
    <t>K4-R550-HW-SUP-EXT</t>
  </si>
  <si>
    <t>K4-R50-HW-SP1Y</t>
  </si>
  <si>
    <t>K4-R50-base-SP1Y</t>
  </si>
  <si>
    <t>K4-R50-UTM-base-lic</t>
  </si>
  <si>
    <t>K4-R50-UTM-adv-lic</t>
  </si>
  <si>
    <t>K4-R50-L2VPN-lic</t>
  </si>
  <si>
    <t>K4-R50-HW-SUP-EXT</t>
  </si>
  <si>
    <t>K4-50-HW-SUP-EXT</t>
  </si>
  <si>
    <t>K4-50-L2VPN-lic</t>
  </si>
  <si>
    <t>K4-50-UTM-adv-lic</t>
  </si>
  <si>
    <t>K4-50-UTM-base-lic</t>
  </si>
  <si>
    <t>K4-50-base-SP1Y</t>
  </si>
  <si>
    <t>K4-50-HW-SP1Y</t>
  </si>
  <si>
    <t>K4-R10-HW-SP1Y</t>
  </si>
  <si>
    <t>K4-R10-base-SP1Y</t>
  </si>
  <si>
    <t>K4-R10-UTM-base-lic</t>
  </si>
  <si>
    <t>K4-R10-L2VPN-lic</t>
  </si>
  <si>
    <t>K4-R10-HW-SUP-EXT</t>
  </si>
  <si>
    <t>K4-10-HW-SP1Y</t>
  </si>
  <si>
    <t>K4-10-base-SP1Y</t>
  </si>
  <si>
    <t>K4-10-UTM-base-lic</t>
  </si>
  <si>
    <t>K4-10-L2VPN-lic</t>
  </si>
  <si>
    <t>K4-10-HW-SUP-EXT</t>
  </si>
  <si>
    <t>K4-50/10-MountingKit</t>
  </si>
  <si>
    <t>1 510р.</t>
  </si>
  <si>
    <r>
      <t xml:space="preserve">Цена ТП рассчитывается от цены аппаратной платформы и базовой лицензии, а так же компонентов "Высокопроизводительный межсетевой экран", "L2VPN" при их наличии.
ТП уровня Расширенный, срок 1 год + Расширенная техническая гарантия, срок 1 год. 
</t>
    </r>
    <r>
      <rPr>
        <b/>
        <i/>
        <sz val="8"/>
        <color rgb="FFC00000"/>
        <rFont val="Arial"/>
        <family val="2"/>
        <charset val="204"/>
      </rPr>
      <t>В цену включен НДС 20%.</t>
    </r>
  </si>
  <si>
    <t>K4-R3000-HW-SUP-ST</t>
  </si>
  <si>
    <t>K4-R1000NF2-HW-SUP-ST</t>
  </si>
  <si>
    <t>K4-R1000-HW-SUP-ST</t>
  </si>
  <si>
    <t>K4-R800-HW-SUP-ST</t>
  </si>
  <si>
    <t>K4-R550-HW-SUP-ST</t>
  </si>
  <si>
    <t>K4-R300-HW-SUP-ST</t>
  </si>
  <si>
    <t>K4-R50-HW-SUP-ST</t>
  </si>
  <si>
    <t>K4-50-HW-SUP-ST</t>
  </si>
  <si>
    <t>K4-R10-HW-SUP-ST</t>
  </si>
  <si>
    <t>K4-10-HW-SUP-ST</t>
  </si>
  <si>
    <t>K4-VA-2-SUP-ST</t>
  </si>
  <si>
    <t>K4-VA-4-SUP-ST</t>
  </si>
  <si>
    <t>K4-VA-8-SUP-ST</t>
  </si>
  <si>
    <t>K4-VA-XX-SUP-ST</t>
  </si>
  <si>
    <r>
      <t xml:space="preserve">Техническая поддержка оказывается службой технической поддержки ООО "Код Безопасности". 
Включает следующее:
- Возможность получения консультаций по электронной почте; 
- Получение пакетов обновления для продукта;
- Техническую гарантию сроком на 1 год.
</t>
    </r>
    <r>
      <rPr>
        <b/>
        <sz val="8"/>
        <color rgb="FFC00000"/>
        <rFont val="Arial"/>
        <family val="2"/>
        <charset val="204"/>
      </rPr>
      <t>ТП для UTM платформ рассчитывается от стоимости платформы и базовой лицензии.</t>
    </r>
  </si>
  <si>
    <r>
      <t xml:space="preserve">Техническая поддержка оказывается службой технической поддержки ООО "Код Безопасности". 
Включает следующее:
- Работа над критичными инцидентами в режиме 24*7; 
- Специальные условия на приобретение новых версий продукта;
- Расширенную техническую гарантию сроком на 1 год.
</t>
    </r>
    <r>
      <rPr>
        <b/>
        <sz val="8"/>
        <color rgb="FFC00000"/>
        <rFont val="Arial"/>
        <family val="2"/>
        <charset val="204"/>
      </rPr>
      <t>ТП для UTM платформ рассчитывается от стоимости платформы и базовой лицензии.</t>
    </r>
  </si>
  <si>
    <t>Обновление "КБ "Континент". Версия 4. Узел безопасности" ЦУС, L3VPN, МЭ, Сервер доступа на 2 подключения, поддержка работы в кластере на платформах IPC-1000F/1000FM/1000NF2 (поддерживаемые шасси: DV-031B, DV-031F с отдельно приобретаемым комплектом модернизации).
Лицензия бессрочная + ТП уровня Базовый, срок 1 год.</t>
  </si>
  <si>
    <t>Обновление "КБ "Континент". Версия 4. Узел безопасности" ЦУС, L3VPN, МЭ, Сервер доступа на 2 подключения, поддержка работы в кластере на платформе IPC-800F (поддерживаемые шасси: DV-030B с отдельно приобретаемым комплектом модернизации).
Лицензия бессрочная + ТП уровня Базовый, срок 1 год.</t>
  </si>
  <si>
    <t>Обновление "КБ "Континент". Версия 4. Узел безопасности" ЦУС, L3VPN, МЭ, Сервер доступа на 2 подключения, поддержка работы в кластере на платформе IPC-600/600M (поддерживаемые шасси: DV-030A с отдельно приобретаемым комплектом модернизации).
Лицензия бессрочная + ТП уровня Базовый, срок 1 год.</t>
  </si>
  <si>
    <t>Обновление "КБ "Континент". Версия 4. Узел безопасности" ЦУС, L3VPN, МЭ, Сервер доступа на 2 подключения, поддержка работы в кластере на платформах IPC-500/500F/500M (поддерживаемые шасси: LN-015B, LN-015C с отдельно приобретаемым комплектом модернизации).
Лицензия бессрочная + ТП уровня Базовый, срок 1 год.</t>
  </si>
  <si>
    <t>Обновление "КБ "Континент". Версия 4. Узел безопасности" ЦУС, L3VPN, МЭ, Сервер доступа на 2 подключения, поддержка работы в кластере на платформе IPC-50M (поддерживаемые шасси: LN-010C с отдельно приобретаемым комплектом модернизации).
Лицензия бессрочная + ТП уровня Базовый, срок 1 год.</t>
  </si>
  <si>
    <t>K4-3000NF2LE-base-UpGrade-SP1Y</t>
  </si>
  <si>
    <t>K4-1000F/1000FM/1000NF2-base-UpGrade-SP1Y</t>
  </si>
  <si>
    <t>K4-800F-base-UpGrade-SP1Y</t>
  </si>
  <si>
    <t>K4-600/600M-base-UpGrade-SP1Y</t>
  </si>
  <si>
    <t>K4-500/500F/500M-base-UpGrade-SP1Y</t>
  </si>
  <si>
    <t>K4-50M-base-UpGrade-SP1Y</t>
  </si>
  <si>
    <t>Техническая поддержка оказывается службой технической поддержки ООО "Код Безопасности". 
Включает следующее:
- Работа над критичными инцидентами в режиме 24*7;
- Получение пакетов обновления для продукта; 
- Специальные условия на приобретение новых версий продукта;
- Расширенную техническую гарантию сроком на 1 год.
При покупке позиции обязательным условием является уточнение ранее купленного артикула, под который закупается текущая ТП.</t>
  </si>
  <si>
    <t>Техническая поддержка оказывается службой технической поддержки ООО "Код Безопасности". 
Включает следующее:
- Возможность получения консультаций по электронной почте; 
- Получение пакетов обновления для продукта;
- Техническую гарантию сроком на 1 год.
При покупке позиции обязательным условием является уточнение ранее купленного артикула, под который закупается текущая ТП.</t>
  </si>
  <si>
    <t>Техническая поддержка оказывается службой технической поддержки ООО "Код Безопасности". 
Включает следующее:
- Выделенный инженер;
- 100 плановых выездов на площадку заказчика. 
При покупке позиции обязательным условием является уточнение ранее купленного артикула, под который закупается текущая ТП.</t>
  </si>
  <si>
    <t>Техническая поддержка оказывается службой технической поддержки ООО "Код Безопасности". 
Включает возможность получения консультаций по электронной почте. Включает получение пакетов обновления для продукта (не включает обновление на новую версию продукта). 
Включает Техническую гарантию сроком на 1 год.</t>
  </si>
  <si>
    <t>Техническая поддержка оказывается службой технической поддержки ООО "Код Безопасности". 
Работа над критичными инцидентами в режиме 24*7. 
Специальные условия на приобретение новых версий продукта (бесплатное обновление на новую версию продукта с одним сертификатом). 
Включает Расширенную техническую гарантию сроком на 1 год.</t>
  </si>
  <si>
    <t xml:space="preserve">** Электронный формуляр Secret Net Studio 8 (для ОС Linux) предоставляется взамен Установочного комплекта. </t>
  </si>
  <si>
    <r>
      <t xml:space="preserve">Состав: 
Лицензия бессрочная + </t>
    </r>
    <r>
      <rPr>
        <sz val="8"/>
        <color rgb="FFC00000"/>
        <rFont val="Arial"/>
        <family val="2"/>
        <charset val="204"/>
      </rPr>
      <t>ТП уровня Базовый, срок 1 год</t>
    </r>
    <r>
      <rPr>
        <sz val="8"/>
        <rFont val="Arial"/>
        <family val="2"/>
        <charset val="204"/>
      </rPr>
      <t xml:space="preserve"> + Электронный формуляр Secret Net Studio 8. Для ОС Linux**</t>
    </r>
  </si>
  <si>
    <t>Право на обновление Средства защиты информации Secret Net Studio. Для ОС Linux. Версия 8</t>
  </si>
  <si>
    <t>SNSL-8.x-RN-SP1Y</t>
  </si>
  <si>
    <t>Обновление бессрочных лицензий SNSL</t>
  </si>
  <si>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 Для ОС Linux**</t>
    </r>
    <r>
      <rPr>
        <sz val="8"/>
        <color rgb="FFC00000"/>
        <rFont val="Arial"/>
        <family val="2"/>
        <charset val="204"/>
      </rPr>
      <t xml:space="preserve">
</t>
    </r>
    <r>
      <rPr>
        <sz val="8"/>
        <rFont val="Arial"/>
        <family val="2"/>
        <charset val="204"/>
      </rPr>
      <t>Компоненты: Обнаружение и предотвращение вторжений за 1 компьютер.</t>
    </r>
  </si>
  <si>
    <t>Право на использование модуля обнаружения и предотвращения вторжений Средства защиты информации Secret Net Studio. Для ОС Linux. Версия 8, срок 3 года, ПО-renewal</t>
  </si>
  <si>
    <t>SNSL-8.x-IPSK-RN30-SP3Y</t>
  </si>
  <si>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 Для ОС Linux**</t>
    </r>
    <r>
      <rPr>
        <sz val="8"/>
        <color rgb="FFC00000"/>
        <rFont val="Arial"/>
        <family val="2"/>
        <charset val="204"/>
      </rPr>
      <t xml:space="preserve">
</t>
    </r>
    <r>
      <rPr>
        <sz val="8"/>
        <rFont val="Arial"/>
        <family val="2"/>
        <charset val="204"/>
      </rPr>
      <t>Компоненты: Обнаружение и предотвращение вторжений за 1 компьютер.</t>
    </r>
  </si>
  <si>
    <t>Право на использование модуля обнаружения и предотвращения вторжений Средства защиты информации Secret Net Studio. Для ОС Linux. Версия 8, ПО-renewal</t>
  </si>
  <si>
    <t>SNSL-8.x-IPSK-RN30-SP1Y</t>
  </si>
  <si>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 Для ОС Linux**</t>
    </r>
    <r>
      <rPr>
        <sz val="8"/>
        <color rgb="FFC00000"/>
        <rFont val="Arial"/>
        <family val="2"/>
        <charset val="204"/>
      </rPr>
      <t xml:space="preserve">
</t>
    </r>
    <r>
      <rPr>
        <sz val="8"/>
        <rFont val="Arial"/>
        <family val="2"/>
        <charset val="204"/>
      </rPr>
      <t>Компоненты: Антивирус по технологии Касперского за 1 компьютер.</t>
    </r>
  </si>
  <si>
    <t>Право на использование модуля антивируса по технологии Касперского Средства защиты информации Secret Net Studio. Для ОС Linux. Версия 8, срок 3 года, ПО-renewal</t>
  </si>
  <si>
    <t>SNSL-8.x-AVK-RN30-SP3Y</t>
  </si>
  <si>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 Для ОС Linux**</t>
    </r>
    <r>
      <rPr>
        <sz val="8"/>
        <color rgb="FFC00000"/>
        <rFont val="Arial"/>
        <family val="2"/>
        <charset val="204"/>
      </rPr>
      <t xml:space="preserve">
</t>
    </r>
    <r>
      <rPr>
        <sz val="8"/>
        <rFont val="Arial"/>
        <family val="2"/>
        <charset val="204"/>
      </rPr>
      <t>Компоненты: Антивирус по технологии Касперского за 1 компьютер.</t>
    </r>
  </si>
  <si>
    <t>Право на использование модуля антивируса по технологии Касперского Средства защиты информации Secret Net Studio. Для ОС Linux. Версия 8, ПО-renewal</t>
  </si>
  <si>
    <t>SNSL-8.x-AVK-RN30-SP1Y</t>
  </si>
  <si>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 Для ОС Linux**</t>
    </r>
    <r>
      <rPr>
        <sz val="8"/>
        <color rgb="FFC00000"/>
        <rFont val="Arial"/>
        <family val="2"/>
        <charset val="204"/>
      </rPr>
      <t xml:space="preserve">
</t>
    </r>
    <r>
      <rPr>
        <sz val="8"/>
        <rFont val="Arial"/>
        <family val="2"/>
        <charset val="204"/>
      </rPr>
      <t>Компоненты: Антивирус (технология Касперского), Обнаружение и предотвращение вторжений за 1 компьютер.</t>
    </r>
  </si>
  <si>
    <t>Право на использование комплекта "Дополнительная защита" Средства защиты информации Secret Net Studio. Для ОС Linux. Версия 8, срок 3 года, ПО-renewal</t>
  </si>
  <si>
    <t>SNSL-8.x-BK4-RN30-SP3Y</t>
  </si>
  <si>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 Для ОС Linux**</t>
    </r>
    <r>
      <rPr>
        <sz val="8"/>
        <color rgb="FFC00000"/>
        <rFont val="Arial"/>
        <family val="2"/>
        <charset val="204"/>
      </rPr>
      <t xml:space="preserve">
</t>
    </r>
    <r>
      <rPr>
        <sz val="8"/>
        <rFont val="Arial"/>
        <family val="2"/>
        <charset val="204"/>
      </rPr>
      <t>Компоненты: Антивирус (технология Касперского), Обнаружение и предотвращение вторжений за 1 компьютер.</t>
    </r>
  </si>
  <si>
    <t>Право на использование комплекта "Дополнительная защита" Средства защиты информации Secret Net Studio. Для ОС Linux. Версия 8, ПО-renewal</t>
  </si>
  <si>
    <t>SNSL-8.x-BK4-RN30-SP1Y</t>
  </si>
  <si>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 Для ОС Linux**</t>
    </r>
    <r>
      <rPr>
        <sz val="8"/>
        <color rgb="FFC00000"/>
        <rFont val="Arial"/>
        <family val="2"/>
        <charset val="204"/>
      </rPr>
      <t xml:space="preserve">
</t>
    </r>
    <r>
      <rPr>
        <sz val="8"/>
        <rFont val="Arial"/>
        <family val="2"/>
        <charset val="204"/>
      </rPr>
      <t>Компоненты: Защита от НСД, Контроль устройств, Антивирус (технология Касперского), Обнаружение и предотвращение вторжений, Управление безопасностью операционных систем за 1 компьютер.</t>
    </r>
  </si>
  <si>
    <t>Право на использование комплекта "Оптимальная защита" Средства защиты информации Secret Net Studio. Для ОС Linux. Версия 8, срок 3 года, ПО-renewal</t>
  </si>
  <si>
    <t>SNSL-8.x-BK2-RN30-SP3Y</t>
  </si>
  <si>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 Для ОС Linux**</t>
    </r>
    <r>
      <rPr>
        <sz val="8"/>
        <color rgb="FFC00000"/>
        <rFont val="Arial"/>
        <family val="2"/>
        <charset val="204"/>
      </rPr>
      <t xml:space="preserve">
</t>
    </r>
    <r>
      <rPr>
        <sz val="8"/>
        <rFont val="Arial"/>
        <family val="2"/>
        <charset val="204"/>
      </rPr>
      <t>Компоненты: Защита от НСД, Контроль устройств, Антивирус (технология Касперского), Обнаружение и предотвращение вторжений, Управление безопасностью операционных систем за 1 компьютер.</t>
    </r>
  </si>
  <si>
    <t>Право на использование комплекта "Оптимальная защита" Средства защиты информации Secret Net Studio. Для ОС Linux. Версия 8, ПО-renewal</t>
  </si>
  <si>
    <t>SNSL-8.x-BK2-RN30-SP1Y</t>
  </si>
  <si>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 Для ОС Linux**</t>
    </r>
    <r>
      <rPr>
        <sz val="8"/>
        <color rgb="FFC00000"/>
        <rFont val="Arial"/>
        <family val="2"/>
        <charset val="204"/>
      </rPr>
      <t xml:space="preserve">
</t>
    </r>
    <r>
      <rPr>
        <sz val="8"/>
        <rFont val="Arial"/>
        <family val="2"/>
        <charset val="204"/>
      </rPr>
      <t>Компоненты: Защита от НСД, Контроль устройств, Персональный межсетевой экран, Антивирус (технология Касперского), Обнаружение и предотвращение вторжений, Управление безопасностью операционных систем за 1 компьютер.</t>
    </r>
  </si>
  <si>
    <t>Право на использование комплекта "Максимальная защита" Средства защиты информации Secret Net Studio. Для ОС Linux. Версия 8, срок 3 года, ПО-renewal</t>
  </si>
  <si>
    <t>SNSL-8.x-BK1-RN30-SP3Y</t>
  </si>
  <si>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 Для ОС Linux**</t>
    </r>
    <r>
      <rPr>
        <sz val="8"/>
        <color rgb="FFC00000"/>
        <rFont val="Arial"/>
        <family val="2"/>
        <charset val="204"/>
      </rPr>
      <t xml:space="preserve">
</t>
    </r>
    <r>
      <rPr>
        <sz val="8"/>
        <rFont val="Arial"/>
        <family val="2"/>
        <charset val="204"/>
      </rPr>
      <t>Компоненты: Защита от НСД, Контроль устройств, Персональный межсетевой экран, Антивирус (технология Касперского), Обнаружение и предотвращение вторжений, Управление безопасностью операционных систем за 1 компьютер.</t>
    </r>
  </si>
  <si>
    <t>Право на использование комплекта "Максимальная защита" Средства защиты информации Secret Net Studio. Для ОС Linux. Версия 8, ПО-renewal</t>
  </si>
  <si>
    <t>SNSL-8.x-BK1-RN30-SP1Y</t>
  </si>
  <si>
    <t>Обновление срочных лицензий SNSL</t>
  </si>
  <si>
    <t>Обновление СЗИ Secret Net Studio. Для ОС Linux. Версия 8</t>
  </si>
  <si>
    <t>****  Возможно приобретение пакетов технической поддержки на 2 и 3 года. Для получения условий - связываться с менеджерами.</t>
  </si>
  <si>
    <t xml:space="preserve">**    Электронный формуляр Secret Net Studio 8 (для ОС Linux) предоставляется взамен Установочного комплекта. </t>
  </si>
  <si>
    <t>*     Компоненты Антивирус (технология Касперского) и Обнаружение и предотвращение вторжений доступны с версии 8.1. Плановый срок сертификации - 2025 год.</t>
  </si>
  <si>
    <t>Ключ активации сервиса прямой технической поддержки уровня "VIP" для СЗИ Secret Net Studio. Для ОС Linux</t>
  </si>
  <si>
    <t>SNSL-Sup-Dir-VIP</t>
  </si>
  <si>
    <t>Ключ активации сервиса прямой технической поддержки уровня "Расширенный" для СЗИ Secret Net Studio. Для ОС Linux</t>
  </si>
  <si>
    <t>SNSL-Sup-Dir-Ext</t>
  </si>
  <si>
    <t>Ключ активации сервиса прямой технической поддержки уровня "Стандартный"  для СЗИ Secret Net Studio. Для ОС Linux</t>
  </si>
  <si>
    <t>SNSL-Sup-Dir-St</t>
  </si>
  <si>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 Для ОС Linux**</t>
    </r>
  </si>
  <si>
    <t>Право на использование модуля обнаружения и предотвращения вторжений Средства защиты информации Secret Net Studio. Для ОС Linux. Версия 8, срок 3 года</t>
  </si>
  <si>
    <t>SNSL-8.x-IPSK-SB-SP3Y</t>
  </si>
  <si>
    <t>Ключ активации сервиса прямой технической поддержки уровня "Стандартный"  для СЗИ Secret Net Studio 8. Для ОС Linux, SNSL-8.x-IPSK-SB-SP1Y</t>
  </si>
  <si>
    <t>SNSL-8.x-IPSK-SB-SUP-ST</t>
  </si>
  <si>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 Для ОС Linux**</t>
    </r>
  </si>
  <si>
    <t>Право на использование модуля обнаружения и предотвращения вторжений Средства защиты информации Secret Net Studio. Для ОС Linux. Версия 8</t>
  </si>
  <si>
    <t>SNSL-8.x-IPSK-SB-SP1Y</t>
  </si>
  <si>
    <t>Право на использование модуля антивируса по технологии Касперского Средства защиты информации Secret Net Studio. Для ОС Linux. Версия 8, срок 3 года</t>
  </si>
  <si>
    <t>SNSL-8.x-AVK-SB-SP3Y</t>
  </si>
  <si>
    <t>Ключ активации сервиса прямой технической поддержки уровня "Стандартный"  для СЗИ Secret Net Studio 8. Для ОС Linux, SNSL-8.x-AVK-SB-SP1Y</t>
  </si>
  <si>
    <t>SNSL-8.x-AVK-SB-SUP-ST</t>
  </si>
  <si>
    <t>Право на использование модуля антивируса по технологии Касперского Средства защиты информации Secret Net Studio. Для ОС Linux. Версия 8</t>
  </si>
  <si>
    <t>SNSL-8.x-AVK-SB-SP1Y</t>
  </si>
  <si>
    <r>
      <t xml:space="preserve">Состав: 
Лицензия на 3 года + </t>
    </r>
    <r>
      <rPr>
        <sz val="8"/>
        <color rgb="FFC00000"/>
        <rFont val="Arial"/>
        <family val="2"/>
        <charset val="204"/>
      </rPr>
      <t>ТП уровня Базовый, срок 3 года</t>
    </r>
    <r>
      <rPr>
        <sz val="8"/>
        <color indexed="8"/>
        <rFont val="Arial"/>
        <family val="2"/>
        <charset val="204"/>
      </rPr>
      <t xml:space="preserve"> + Электронный формуляр Secret Net Studio 8. Для ОС Linux**</t>
    </r>
  </si>
  <si>
    <t>Право на использование модуля персонального межсетевого экрана Средства защиты информации Secret Net Studio. Для ОС Linux. Версия 8, срок 3 года</t>
  </si>
  <si>
    <t>SNSL-8.x-PFW-SB-SP3Y</t>
  </si>
  <si>
    <t>Ключ активации сервиса прямой технической поддержки уровня "Стандартный"  для СЗИ Secret Net Studio 8. Для ОС Linux, SNSL-8.x-PFW-SB-SP1Y</t>
  </si>
  <si>
    <t>SNSL-8.x-PFW-SB-SUP-ST</t>
  </si>
  <si>
    <t>Право на использование модуля персонального межсетевого экрана Средства защиты информации Secret Net Studio. Для ОС Linux. Версия 8</t>
  </si>
  <si>
    <t>SNSL-8.x-PFW-SB-SP1Y</t>
  </si>
  <si>
    <t>Право на использование модуля контроля устройств Средства защиты информации Secret Net Studio. Для ОС Linux. Версия 8, срок 3 года</t>
  </si>
  <si>
    <t>SNSL-8.x-DEV-SB-SP3Y</t>
  </si>
  <si>
    <t>Ключ активации сервиса прямой технической поддержки уровня "Стандартный"  для СЗИ Secret Net Studio 8. Для ОС Linux, SNSL-8.x-DEV-SB-SP1Y</t>
  </si>
  <si>
    <t>SNSL-8.x-DEV-SB-SUP-ST</t>
  </si>
  <si>
    <t>Право на использование модуля контроля устройств Средства защиты информации Secret Net Studio. Для ОС Linux. Версия 8</t>
  </si>
  <si>
    <t>SNSL-8.x-DEV-SB-SP1Y</t>
  </si>
  <si>
    <t>Компоненты: Защита от НСД, Контроль устройств, Управление безопасностью операционных систем за 1 компьютер.</t>
  </si>
  <si>
    <t>Право на использование модуля защиты от НСД и контроля устройств Средства защиты информации Secret Net Studio. Для ОС Linux. Версия 8, срок 3 года</t>
  </si>
  <si>
    <t>SNSL-8.x-NSD-SB-SP3Y</t>
  </si>
  <si>
    <t>Ключ активации сервиса прямой технической поддержки уровня "Стандартный"  для СЗИ Secret Net Studio 8. Для ОС Linux, SNSL-8.x-NSD-SB-SP1Y</t>
  </si>
  <si>
    <t>SNSL-8.x-NSD-SB-SUP-ST</t>
  </si>
  <si>
    <t>Право на использование модуля защиты от НСД и контроля устройств Средства защиты информации Secret Net Studio. Для ОС Linux. Версия 8</t>
  </si>
  <si>
    <t>SNSL-8.x-NSD-SB-SP1Y</t>
  </si>
  <si>
    <t>Ключ активации сервиса прямой технической поддержки уровня "Стандартный"  для СЗИ Secret Net Studio 8. Для ОС Linux, SNSL-8.x-PFW-NS-SP1Y</t>
  </si>
  <si>
    <t>SNSL-8.x-PFW-NS-SUP-ST</t>
  </si>
  <si>
    <r>
      <t xml:space="preserve">Состав: 
Лицензия бессрочная + </t>
    </r>
    <r>
      <rPr>
        <sz val="8"/>
        <color rgb="FFC00000"/>
        <rFont val="Arial"/>
        <family val="2"/>
        <charset val="204"/>
      </rPr>
      <t xml:space="preserve">ТП уровня Базовый, срок 1 год </t>
    </r>
    <r>
      <rPr>
        <sz val="8"/>
        <rFont val="Arial"/>
        <family val="2"/>
        <charset val="204"/>
      </rPr>
      <t>+ Электронный формуляр Secret Net Studio 8. Для ОС Linux**</t>
    </r>
  </si>
  <si>
    <t>SNSL-8.x-PFW-NS-SP1Y</t>
  </si>
  <si>
    <t>Ключ активации сервиса прямой технической поддержки уровня "Стандартный"  для СЗИ Secret Net Studio 8. Для ОС Linux, SNSL-8.x-DEV-NS-SP1Y</t>
  </si>
  <si>
    <t>SNSL-8.x-DEV-NS-SUP-ST</t>
  </si>
  <si>
    <t>SNSL-8.x-DEV-NS-SP1Y</t>
  </si>
  <si>
    <t>Ключ активации сервиса прямой технической поддержки уровня "Стандартный"  для СЗИ Secret Net Studio 8. Для ОС Linux, SNSL-8.x-NSD-NS-SP1Y</t>
  </si>
  <si>
    <t>SNSL-8.x-NSD-NS-SUP-ST</t>
  </si>
  <si>
    <t>SNSL-8.x-NSD-NS-SP1Y</t>
  </si>
  <si>
    <t>Компоненты: Антивирус (технология Касперского)*, Обнаружение и предотвращение вторжений* за 1 компьютер.</t>
  </si>
  <si>
    <t>Право на использование комплекта "Дополнительная защита" Средства защиты информации Secret Net Studio. Для ОС Linux. Версия 8, срок 3 года</t>
  </si>
  <si>
    <t>SNSL-8.x-BK4-SB-SP3Y</t>
  </si>
  <si>
    <t>Ключ активации сервиса прямой технической поддержки уровня "Стандартный"  для СЗИ Secret Net Studio 8. Для ОС Linux, SNSL-8.x-BK4-SB-SP1Y</t>
  </si>
  <si>
    <t>SNSL-8.x-BK4-SB-SUP-ST</t>
  </si>
  <si>
    <t>Право на использование комплекта "Дополнительная защита" Средства защиты информации Secret Net Studio. Для ОС Linux. Версия 8</t>
  </si>
  <si>
    <t>SNSL-8.x-BK4-SB-SP1Y</t>
  </si>
  <si>
    <t>Ключ активации сервиса прямой технической поддержки уровня "Стандартный"  для СЗИ Secret Net Studio 8. Для ОС Linux, SNSL-8.x-BL3-NS-SP1Y</t>
  </si>
  <si>
    <t>SNSL-8.x-BL3-NS-SUP-ST</t>
  </si>
  <si>
    <t>Компоненты: Защита от НСД, Контроль устройств, Персональный межсетевой экран, Управление безопасностью операционных систем за 1 компьютер.</t>
  </si>
  <si>
    <t>Право на использование комплекта "Постоянная защита" Средства защиты информации Secret Net Studio. Для ОС Linux. Версия 8</t>
  </si>
  <si>
    <t>SNSL-8.x-BL3-NS-SP1Y</t>
  </si>
  <si>
    <t>Компоненты: Защита от НСД, Контроль устройств, Антивирус (технология Касперского)*, Обнаружение и предотвращение вторжений*, Управление безопасностью операционных систем за 1 компьютер.</t>
  </si>
  <si>
    <t>Право на использование комплекта "Оптимальная защита" Средства защиты информации Secret Net Studio. Для ОС Linux. Версия 8, срок 3 года</t>
  </si>
  <si>
    <t>SNSL-8.x-BK2-SB-SP3Y</t>
  </si>
  <si>
    <t>Ключ активации сервиса прямой технической поддержки уровня "Стандартный"  для СЗИ Secret Net Studio 8. Для ОС Linux, SNSL-8.x-BK2-SB-SP1Y</t>
  </si>
  <si>
    <t>SNSL-8.x-BK2-SB-SUP-ST</t>
  </si>
  <si>
    <t>Право на использование комплекта "Оптимальная защита" Средства защиты информации Secret Net Studio. Для ОС Linux. Версия 8</t>
  </si>
  <si>
    <t>SNSL-8.x-BK2-SB-SP1Y</t>
  </si>
  <si>
    <t>Компоненты: Защита от НСД, Контроль устройств, Персональный межсетевой экран, Антивирус (технология Касперского)*, Обнаружение и предотвращение вторжений*, Управление безопасностью операционных систем за 1 компьютер.</t>
  </si>
  <si>
    <t>Право на использование комплекта "Максимальная защита" Средства защиты информации Secret Net Studio. Для ОС Linux. Версия 8, срок 3 года</t>
  </si>
  <si>
    <t>SNSL-8.x-BK1-SB-SP3Y</t>
  </si>
  <si>
    <t>Ключ активации сервиса прямой технической поддержки уровня "Стандартный"  для СЗИ Secret Net Studio 8. Для ОС Linux, SNSL-8.x-BK1-SB-SP1Y</t>
  </si>
  <si>
    <t>SNSL-8.x-BK1-SB-SUP-ST</t>
  </si>
  <si>
    <r>
      <t>Компоненты: Защита от НСД, Контроль устройств, Персональный межсетевой экран, Антивирус (технология Касперского)*, Обнаружение и предотвращение вторжений*, У</t>
    </r>
    <r>
      <rPr>
        <sz val="8"/>
        <rFont val="Arial"/>
        <family val="2"/>
        <charset val="204"/>
      </rPr>
      <t>правление безопасностью операционных систем за 1 компьютер.</t>
    </r>
  </si>
  <si>
    <t>Право на использование комплекта "Максимальная защита" Средства защиты информации Secret Net Studio. Для ОС Linux. Версия 8</t>
  </si>
  <si>
    <t>SNSL-8.x-BK1-SB-SP1Y</t>
  </si>
  <si>
    <t>Средство защиты информации Secret Net Studio. Для ОС Linux. Версия 8</t>
  </si>
  <si>
    <r>
      <t xml:space="preserve">Состав: 
Лицензия на 1 год + </t>
    </r>
    <r>
      <rPr>
        <sz val="8"/>
        <color rgb="FFC00000"/>
        <rFont val="Arial"/>
        <family val="2"/>
        <charset val="204"/>
      </rPr>
      <t xml:space="preserve">ТП уровня Базовый, срок 1 год </t>
    </r>
    <r>
      <rPr>
        <sz val="8"/>
        <rFont val="Arial"/>
        <family val="2"/>
        <charset val="204"/>
      </rPr>
      <t>+ Электронный формуляр Secret Net Studio 8**</t>
    </r>
    <r>
      <rPr>
        <sz val="8"/>
        <color rgb="FFC00000"/>
        <rFont val="Arial"/>
        <family val="2"/>
        <charset val="204"/>
      </rPr>
      <t xml:space="preserve">
</t>
    </r>
    <r>
      <rPr>
        <sz val="8"/>
        <rFont val="Arial"/>
        <family val="2"/>
        <charset val="204"/>
      </rPr>
      <t>Компоненты: Защита от НСД, Контроль устройств, Защита диска и шифрование контейнеров, Персональный межсетевой экран, Антивирус (технология Касперского), Обнаружение и предотвращение вторжений за 1 компьютер, Полнодисковое шифрование.</t>
    </r>
  </si>
  <si>
    <r>
      <t xml:space="preserve">Состав: 
Лицензия на 3 года + </t>
    </r>
    <r>
      <rPr>
        <sz val="8"/>
        <color rgb="FFC00000"/>
        <rFont val="Arial"/>
        <family val="2"/>
        <charset val="204"/>
      </rPr>
      <t xml:space="preserve">ТП уровня Базовый, срок 3 года </t>
    </r>
    <r>
      <rPr>
        <sz val="8"/>
        <rFont val="Arial"/>
        <family val="2"/>
        <charset val="204"/>
      </rPr>
      <t>+ Электронный формуляр Secret Net Studio 8**</t>
    </r>
    <r>
      <rPr>
        <sz val="8"/>
        <color rgb="FFC00000"/>
        <rFont val="Arial"/>
        <family val="2"/>
        <charset val="204"/>
      </rPr>
      <t xml:space="preserve">
</t>
    </r>
    <r>
      <rPr>
        <sz val="8"/>
        <rFont val="Arial"/>
        <family val="2"/>
        <charset val="204"/>
      </rPr>
      <t>Компоненты: Защита от НСД, Контроль устройств, Защита диска и шифрование контейнеров, Персональный межсетевой экран, Антивирус (технология Касперского), Обнаружение и предотвращение вторжений за 1 компьютер, Полнодисковое шифрование.</t>
    </r>
  </si>
  <si>
    <t>Средство защиты информации vGate R2. Версия 4.95 и 5.0</t>
  </si>
  <si>
    <t>VGV-Ent-LN-SP1Y</t>
  </si>
  <si>
    <t>Право на использование Средства защиты информации vGate R2 Enterprise (за 1 физический процессор на защищаемом хосте) версии 5.0 (Linux)</t>
  </si>
  <si>
    <t>VGV-Pls-LN-SP1Y</t>
  </si>
  <si>
    <t>Право на использование Средства защиты информации vGate R2 Enterprise Plus (за 1 физический процессор на защищаемом хосте) версии 5.0 (Linux)</t>
  </si>
  <si>
    <t>Установочный комплект vGate Windows</t>
  </si>
  <si>
    <t>VGV-DISC-LN</t>
  </si>
  <si>
    <t>Установочный комплект vGate Linux</t>
  </si>
  <si>
    <t>VGV-Ent-LN-RN30-SP1Y</t>
  </si>
  <si>
    <t>Право на обновление Средства защиты информации vGate R2 Enterprise (за 1 физический процессор на защищаемом хосте) версии 5.0 (Linux). ПО-renewal</t>
  </si>
  <si>
    <t>VGV-Pls-LN-RN30-SP1Y</t>
  </si>
  <si>
    <t>Право на обновление Средства защиты информации vGate R2 Enterprise Plus (за 1 физический процессор на защищаемом хосте) версии 5.0 (Linux). ПО-renewal</t>
  </si>
  <si>
    <t>VGV-Ent-Pls-LN-Upg-SP1Y</t>
  </si>
  <si>
    <t>Право на переход с редакции Enterprise на редакцию Enterprise Plus Средства защиты информации vGate R2 (за 1 физический процессор на защищаемом хосте) версии 5.0 (Linux). ПО-upgrade.</t>
  </si>
  <si>
    <t>VGV-DISC-WIN</t>
  </si>
  <si>
    <r>
      <t xml:space="preserve">За 1 процессор. В редакции Enterprise </t>
    </r>
    <r>
      <rPr>
        <sz val="8"/>
        <color rgb="FFFF0000"/>
        <rFont val="Arial"/>
        <family val="2"/>
        <charset val="204"/>
      </rPr>
      <t xml:space="preserve">сервер авторизации </t>
    </r>
    <r>
      <rPr>
        <sz val="8"/>
        <rFont val="Arial"/>
        <family val="2"/>
        <charset val="204"/>
      </rPr>
      <t xml:space="preserve">vGate включен в стоимость лицензий </t>
    </r>
    <r>
      <rPr>
        <sz val="8"/>
        <color rgb="FFFF0000"/>
        <rFont val="Arial"/>
        <family val="2"/>
        <charset val="204"/>
      </rPr>
      <t xml:space="preserve">в неограниченном кол-ве с возможностью резервирования.
</t>
    </r>
    <r>
      <rPr>
        <sz val="8"/>
        <rFont val="Arial"/>
        <family val="2"/>
        <charset val="204"/>
      </rPr>
      <t xml:space="preserve">Состав: Лицензия бессрочная + </t>
    </r>
    <r>
      <rPr>
        <sz val="8"/>
        <color rgb="FFC00000"/>
        <rFont val="Arial"/>
        <family val="2"/>
        <charset val="204"/>
      </rPr>
      <t>ТП уровня Базовый, срок 1 год</t>
    </r>
    <r>
      <rPr>
        <sz val="8"/>
        <rFont val="Arial"/>
        <family val="2"/>
        <charset val="204"/>
      </rPr>
      <t xml:space="preserve"> + Электронный формуляр vGate R2 для Linux*</t>
    </r>
  </si>
  <si>
    <r>
      <t xml:space="preserve">За 1 процессор. В редакции Enterprise Plus </t>
    </r>
    <r>
      <rPr>
        <sz val="8"/>
        <color rgb="FFFF0000"/>
        <rFont val="Arial"/>
        <family val="2"/>
        <charset val="204"/>
      </rPr>
      <t xml:space="preserve">сервер авторизации </t>
    </r>
    <r>
      <rPr>
        <sz val="8"/>
        <rFont val="Arial"/>
        <family val="2"/>
        <charset val="204"/>
      </rPr>
      <t xml:space="preserve">vGate включен в стоимость лицензий </t>
    </r>
    <r>
      <rPr>
        <sz val="8"/>
        <color rgb="FFFF0000"/>
        <rFont val="Arial"/>
        <family val="2"/>
        <charset val="204"/>
      </rPr>
      <t xml:space="preserve">в неограниченном кол-ве с возможностью резервирования.
</t>
    </r>
    <r>
      <rPr>
        <sz val="8"/>
        <rFont val="Arial"/>
        <family val="2"/>
        <charset val="204"/>
      </rPr>
      <t xml:space="preserve">Состав: Лицензия бессрочная + </t>
    </r>
    <r>
      <rPr>
        <sz val="8"/>
        <color rgb="FFC00000"/>
        <rFont val="Arial"/>
        <family val="2"/>
        <charset val="204"/>
      </rPr>
      <t>ТП уровня Базовый, срок 1 год</t>
    </r>
    <r>
      <rPr>
        <sz val="8"/>
        <rFont val="Arial"/>
        <family val="2"/>
        <charset val="204"/>
      </rPr>
      <t xml:space="preserve"> + Электронный формуляр vGate R2 для Linux*</t>
    </r>
  </si>
  <si>
    <r>
      <t xml:space="preserve">Состав: Лицензия бессрочная + </t>
    </r>
    <r>
      <rPr>
        <sz val="8"/>
        <color rgb="FFC00000"/>
        <rFont val="Arial"/>
        <family val="2"/>
        <charset val="204"/>
      </rPr>
      <t>ТП уровня Базовый, срок 1 год</t>
    </r>
    <r>
      <rPr>
        <sz val="8"/>
        <color rgb="FF000000"/>
        <rFont val="Arial"/>
        <family val="2"/>
        <charset val="204"/>
      </rPr>
      <t xml:space="preserve"> + Электронный формуляр vGate R2 для Linux*</t>
    </r>
  </si>
  <si>
    <t>Ключ активации сервиса прямой технической поддержки уровня "Стандартный"  для СЗИ vGate R2 Enterprise, VGV-Ent-SP1Y, VGV-Ent-LN-SP1Y</t>
  </si>
  <si>
    <t>Ключ активации сервиса прямой технической поддержки уровня "Стандартный"  для СЗИ vGate R2 Enterprise Plus, VGV-Pls-SP1Y, VGV-Pls-LN-SP1Y</t>
  </si>
  <si>
    <t>Sobol-4.5 PCIe FSTEC-NORNG-SP1Y</t>
  </si>
  <si>
    <t>Программно-аппаратный комплекс "Соболь". Версия 4 (релиз 4.5), PCIe без ФДСЧ, A7, сертификат ФСТЭК России</t>
  </si>
  <si>
    <t>Комплектность поставки:
1. Плата PCI Express (57х 80 мм) без ФДСЧ. Релиз 4.5, сборка 4.5.545
2. Диск с ПО и документацией.
3. Соединительный кабель для механизма сторожевого таймера (WD).
4. Паспорт в печатном виде. 
5. Копия сертификата ФСТЭК России №4043.</t>
  </si>
  <si>
    <r>
      <t xml:space="preserve">Включена ТП уровня Базовый, срок 1 год + Техническая гарантия, срок 1 год.
Сертификат </t>
    </r>
    <r>
      <rPr>
        <b/>
        <sz val="8"/>
        <color rgb="FFFF0000"/>
        <rFont val="Arial"/>
        <family val="2"/>
        <charset val="204"/>
      </rPr>
      <t>ФСТЭК</t>
    </r>
    <r>
      <rPr>
        <sz val="8"/>
        <color indexed="8"/>
        <rFont val="Arial"/>
        <family val="2"/>
        <charset val="204"/>
      </rPr>
      <t xml:space="preserve"> России. (СДЗ 2, для гостайны и для конфиденциальной информации).</t>
    </r>
  </si>
  <si>
    <t>Sobol-4.5 PCIe FSTEC-NORNG-SUP-ST</t>
  </si>
  <si>
    <t>Ключ активации сервиса прямой технической поддержки уровня "Стандартный"  для ПАК "Соболь", Sobol-4.5 PCIe FSTEC-NORNG-SP1Y</t>
  </si>
  <si>
    <t>Sobol-4.5 M.2 FSTEC-NORNG-SP1Y</t>
  </si>
  <si>
    <t>Программно-аппаратный комплекс "Соболь". Версия 4 (релиз 4.5), M.2 без ФДСЧ,  сертификат ФСТЭК России</t>
  </si>
  <si>
    <t>Комплектность поставки:
1. Плата M.2 Type 2230-D4-A-E без ФДСЧ. Релиз 4.5, сборка 4.5.545
2. Диск с ПО и документацией.
3. Паспорт в печатном виде. 
4. Копия сертификата ФСТЭК России №4043.</t>
  </si>
  <si>
    <t>Sobol-4.5 M.2 FSTEC-NORNG-SUP-ST</t>
  </si>
  <si>
    <t>Ключ активации сервиса прямой технической поддержки уровня "Стандартный"  для ПАК "Соболь", Sobol-4.5 M.2 FSTEC-NORNG-SP1Y</t>
  </si>
  <si>
    <t>kb-M.2-AE-BM-adapterWD-7</t>
  </si>
  <si>
    <t>Адаптер (WD-модуль 7) для платы М.2 A-E-to-B-M cо сторожевым таймером</t>
  </si>
  <si>
    <t>kb-M.2-to-Mini-adapterWD-8</t>
  </si>
  <si>
    <t>Адаптер (WD-модуль 8) для платы М.2 -to-Mini со сторожевым таймером</t>
  </si>
  <si>
    <t>Адаптер (WD-модуль - 7) формата М.2 2280-B-M размера 22х80мм. 
Необходим для подключения плат Соболь М.2 А+Е в компьютеры, имеющие слот M.2 B+M (NVMe).</t>
  </si>
  <si>
    <t>ПК "Соболь". Версия 4.</t>
  </si>
  <si>
    <t>Sobol-4-DISC</t>
  </si>
  <si>
    <t>Установочный комплект. Программный комплекс "Соболь". Версия 4, сертификат ФСТЭК России</t>
  </si>
  <si>
    <t>Sobol-4 Soft FSTEC.lic-SP1Y</t>
  </si>
  <si>
    <t>Право на использование программного комплекса "Соболь". Версия 4, сертификат ФСТЭК России</t>
  </si>
  <si>
    <t xml:space="preserve">Адаптер (WD-модуль - 8) размера 25х50мм. 
Необходим для подключения платы Соболь М.2 в слот Mini PCIe компьютера. </t>
  </si>
  <si>
    <t>Ключ активации сервиса прямой технической поддержки уровня "Стандартный" для ПК "Соболь", Sobol-4 Soft FSTEC.lic-SP1Y</t>
  </si>
  <si>
    <t>Комплекс безопасности "Континент". Версия 4. Узел безопасности. Аппаратная платформа IPC-R3000.</t>
  </si>
  <si>
    <t>Комплекс безопасности "Континент". Версия 4. Узел безопасности. Аппаратная платформа IPC-R3000. ЦУС.</t>
  </si>
  <si>
    <t>Комплекс безопасности "Континент". Версия 4. Узел безопасности. Аппаратная платформа IPC-R1000NF2.</t>
  </si>
  <si>
    <t>Комплекс безопасности "Континент". Версия 4. Узел безопасности. Аппаратная платформа IPC-R1000.</t>
  </si>
  <si>
    <t>Комплекс безопасности "Континент". Версия 4. Узел безопасности. Аппаратная платформа IPC-R1000. ЦУС.</t>
  </si>
  <si>
    <t>Комплекс безопасности "Континент". Версия 4. Узел безопасности. Аппаратная платформа IPC-R800.</t>
  </si>
  <si>
    <t>Комплекс безопасности "Континент". Версия 4. Узел безопасности. Аппаратная платформа IPC-R800. ЦУС.</t>
  </si>
  <si>
    <t>Комплекс безопасности "Континент". Версия 4. Узел безопасности. Аппаратная платформа IPC-R550.</t>
  </si>
  <si>
    <t>Комплекс безопасности "Континент". Версия 4. Узел безопасности. Аппаратная платформа IPC-R550. ЦУС.</t>
  </si>
  <si>
    <t>Комплекс безопасности "Континент". Версия 4. Узел безопасности. Аппаратная платформа IPC-R300.</t>
  </si>
  <si>
    <t>Комплекс безопасности "Континент". Версия 4. Узел безопасности. Аппаратная платформа IPC-R300. ЦУС.</t>
  </si>
  <si>
    <t>Комплекс безопасности "Континент". Версия 4. Узел безопасности. Аппаратная платформа IPC-R50.</t>
  </si>
  <si>
    <t>Комплекс безопасности "Континент". Версия 4. Узел безопасности. Аппаратная платформа IPC-50.</t>
  </si>
  <si>
    <t>Комплекс безопасности "Континент". Версия 4. Узел безопасности. Аппаратная платформа IPC-R10.</t>
  </si>
  <si>
    <t>Комплекс безопасности "Континент". Версия 4. Узел безопасности. Аппаратная платформа IPC-10.</t>
  </si>
  <si>
    <t>Право на использование "Комплекс безопасности "Континент". Версия 4. Узел безопасности". Виртуальное исполнение (неограниченно количество ядер).</t>
  </si>
  <si>
    <t>Установочный комплект для обновления "Комплекс безопасности "Континент". Версия 4. Узел безопасности".</t>
  </si>
  <si>
    <t>Установочный комплект для обновления "Комплекс безопасности "Континент". Версия 4. Многофункциональный узел безопасности".</t>
  </si>
  <si>
    <t>Установочный комплект для "Комплекс безопасности "Континент". Версия 4. Узел безопасности". Виртуальное исполнение.</t>
  </si>
  <si>
    <t>Право на использование программы "Комплекс безопасности "Континент". Версия 4" на платформе IPC-R1000: Многофункциональный узел безопасности (UTM). Базовая версия.</t>
  </si>
  <si>
    <t>Право на использование программы "Комплекс безопасности "Континент". Версия 4" на платформе R3000: Многофункциональный узел безопасности (UTM). Базовая версия.</t>
  </si>
  <si>
    <t>Право на использование программы "Комплекс безопасности "Континент". Версия 4" на платформе R3000: Многофункциональный узел безопасности (UTM). Расширенная версия.</t>
  </si>
  <si>
    <t>Право на использование программы "Комплекс безопасности "Континент". Версия 4" на платформе IPC-R1000NF2: Многофункциональный узел безопасности (UTM). Базовая версия.</t>
  </si>
  <si>
    <t>Право на использование программы "Комплекс безопасности "Континент". Версия 4" на платформе IPC-R1000NF2: Многофункциональный узел безопасности (UTM). Расширенная версия.</t>
  </si>
  <si>
    <r>
      <t xml:space="preserve">Платформа IPC-R1000NF2 в корпусе высотой 1U.
Сетевые интерфейсы: 8 x 1000BASE-T RJ45, 8 х 1G SFP, 4 x 10G SFP+. 
</t>
    </r>
    <r>
      <rPr>
        <b/>
        <sz val="8"/>
        <rFont val="Arial"/>
        <family val="2"/>
        <charset val="204"/>
      </rPr>
      <t>Платформа Российского производства.
Добавлена в ЕРРРП.</t>
    </r>
    <r>
      <rPr>
        <sz val="8"/>
        <rFont val="Arial"/>
        <family val="2"/>
        <charset val="204"/>
      </rPr>
      <t xml:space="preserve">
Платформа продается только в комплекте с базовой лицензией (К4-R1000NF2-base-SP1Y).
Техническая гарантия, срок 1 год + ТП уровня Базовый, срок 1 год.
В цену включен НДС 20%.</t>
    </r>
  </si>
  <si>
    <t>Право на использование программы "Комплекс безопасности "Континент". Версия 4" на платформе IPC-R1000: Многофункциональный узел безопасности (UTM). Расширенная версия.</t>
  </si>
  <si>
    <t>Право на использование программы "Комплекс безопасности "Континент". Версия 4" на платформе  IPC-R800: Многофункциональный узел безопасности (UTM). Базовая версия.</t>
  </si>
  <si>
    <t>Право на использование программы "Комплекс безопасности "Континент". Версия 4" на платформе  IPC-R800: Многофункциональный узел безопасности (UTM). Расширенная версия.</t>
  </si>
  <si>
    <t>Право на использование программы "Комплекс безопасности "Континент". Версия 4" на платформе  IPC-R550: Многофункциональный узел безопасности (UTM). Базовая версия.</t>
  </si>
  <si>
    <t>Право на использование программы "Комплекс безопасности "Континент". Версия 4" на платформе  IPC-R550: Многофункциональный узел безопасности (UTM). Расширенная версия.</t>
  </si>
  <si>
    <t xml:space="preserve">Право на использование программы "Комплекс безопасности "Континент". Версия 4" на платформе  IPC-R300: Многофункциональный узел безопасности (UTM). Базовая версия. </t>
  </si>
  <si>
    <t>Право на использование программы "Комплекс безопасности "Континент". Версия 4" на платформе  IPC-R300: Многофункциональный узел безопасности (UTM). Расширенная версия.</t>
  </si>
  <si>
    <t xml:space="preserve">Право на использование программы "Комплекс безопасности "Континент". Версия 4" на платформе IPC-R50: Многофункциональный узел безопасности (UTM). Базовая версия. </t>
  </si>
  <si>
    <t>Право на использование программы "Комплекс безопасности "Континент". Версия 4" на платформе IPC-R50: Многофункциональный узел безопасности (UTM). Расширенная версия.</t>
  </si>
  <si>
    <t xml:space="preserve">Право на использование программы "Комплекс безопасности "Континент". Версия 4" на платформе IPC-50: Многофункциональный узел безопасности (UTM). Базовая версия. </t>
  </si>
  <si>
    <t>Право на использование программы "Комплекс безопасности "Континент". Версия 4" на платформе IPC-50: Многофункциональный узел безопасности (UTM). Расширенная версия.</t>
  </si>
  <si>
    <t xml:space="preserve">Право на использование программы "Комплекс безопасности "Континент". Версия 4" на платформе IPC-R10: Многофункциональный узел безопасности (UTM). Базовая версия. </t>
  </si>
  <si>
    <t xml:space="preserve">Право на использование программы "Комплекс безопасности "Континент". Версия 4" на платформе IPC-10: Многофункциональный узел безопасности (UTM). Базовая версия. </t>
  </si>
  <si>
    <t>Право на использование программы "Комплекс безопасности "Континент". Версия 4" на Enterprise платформах: Многофункциональный узел безопасности (UTM). Расширенная версия.</t>
  </si>
  <si>
    <t>Право на использование программы "Комплекс безопасности "Континент". Версия 4" на SMB платформах: Многофункциональный узел безопасности (UTM). Расширенная версия.</t>
  </si>
  <si>
    <t>Право на использование программы "Комплекс безопасности "Континент". Версия 4" на SOHO платформах: Многофункциональный узел безопасности (UTM). Расширенная версия.</t>
  </si>
  <si>
    <t>Право на использование программы "Комплекс безопасности "Континент". Версия 4." на платформе IPC-R3000: Узел безопасности. Базовая лицензия.</t>
  </si>
  <si>
    <t>Право на использование программы "Комплекс безопасности "Континент". Версия 4." на платформе IPC-R1000NF2: Узел безопасности. Базовая лицензия.</t>
  </si>
  <si>
    <t>Право на использование программы "Комплекс безопасности "Континент". Версия 4." на платформе IPC-R1000: Узел безопасности. Базовая лицензия.</t>
  </si>
  <si>
    <t>Право на использование программы "Комплекс безопасности "Континент". Версия 4." на платформе IPC-R800: Узел безопасности. Базовая лицензия.</t>
  </si>
  <si>
    <t>Право на использование программы "Комплекс безопасности "Континент". Версия 4." на платформе IPC-R550: Узел безопасности. Базовая лицензия.</t>
  </si>
  <si>
    <t>Право на использование программы "Комплекс безопасности "Континент". Версия 4." на платформе IPC-R300: Узел безопасности. Базовая лицензия.</t>
  </si>
  <si>
    <t>Право на использование программы "Комплекс безопасности "Континент". Версия 4." на платформе IPC-R50: Узел безопасности. Базовая лицензия.</t>
  </si>
  <si>
    <t>Право на использование программы "Комплекс безопасности "Континент". Версия 4." на платформе IPC-R10: Узел безопасности. Базовая лицензия.</t>
  </si>
  <si>
    <t>Право на использование программы "Комплекс безопасности "Континент". Версия 4." на платформе IPC-50: Узел безопасности. Базовая лицензия.</t>
  </si>
  <si>
    <t>Право на использование программы "Комплекс безопасности "Континент". Версия 4." на платформе IPC-10: Узел безопасности. Базовая лицензия.</t>
  </si>
  <si>
    <t>Право на использование программы "Комплекс безопасности "Континент". Версия 4" на платформе IPC-R3000: L2VPN.</t>
  </si>
  <si>
    <t>Право на использование программы "Комплекс безопасности "Континент". Версия 4" на платформе IPC-R1000NF2: L2VPN.</t>
  </si>
  <si>
    <t>Право на использование программы "Комплекс безопасности "Континент". Версия 4" на платформе IPC-R1000: L2VPN.</t>
  </si>
  <si>
    <t>Право на использование программы "Комплекс безопасности "Континент". Версия 4" на платформе IPC-R550: L2VPN.</t>
  </si>
  <si>
    <t>Право на использование программы "Комплекс безопасности "Континент". Версия 4" на платформе IPC-R300: L2VPN.</t>
  </si>
  <si>
    <t>Право на использование программы "Комплекс безопасности "Континент". Версия 4" на платформе IPC-R50: L2VPN.</t>
  </si>
  <si>
    <t>Право на использование программы "Комплекс безопасности "Континент". Версия 4" на платформе IPC-R10: L2VPN.</t>
  </si>
  <si>
    <t>Право на использование программы "Комплекс безопасности "Континент". Версия 4" на платформе IPC-10: L2VPN.</t>
  </si>
  <si>
    <t>Право на использование программы "Комплекс безопасности "Континент". Версия 4" на Enterprise платформах: Многофункциональный узел безопасности (UTM). Базовая версия.</t>
  </si>
  <si>
    <t>Право на использование программы "Комплекс безопасности "Континент". Версия 4" на SMB платформах: Многофункциональный узел безопасности (UTM). Базовая версия.</t>
  </si>
  <si>
    <t>Право на использование программы "Комплекс безопасности "Континент". Версия 4" на SOHO платформах: Многофункциональный узел безопасности (UTM). Базовая версия.</t>
  </si>
  <si>
    <t>Право на использование программы "Комплекс безопасности "Континент". Версия 4" на Enterprise платформах: L2VPN.</t>
  </si>
  <si>
    <t>Право на использование программы "Комплекс безопасности "Континент". Версия 4" на SMB платформах: L2VPN.</t>
  </si>
  <si>
    <t>Право на использование программы "Комплекс безопасности "Континент". Версия 4" на SOHO платформах: L2VPN.</t>
  </si>
  <si>
    <t>Право на использование программы "Комплекс безопасности "Континент". Версия 4" на платформе IPC-R1000NF2: Высокопроизводительный межсетевой экран.</t>
  </si>
  <si>
    <t>Право на использование программы "Комплекс безопасности "Континент". Версия 4" на платформе IPC-R1000: Высокопроизводительный межсетевой экран.</t>
  </si>
  <si>
    <t>Право на использование программы "Комплекс безопасности "Континент". Версия 4" на платформе IPC-R800: L2VPN.</t>
  </si>
  <si>
    <t>K4-R3000-base-HA-SP1Y</t>
  </si>
  <si>
    <t>Право на использование программы "Комплекс безопасности "Континент". Версия 4" на платформе IPC-R3000 для пассивной ноды кластера: Узел безопасности. Базовая лицензия.</t>
  </si>
  <si>
    <r>
      <rPr>
        <b/>
        <sz val="8"/>
        <rFont val="Arial"/>
        <family val="2"/>
        <charset val="204"/>
      </rPr>
      <t xml:space="preserve">Лицензия предназначена для второй ноды кластера. 
Продается в комплекте с K4-R3000-base-SP1Y. </t>
    </r>
    <r>
      <rPr>
        <sz val="8"/>
        <rFont val="Arial"/>
        <family val="2"/>
        <charset val="204"/>
      </rPr>
      <t xml:space="preserve">
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</si>
  <si>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t>K4-R3000-UTM-base-HA-lic</t>
  </si>
  <si>
    <t>K4-R3000-UTM-adv-HA-lic</t>
  </si>
  <si>
    <t>Право на использование программы "Комплекс безопасности "Континент". Версия 4" на платформе IPC-R3000 для пассивной ноды кластера: Многофункциональный узел безопасности (UTM). Расширенная версия.</t>
  </si>
  <si>
    <t>K4-R1000NF2-base-HA-SP1Y</t>
  </si>
  <si>
    <t>Право на использование программы "Комплекс безопасности "Континент". Версия 4" на платформе IPC-R1000NF2 для пассивной ноды кластера: Узел безопасности. Базовая лицензия.</t>
  </si>
  <si>
    <t>K4-R1000NF2-UTM-base-HA-lic</t>
  </si>
  <si>
    <t>Право на использование программы "Комплекс безопасности "Континент". Версия 4" на платформе IPC-R1000NF2 для пассивной ноды кластера: Многофункциональный узел безопасности (UTM). Базовая версия.</t>
  </si>
  <si>
    <t>K4-R1000NF2-UTM-adv-HA-lic</t>
  </si>
  <si>
    <t>Право на использование программы "Комплекс безопасности "Континент". Версия 4" на платформе IPC-R1000NF2 для пассивной ноды кластера: Многофункциональный узел безопасности (UTM). Расширенная версия.</t>
  </si>
  <si>
    <t>K4-R1000-base-HA-SP1Y</t>
  </si>
  <si>
    <t>Право на использование программы "Комплекс безопасности "Континент". Версия 4" на платформе IPC-R1000 для пассивной ноды кластера: Узел безопасности. Базовая лицензия.</t>
  </si>
  <si>
    <t>K4-R1000-UTM-base-HA-lic</t>
  </si>
  <si>
    <t>Право на использование программы "Комплекс безопасности "Континент". Версия 4" на платформе IPC-R1000 для пассивной ноды кластера: Многофункциональный узел безопасности (UTM). Базовая версия.</t>
  </si>
  <si>
    <t>K4-R1000-UTM-adv-HA-lic</t>
  </si>
  <si>
    <t>Право на использование программы "Комплекс безопасности "Континент". Версия 4" на платформе IPC-R1000 для пассивной ноды кластера: Многофункциональный узел безопасности (UTM). Расширенная версия.</t>
  </si>
  <si>
    <t>K4-R800-base-HA-SP1Y</t>
  </si>
  <si>
    <t>Право на использование  программы "Комплекс безопасности "Континент". Версия 4" на платформе IPC-R800 для пассивной ноды кластера: Узел безопасности. Базовая лицензия.</t>
  </si>
  <si>
    <t>K4-R800-UTM-base-HA-lic</t>
  </si>
  <si>
    <t>Право на использование программы "Комплекс безопасности "Континент". Версия 4" на платформе IPC-R800 для пассивной ноды кластера: Многофункциональный узел безопасности (UTM). Базовая версия.</t>
  </si>
  <si>
    <t>K4-R800-UTM-adv-HA-lic</t>
  </si>
  <si>
    <t>Право на использование программы "Комплекс безопасности "Континент". Версия 4" на платформе IPC-R800 для пассивной ноды кластера: Многофункциональный узел безопасности (UTM). Расширенная версия.</t>
  </si>
  <si>
    <t>K4-R550-base-HA-SP1Y</t>
  </si>
  <si>
    <t>Право на использование программы "Комплекс безопасности "Континент". Версия 4" на платформе IPC-R550 для пассивной ноды кластера: Узел безопасности. Базовая лицензия.</t>
  </si>
  <si>
    <r>
      <rPr>
        <b/>
        <sz val="8"/>
        <rFont val="Arial"/>
        <family val="2"/>
        <charset val="204"/>
      </rPr>
      <t xml:space="preserve">Лицензия предназначена для второй ноды кластера. 
Продается в комплекте с K4-R550-base-SP1Y. </t>
    </r>
    <r>
      <rPr>
        <sz val="8"/>
        <rFont val="Arial"/>
        <family val="2"/>
        <charset val="204"/>
      </rPr>
      <t xml:space="preserve">
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</si>
  <si>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r>
      <rPr>
        <b/>
        <sz val="8"/>
        <rFont val="Arial"/>
        <family val="2"/>
        <charset val="204"/>
      </rPr>
      <t xml:space="preserve">Лицензия предназначена для второй ноды кластера. 
Продается в комплекте с K4-R3000-UTM-base-lic. </t>
    </r>
    <r>
      <rPr>
        <sz val="8"/>
        <color rgb="FFFF0000"/>
        <rFont val="Arial"/>
        <family val="2"/>
        <charset val="204"/>
      </rPr>
      <t xml:space="preserve">
</t>
    </r>
    <r>
      <rPr>
        <sz val="8"/>
        <rFont val="Arial"/>
        <family val="2"/>
        <charset val="204"/>
      </rPr>
      <t xml:space="preserve">Право на использование базы решающих правил (сигнатур) СОВ, базы приложений, базы GeoProtection, срок действия 1 год. 
Для пассивной ноды кластера платформы IPC-R3000.
</t>
    </r>
    <r>
      <rPr>
        <b/>
        <sz val="8"/>
        <rFont val="Arial"/>
        <family val="2"/>
        <charset val="204"/>
      </rPr>
      <t>Не облагается НДС.</t>
    </r>
  </si>
  <si>
    <r>
      <rPr>
        <b/>
        <sz val="8"/>
        <rFont val="Arial"/>
        <family val="2"/>
        <charset val="204"/>
      </rPr>
      <t xml:space="preserve">Лицензия предназначена для второй ноды кластера. 
Продается в комплекте с K4-R3000-UTM-adv-lic. </t>
    </r>
    <r>
      <rPr>
        <sz val="8"/>
        <rFont val="Arial"/>
        <family val="2"/>
        <charset val="204"/>
      </rPr>
      <t xml:space="preserve">
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пассивной ноды кластера платформы IPC-R3000.
</t>
    </r>
    <r>
      <rPr>
        <b/>
        <sz val="8"/>
        <rFont val="Arial"/>
        <family val="2"/>
        <charset val="204"/>
      </rPr>
      <t>Не облагается НДС.</t>
    </r>
  </si>
  <si>
    <r>
      <rPr>
        <b/>
        <sz val="8"/>
        <rFont val="Arial"/>
        <family val="2"/>
        <charset val="204"/>
      </rPr>
      <t xml:space="preserve">Лицензия предназначена для второй ноды кластера. 
Продается в комплекте с K4-R1000NF2-base-SP1Y. </t>
    </r>
    <r>
      <rPr>
        <sz val="8"/>
        <rFont val="Arial"/>
        <family val="2"/>
        <charset val="204"/>
      </rPr>
      <t xml:space="preserve">
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</si>
  <si>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r>
      <rPr>
        <b/>
        <sz val="8"/>
        <rFont val="Arial"/>
        <family val="2"/>
        <charset val="204"/>
      </rPr>
      <t xml:space="preserve">Лицензия предназначена для второй ноды кластера. 
Продается в комплекте с K4-R1000NF2-UTM-base-lic. </t>
    </r>
    <r>
      <rPr>
        <sz val="8"/>
        <rFont val="Arial"/>
        <family val="2"/>
        <charset val="204"/>
      </rPr>
      <t xml:space="preserve">
Право на использование базы решающих правил (сигнатур) СОВ, базы приложений, базы GeoProtection, срок действия 1 год. 
Для пассивной ноды кластера платформы IPC-R1000NF2.
</t>
    </r>
    <r>
      <rPr>
        <b/>
        <sz val="8"/>
        <rFont val="Arial"/>
        <family val="2"/>
        <charset val="204"/>
      </rPr>
      <t>Не облагается НДС.</t>
    </r>
  </si>
  <si>
    <r>
      <rPr>
        <b/>
        <sz val="8"/>
        <rFont val="Arial"/>
        <family val="2"/>
        <charset val="204"/>
      </rPr>
      <t xml:space="preserve">Лицензия предназначена для второй ноды кластера. 
Продается в комплекте с K4-R1000NF2-UTM-adv-lic. </t>
    </r>
    <r>
      <rPr>
        <sz val="8"/>
        <rFont val="Arial"/>
        <family val="2"/>
        <charset val="204"/>
      </rPr>
      <t xml:space="preserve">
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пассивной ноды кластера платформы IPC-R1000NF2.
</t>
    </r>
    <r>
      <rPr>
        <b/>
        <sz val="8"/>
        <rFont val="Arial"/>
        <family val="2"/>
        <charset val="204"/>
      </rPr>
      <t>Не облагается НДС.</t>
    </r>
  </si>
  <si>
    <r>
      <rPr>
        <b/>
        <sz val="8"/>
        <rFont val="Arial"/>
        <family val="2"/>
        <charset val="204"/>
      </rPr>
      <t xml:space="preserve">Лицензия предназначена для второй ноды кластера. 
Продается в комплекте с K4-R1000-base-SP1Y. </t>
    </r>
    <r>
      <rPr>
        <sz val="8"/>
        <rFont val="Arial"/>
        <family val="2"/>
        <charset val="204"/>
      </rPr>
      <t xml:space="preserve">
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</si>
  <si>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r>
      <rPr>
        <b/>
        <sz val="8"/>
        <rFont val="Arial"/>
        <family val="2"/>
        <charset val="204"/>
      </rPr>
      <t xml:space="preserve">Лицензия предназначена для второй ноды кластера. 
Продается в комплекте с K4-R1000-UTM-base-lic. </t>
    </r>
    <r>
      <rPr>
        <b/>
        <sz val="8"/>
        <color rgb="FFFF0000"/>
        <rFont val="Arial"/>
        <family val="2"/>
        <charset val="204"/>
      </rPr>
      <t xml:space="preserve">
</t>
    </r>
    <r>
      <rPr>
        <sz val="8"/>
        <rFont val="Arial"/>
        <family val="2"/>
        <charset val="204"/>
      </rPr>
      <t xml:space="preserve">Право на использование базы решающих правил (сигнатур) СОВ, базы приложений, базы GeoProtection, срок действия 1 год. 
Для пассивной ноды кластера платформы IPC-R1000.
</t>
    </r>
    <r>
      <rPr>
        <b/>
        <sz val="8"/>
        <rFont val="Arial"/>
        <family val="2"/>
        <charset val="204"/>
      </rPr>
      <t>Не облагается НДС.</t>
    </r>
  </si>
  <si>
    <r>
      <rPr>
        <b/>
        <sz val="8"/>
        <rFont val="Arial"/>
        <family val="2"/>
        <charset val="204"/>
      </rPr>
      <t xml:space="preserve">Лицензия предназначена для второй ноды кластера. 
Продается в комплекте с K4-R1000-UTM-adv-lic. </t>
    </r>
    <r>
      <rPr>
        <sz val="8"/>
        <rFont val="Arial"/>
        <family val="2"/>
        <charset val="204"/>
      </rPr>
      <t xml:space="preserve">
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пассивной ноды кластера платформы IPC-R1000.
</t>
    </r>
    <r>
      <rPr>
        <b/>
        <sz val="8"/>
        <rFont val="Arial"/>
        <family val="2"/>
        <charset val="204"/>
      </rPr>
      <t>Не облагается НДС.</t>
    </r>
  </si>
  <si>
    <r>
      <rPr>
        <b/>
        <sz val="8"/>
        <rFont val="Arial"/>
        <family val="2"/>
        <charset val="204"/>
      </rPr>
      <t xml:space="preserve">Лицензия предназначена для второй ноды кластера. 
Продается в комплекте с K4-R800-base-SP1Y. </t>
    </r>
    <r>
      <rPr>
        <sz val="8"/>
        <rFont val="Arial"/>
        <family val="2"/>
        <charset val="204"/>
      </rPr>
      <t xml:space="preserve">
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</si>
  <si>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r>
      <rPr>
        <b/>
        <sz val="8"/>
        <rFont val="Arial"/>
        <family val="2"/>
        <charset val="204"/>
      </rPr>
      <t xml:space="preserve">Лицензия предназначена для второй ноды кластера. 
Продается в комплекте с K4-R800-UTM-base-lic. </t>
    </r>
    <r>
      <rPr>
        <sz val="8"/>
        <rFont val="Arial"/>
        <family val="2"/>
        <charset val="204"/>
      </rPr>
      <t xml:space="preserve">
Право на использование базы решающих правил (сигнатур) СОВ, базы приложений, базы GeoProtection, срок действия 1 год. 
Для пассивной ноды кластера платформы IPC-R800.
</t>
    </r>
    <r>
      <rPr>
        <b/>
        <sz val="8"/>
        <rFont val="Arial"/>
        <family val="2"/>
        <charset val="204"/>
      </rPr>
      <t>Не облагается НДС.</t>
    </r>
  </si>
  <si>
    <r>
      <rPr>
        <b/>
        <sz val="8"/>
        <rFont val="Arial"/>
        <family val="2"/>
        <charset val="204"/>
      </rPr>
      <t xml:space="preserve">Лицензия предназначена для второй ноды кластера. 
Продается в комплекте с K4-R800-UTM-adv-lic. </t>
    </r>
    <r>
      <rPr>
        <sz val="8"/>
        <rFont val="Arial"/>
        <family val="2"/>
        <charset val="204"/>
      </rPr>
      <t xml:space="preserve">
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пассивной ноды кластера платформы IPC-R800.
</t>
    </r>
    <r>
      <rPr>
        <b/>
        <sz val="8"/>
        <rFont val="Arial"/>
        <family val="2"/>
        <charset val="204"/>
      </rPr>
      <t>Не облагается НДС.</t>
    </r>
  </si>
  <si>
    <t>K4-R550-UTM-base-HA-lic</t>
  </si>
  <si>
    <t>Право на использование программы "Комплекс безопасности "Континент". Версия 4" на платформе IPC-R550 для пассивной ноды кластера: Многофункциональный узел безопасности (UTM). Базовая версия.</t>
  </si>
  <si>
    <r>
      <rPr>
        <b/>
        <sz val="8"/>
        <rFont val="Arial"/>
        <family val="2"/>
        <charset val="204"/>
      </rPr>
      <t xml:space="preserve">Лицензия предназначена для второй ноды кластера. 
Продается в комплекте с K4-R550-UTM-base-lic. </t>
    </r>
    <r>
      <rPr>
        <sz val="8"/>
        <rFont val="Arial"/>
        <family val="2"/>
        <charset val="204"/>
      </rPr>
      <t xml:space="preserve">
Право на использование базы решающих правил (сигнатур) СОВ, базы приложений, базы GeoProtection, срок действия 1 год. 
Для пассивной ноды кластера платформы IPC-R550.
</t>
    </r>
    <r>
      <rPr>
        <b/>
        <sz val="8"/>
        <rFont val="Arial"/>
        <family val="2"/>
        <charset val="204"/>
      </rPr>
      <t>Не облагается НДС.</t>
    </r>
  </si>
  <si>
    <t>K4-R550-UTM-adv-HA-lic</t>
  </si>
  <si>
    <t>Право на использование программы "Комплекс безопасности "Континент". Версия 4" на платформе IPC-R550 для пассивной ноды кластера: Многофункциональный узел безопасности (UTM). Расширенная версия.</t>
  </si>
  <si>
    <r>
      <rPr>
        <b/>
        <sz val="8"/>
        <rFont val="Arial"/>
        <family val="2"/>
        <charset val="204"/>
      </rPr>
      <t xml:space="preserve">Лицензия предназначена для второй ноды кластера. 
Продается в комплекте с K4-R550-UTM-adv-lic. </t>
    </r>
    <r>
      <rPr>
        <sz val="8"/>
        <rFont val="Arial"/>
        <family val="2"/>
        <charset val="204"/>
      </rPr>
      <t xml:space="preserve">
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пассивной ноды кластера платформы IPC-R550.
</t>
    </r>
    <r>
      <rPr>
        <b/>
        <sz val="8"/>
        <rFont val="Arial"/>
        <family val="2"/>
        <charset val="204"/>
      </rPr>
      <t>Не облагается НДС.</t>
    </r>
  </si>
  <si>
    <t>K4-R300-base-HA-SP1Y</t>
  </si>
  <si>
    <t>Право на использование программы "Комплекс безопасности "Континент". Версия 4" на платформе IPC-R300 для пассивной ноды кластера: Узел безопасности. Базовая лицензия.</t>
  </si>
  <si>
    <r>
      <rPr>
        <b/>
        <sz val="8"/>
        <rFont val="Arial"/>
        <family val="2"/>
        <charset val="204"/>
      </rPr>
      <t xml:space="preserve">Лицензия предназначена для второй ноды кластера. 
Продается в комплекте с K4-R300-base-SP1Y. </t>
    </r>
    <r>
      <rPr>
        <sz val="8"/>
        <rFont val="Arial"/>
        <family val="2"/>
        <charset val="204"/>
      </rPr>
      <t xml:space="preserve">
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</si>
  <si>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t>K4-R300-UTM-base-HA-lic</t>
  </si>
  <si>
    <t>Право на использование программы "Комплекс безопасности "Континент". Версия 4" на платформе IPC-R300 для пассивной ноды кластера: Многофункциональный узел безопасности (UTM). Базовая версия.</t>
  </si>
  <si>
    <r>
      <rPr>
        <b/>
        <sz val="8"/>
        <rFont val="Arial"/>
        <family val="2"/>
        <charset val="204"/>
      </rPr>
      <t xml:space="preserve">Лицензия предназначена для второй ноды кластера. 
Продается в комплекте с K4-R300-UTM-base-lic. </t>
    </r>
    <r>
      <rPr>
        <sz val="8"/>
        <rFont val="Arial"/>
        <family val="2"/>
        <charset val="204"/>
      </rPr>
      <t xml:space="preserve">
Право на использование базы решающих правил (сигнатур) СОВ, базы приложений, базы GeoProtection, срок действия 1 год. 
Для пассивной ноды кластера платформы IPC-R300.
</t>
    </r>
    <r>
      <rPr>
        <b/>
        <sz val="8"/>
        <rFont val="Arial"/>
        <family val="2"/>
        <charset val="204"/>
      </rPr>
      <t>Не облагается НДС.</t>
    </r>
  </si>
  <si>
    <t>K4-R300-UTM-adv-HA-lic</t>
  </si>
  <si>
    <t>Право на использование программы "Комплекс безопасности "Континент". Версия 4" на платформе IPC-R300 для пассивной ноды кластера: Многофункциональный узел безопасности (UTM). Расширенная версия.</t>
  </si>
  <si>
    <r>
      <rPr>
        <b/>
        <sz val="8"/>
        <rFont val="Arial"/>
        <family val="2"/>
        <charset val="204"/>
      </rPr>
      <t xml:space="preserve">Лицензия предназначена для второй ноды кластера. 
Продается в комплекте с K4-R300-UTM-adv-lic. </t>
    </r>
    <r>
      <rPr>
        <sz val="8"/>
        <rFont val="Arial"/>
        <family val="2"/>
        <charset val="204"/>
      </rPr>
      <t xml:space="preserve">
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пассивной ноды кластера платформы IPC-R300.
</t>
    </r>
    <r>
      <rPr>
        <b/>
        <sz val="8"/>
        <rFont val="Arial"/>
        <family val="2"/>
        <charset val="204"/>
      </rPr>
      <t>Не облагается НДС.</t>
    </r>
  </si>
  <si>
    <t>K4-R50-base-HA-SP1Y</t>
  </si>
  <si>
    <t>Право на использование программы "Комплекс безопасности "Континент". Версия 4" на платформе IPC-R50 для пассивной ноды кластера: Узел безопасности. Базовая лицензия.</t>
  </si>
  <si>
    <r>
      <rPr>
        <b/>
        <sz val="8"/>
        <rFont val="Arial"/>
        <family val="2"/>
        <charset val="204"/>
      </rPr>
      <t xml:space="preserve">Лицензия предназначена для второй ноды кластера. 
Продается в комплекте с K4-R50-base-SP1Y. </t>
    </r>
    <r>
      <rPr>
        <sz val="8"/>
        <rFont val="Arial"/>
        <family val="2"/>
        <charset val="204"/>
      </rPr>
      <t xml:space="preserve">
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</si>
  <si>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t>K4-R50-UTM-base-HA-lic</t>
  </si>
  <si>
    <t>Право на использование программы "Комплекс безопасности "Континент". Версия 4" на платформе IPC-R50 для пассивной ноды кластера: Многофункциональный узел безопасности (UTM). Базовая версия.</t>
  </si>
  <si>
    <r>
      <rPr>
        <b/>
        <sz val="8"/>
        <rFont val="Arial"/>
        <family val="2"/>
        <charset val="204"/>
      </rPr>
      <t xml:space="preserve">Лицензия предназначена для второй ноды кластера. 
Продается в комплекте с K4-R50-UTM-base-lic. </t>
    </r>
    <r>
      <rPr>
        <sz val="8"/>
        <rFont val="Arial"/>
        <family val="2"/>
        <charset val="204"/>
      </rPr>
      <t xml:space="preserve">
Право на использование базы решающих правил (сигнатур) СОВ, базы приложений, базы GeoProtection, срок действия 1 год. 
Для пассивной ноды кластера платформы IPC-R50.
</t>
    </r>
    <r>
      <rPr>
        <b/>
        <sz val="8"/>
        <rFont val="Arial"/>
        <family val="2"/>
        <charset val="204"/>
      </rPr>
      <t>Не облагается НДС.</t>
    </r>
  </si>
  <si>
    <t>K4-R50-UTM-adv-HA-lic</t>
  </si>
  <si>
    <t>Право на использование программы "Комплекс безопасности "Континент". Версия 4" на платформе IPC-R50 для пассивной ноды кластера: Многофункциональный узел безопасности (UTM). Расширенная версия.</t>
  </si>
  <si>
    <r>
      <rPr>
        <b/>
        <sz val="8"/>
        <rFont val="Arial"/>
        <family val="2"/>
        <charset val="204"/>
      </rPr>
      <t xml:space="preserve">Лицензия предназначена для второй ноды кластера. 
Продается в комплекте с K4-R50-UTM-adv-lic. </t>
    </r>
    <r>
      <rPr>
        <sz val="8"/>
        <rFont val="Arial"/>
        <family val="2"/>
        <charset val="204"/>
      </rPr>
      <t xml:space="preserve">
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пассивной ноды кластера платформы IPC-R50.
</t>
    </r>
    <r>
      <rPr>
        <b/>
        <sz val="8"/>
        <rFont val="Arial"/>
        <family val="2"/>
        <charset val="204"/>
      </rPr>
      <t>Не облагается НДС.</t>
    </r>
  </si>
  <si>
    <t>K4-50-base-HA-SP1Y</t>
  </si>
  <si>
    <t>Право на использование программы "Комплекс безопасности "Континент". Версия 4" на платформе IPC-50 для пассивной ноды кластера: Узел безопасности. Базовая лицензия.</t>
  </si>
  <si>
    <r>
      <rPr>
        <b/>
        <sz val="8"/>
        <rFont val="Arial"/>
        <family val="2"/>
        <charset val="204"/>
      </rPr>
      <t xml:space="preserve">Лицензия предназначена для второй ноды кластера. 
Продается в комплекте с K4-50-base-SP1Y. </t>
    </r>
    <r>
      <rPr>
        <sz val="8"/>
        <rFont val="Arial"/>
        <family val="2"/>
        <charset val="204"/>
      </rPr>
      <t xml:space="preserve">
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</si>
  <si>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t>K4-50-UTM-base-HA-lic</t>
  </si>
  <si>
    <t>Право на использование программы "Комплекс безопасности "Континент". Версия 4" на платформе IPC-50 для пассивной ноды кластера: Многофункциональный узел безопасности (UTM). Базовая версия.</t>
  </si>
  <si>
    <r>
      <rPr>
        <b/>
        <sz val="8"/>
        <rFont val="Arial"/>
        <family val="2"/>
        <charset val="204"/>
      </rPr>
      <t xml:space="preserve">Лицензия предназначена для второй ноды кластера. 
Продается в комплекте с K4-50-UTM-base-lic. </t>
    </r>
    <r>
      <rPr>
        <sz val="8"/>
        <rFont val="Arial"/>
        <family val="2"/>
        <charset val="204"/>
      </rPr>
      <t xml:space="preserve">
Право на использование базы решающих правил (сигнатур) СОВ, базы приложений, базы GeoProtection, срок действия 1 год. 
Для пассивной ноды кластера платформы IPC-50.
</t>
    </r>
    <r>
      <rPr>
        <b/>
        <sz val="8"/>
        <rFont val="Arial"/>
        <family val="2"/>
        <charset val="204"/>
      </rPr>
      <t>Не облагается НДС.</t>
    </r>
  </si>
  <si>
    <t>K4-50-UTM-adv-HA-lic</t>
  </si>
  <si>
    <t>Право на использование программы "Комплекс безопасности "Континент". Версия 4" на платформе IPC-50 для пассивной ноды кластера: Многофункциональный узел безопасности (UTM). Расширенная версия.</t>
  </si>
  <si>
    <r>
      <rPr>
        <b/>
        <sz val="8"/>
        <rFont val="Arial"/>
        <family val="2"/>
        <charset val="204"/>
      </rPr>
      <t xml:space="preserve">Лицензия предназначена для второй ноды кластера. 
Продается в комплекте с K4-50-UTM-adv-lic. </t>
    </r>
    <r>
      <rPr>
        <sz val="8"/>
        <rFont val="Arial"/>
        <family val="2"/>
        <charset val="204"/>
      </rPr>
      <t xml:space="preserve">
Право на использование базы решающих правил (сигнатур) СОВ, базы приложений, базы вредоносных сайтов, базы GeoProtection, антивирусных баз и базы категорий URL, срок действия 1 год. 
Для пассивной ноды кластера платформы IPC-50.
</t>
    </r>
    <r>
      <rPr>
        <b/>
        <sz val="8"/>
        <rFont val="Arial"/>
        <family val="2"/>
        <charset val="204"/>
      </rPr>
      <t>Не облагается НДС.</t>
    </r>
  </si>
  <si>
    <t>K4-R10-base-HA-SP1Y</t>
  </si>
  <si>
    <t>Право на использование программы "Комплекс безопасности "Континент". Версия 4" на платформе IPC-R10 для пассивной ноды кластера: Узел безопасности. Базовая лицензия.</t>
  </si>
  <si>
    <r>
      <rPr>
        <b/>
        <sz val="8"/>
        <rFont val="Arial"/>
        <family val="2"/>
        <charset val="204"/>
      </rPr>
      <t xml:space="preserve">Лицензия предназначена для второй ноды кластера. 
Продается в комплекте с K4-R10-base-SP1Y. </t>
    </r>
    <r>
      <rPr>
        <sz val="8"/>
        <rFont val="Arial"/>
        <family val="2"/>
        <charset val="204"/>
      </rPr>
      <t xml:space="preserve">
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</si>
  <si>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t>K4-R10-UTM-base-HA-lic</t>
  </si>
  <si>
    <t>Право на использование программы "Комплекс безопасности "Континент". Версия 4" на платформе IPC-R10 для пассивной ноды кластера: Многофункциональный узел безопасности (UTM). Базовая версия.</t>
  </si>
  <si>
    <r>
      <rPr>
        <b/>
        <sz val="8"/>
        <rFont val="Arial"/>
        <family val="2"/>
        <charset val="204"/>
      </rPr>
      <t xml:space="preserve">Лицензия предназначена для второй ноды кластера. 
Продается в комплекте с K4-R10-UTM-base-lic. 
</t>
    </r>
    <r>
      <rPr>
        <sz val="8"/>
        <rFont val="Arial"/>
        <family val="2"/>
        <charset val="204"/>
      </rPr>
      <t>Право на использование базы решающих правил (сигнатур) СОВ, базы приложений, базы GeoProtection, срок действия 1 год. 
Для пассивной ноды кластера платформы IPC-R10.</t>
    </r>
    <r>
      <rPr>
        <b/>
        <sz val="8"/>
        <rFont val="Arial"/>
        <family val="2"/>
        <charset val="204"/>
      </rPr>
      <t xml:space="preserve">
Не облагается НДС.</t>
    </r>
  </si>
  <si>
    <t>K4-10-base-HA-SP1Y</t>
  </si>
  <si>
    <t>Право на использование программы "Комплекс безопасности "Континент". Версия 4" на платформе IPC-10 для пассивной ноды кластера: Узел безопасности. Базовая лицензия.</t>
  </si>
  <si>
    <r>
      <rPr>
        <b/>
        <sz val="8"/>
        <rFont val="Arial"/>
        <family val="2"/>
        <charset val="204"/>
      </rPr>
      <t xml:space="preserve">Лицензия предназначена для второй ноды кластера. 
Продается в комплекте с K4-10-base-SP1Y. </t>
    </r>
    <r>
      <rPr>
        <sz val="8"/>
        <rFont val="Arial"/>
        <family val="2"/>
        <charset val="204"/>
      </rPr>
      <t xml:space="preserve">
Право на использование ЦУС, L3VPN, МЭ, Сервер доступа на 2 подключения, поддержка работы в кластере. 
Сертификация: ФСТЭК (МЭ А4, СОВ4, УД4). 
Лицензия бессрочная + ТП уровня Базовый, срок 1 год.
</t>
    </r>
    <r>
      <rPr>
        <b/>
        <sz val="8"/>
        <rFont val="Arial"/>
        <family val="2"/>
        <charset val="204"/>
      </rPr>
      <t>Не облагается НДС.</t>
    </r>
  </si>
  <si>
    <t>K4-10-UTM-base-HA-lic</t>
  </si>
  <si>
    <t>Право на использование программы "Комплекс безопасности "Континент". Версия 4" на платформе IPC-10 для пассивной ноды кластера: Многофункциональный узел безопасности (UTM). Базовая версия.</t>
  </si>
  <si>
    <r>
      <rPr>
        <b/>
        <sz val="8"/>
        <rFont val="Arial"/>
        <family val="2"/>
        <charset val="204"/>
      </rPr>
      <t xml:space="preserve">Лицензия предназначена для второй ноды кластера. 
Продается в комплекте с K4-10-UTM-base-lic. </t>
    </r>
    <r>
      <rPr>
        <sz val="8"/>
        <rFont val="Arial"/>
        <family val="2"/>
        <charset val="204"/>
      </rPr>
      <t xml:space="preserve">
Право на использование базы решающих правил (сигнатур) СОВ, базы приложений, базы GeoProtection, срок действия 1 год. 
Для пассивной ноды кластера платформы IPC-10.
</t>
    </r>
    <r>
      <rPr>
        <b/>
        <sz val="8"/>
        <rFont val="Arial"/>
        <family val="2"/>
        <charset val="204"/>
      </rPr>
      <t>Не облагается НДС.</t>
    </r>
  </si>
  <si>
    <t>Право на использование программы "Комплекс безопасности "Континент". Версия 4" на платформе IPC-500/500F/500M: Узел безопасности. ПО-renewal.</t>
  </si>
  <si>
    <t>Право на использование программы "Комплекс безопасности "Континент". Версия 4" на платформе IPC-50M: Узел безопасности. ПО-renewal.</t>
  </si>
  <si>
    <t>Право на использование программы "Комплекс безопасности "Континент". Версия 4" на платформе IPC-600/600M: Узел безопасности. ПО-renewal.</t>
  </si>
  <si>
    <t>Право на использование программы "Комплекс безопасности "Континент". Версия 4" на платформе IPC-800F: Узел безопасности. ПО-renewal.</t>
  </si>
  <si>
    <t>Право на использование программы "Комплекс безопасности "Континент". Версия 4" на платформе IPC-1000F/1000FM/1000NF2: Узел безопасности. ПО-renewal.</t>
  </si>
  <si>
    <t>Лицензия на обновление "КБ "Континент". Версия 4. Узел безопасности."</t>
  </si>
  <si>
    <t>Право на использование программы "Комплекс безопасности "Континент". Версия 4": Узел безопасности. Виртуальное исполнение (2 ядра).</t>
  </si>
  <si>
    <t>Право на использование программы "Комплекс безопасности "Континент". Версия 4": Узел безопасности. Виртуальное исполнение (4 ядра).</t>
  </si>
  <si>
    <t>Право на использование программы "Комплекс безопасности "Континент". Версия 4": Узел безопасности. Виртуальное исполнение (8 ядер).</t>
  </si>
  <si>
    <t>Комплектность поставки:
1. Комплект дисков с ПО и документацией - 1 шт.
2. Формуляр в печатном виде.</t>
  </si>
  <si>
    <t>Для пользователей СЗИ vGate R2 Standard любой версии, не имеющих непрерывной технической поддержки. Обновление версии без повышения редакции</t>
  </si>
  <si>
    <t>Продаётся только вместе с установочным компакт-диском
Комплектность поставки:
1. Формуляр в печатном виде.
2. Копия сертификата ФСТЭК России №4575 (УД2)</t>
  </si>
  <si>
    <t>Комплектность поставки:
1. Коробка.
2. Компакт-диск с программным обеспечением и документацией (RU.АМБС.58.29. 31.001 93).</t>
  </si>
  <si>
    <t>kb-kron-screw</t>
  </si>
  <si>
    <t>Винт М3х5 DIN 7985</t>
  </si>
  <si>
    <t>272 342р.</t>
  </si>
  <si>
    <t>Право на использование Средства защиты информации vGate R2 Enterprise (за 1 физический процессор на защищаемом хосте) версии 4.95</t>
  </si>
  <si>
    <t>Право на использование Средства защиты информации vGate R2 Enterprise Plus (за 1 физический процессор на защищаемом хосте) версии 4.95</t>
  </si>
  <si>
    <t>Право на обновление Средства защиты информации vGate R2 Enterprise (за 1 физический процессор на защищаемом хосте). версии 4.95. ПО-renewal</t>
  </si>
  <si>
    <t>Право на обновление Средства защиты информации vGate R2 Enterprise Plus (за 1 физический процессор на защищаемом хосте). версии 4.95.  ПО-renewal</t>
  </si>
  <si>
    <t>Право на обновление Средства защиты информации vGate R2 Standard (за 1 физический процессор на защищаемом хосте). версии 4.95. ПО-renewal</t>
  </si>
  <si>
    <t>Право на переход с редакции Standard на редакцию Enterprise Средства защиты информации vGate R2 (за 1 физический процессор на защищаемом хосте). версии 4.95. ПО-upgrade</t>
  </si>
  <si>
    <t>Право на переход с редакции Standard на редакцию Enterprise Plus Средства защиты информации vGate R2 (за 1 физический процессор на защищаемом хосте). версии 4.95. ПО-upgrade</t>
  </si>
  <si>
    <t>Право на переход с редакции Enterprise на редакцию Enterprise Plus Средства защиты информации vGate R2 (за 1 физический процессор на защищаемом хосте). версии 4.95. ПО-upgrade</t>
  </si>
  <si>
    <t>Право на использование программы "Комплекс безопасности "Континент". Версия 4" на платформе IPC-R3000 для пассивной ноды кластера: Многофункциональный узел безопасности (UTM). Базовая версия.</t>
  </si>
  <si>
    <t>Обновление "КБ "Континент". Версия 4. Узел безопасности" ЦУС, L3VPN, МЭ, Сервер доступа на 2 подключения, поддержка работы в кластере на платформах IPC-3000NF2LE, IPC-3000F40, IPC-3000FM, IPC-3000FLE, IPC-3000F, IPC-3000NF2 (поддерживаемые шасси: LN-021E с отдельно приобретаемым комплектом модернизации).
Лицензия бессрочная + ТП уровня Базовый, срок 1 год.</t>
  </si>
  <si>
    <t>K4-3000F40-SUP-ST</t>
  </si>
  <si>
    <t>Ключ активации сервиса прямой технической поддержки уровня "Стандартный" для Комплекса безопасности "Континент". Версия 4. Платформа IPC-3000F40.</t>
  </si>
  <si>
    <t>K4-3000NF2-SUP-ST</t>
  </si>
  <si>
    <t>Ключ активации сервиса прямой технической поддержки уровня "Стандартный" для Комплекса безопасности "Континент". Версия 4. Платформа IPC-3000NF2.</t>
  </si>
  <si>
    <t>K4-3000F-SUP-ST</t>
  </si>
  <si>
    <t>Ключ активации сервиса прямой технической поддержки уровня "Стандартный" для Комплекса безопасности "Континент". Версия 4. Платформа IPC-3000F.</t>
  </si>
  <si>
    <t>K4-3000FLE-SUP-ST</t>
  </si>
  <si>
    <t>Ключ активации сервиса прямой технической поддержки уровня "Стандартный" для Комплекса безопасности "Континент". Версия 4. Платформа IPC-3000FLE.</t>
  </si>
  <si>
    <t>K4-3000FM-SUP-ST</t>
  </si>
  <si>
    <t>Ключ активации сервиса прямой технической поддержки уровня "Стандартный" для Комплекса безопасности "Континент". Версия 4. Платформа IPC-3000FM.</t>
  </si>
  <si>
    <t>K4-3000F40-SUP-EXT</t>
  </si>
  <si>
    <t>Ключ активации сервиса прямой технической поддержки уровня "Расширенный" для Комплекса безопасности "Континент". Версия 4. Платформа IPC-3000F40.</t>
  </si>
  <si>
    <t>K4-3000NF2-SUP-EXT</t>
  </si>
  <si>
    <t>Ключ активации сервиса прямой технической поддержки уровня "Расширенный" для Комплекса безопасности "Континент". Версия 4. Платформа IPC-3000NF2.</t>
  </si>
  <si>
    <t>K4-3000F-SUP-EXT</t>
  </si>
  <si>
    <t>Ключ активации сервиса прямой технической поддержки уровня "Расширенный" для Комплекса безопасности "Континент". Версия 4. Платформа IPC-3000F.</t>
  </si>
  <si>
    <t>K4-3000FLE-SUP-EXT</t>
  </si>
  <si>
    <t>Ключ активации сервиса прямой технической поддержки уровня "Расширенный" для Комплекса безопасности "Континент". Версия 4. Платформа IPC-3000FLE.</t>
  </si>
  <si>
    <t>K4-3000FM-SUP-EXT</t>
  </si>
  <si>
    <t>Ключ активации сервиса прямой технической поддержки уровня "Расширенный" для Комплекса безопасности "Континент". Версия 4. Платформа IPC-3000FM.</t>
  </si>
  <si>
    <t>Право на использование "КБ "Континент". Версия 4. Узел безопасности" на платформах IPC-3000NF2 LE. ПО-renewal.</t>
  </si>
  <si>
    <t>K4-3000FM/3000F-base-UpGrade-SP1Y</t>
  </si>
  <si>
    <t>Право на использование программы "Комплекс безопасности "Континент". Версия 4" на платформах IPC-3000FM, IPC-3000F: Узел безопасности. ПО-renewal.</t>
  </si>
  <si>
    <t>Обновление "КБ "Континент". Версия 4. Узел безопасности" ЦУС, L3VPN, МЭ, Сервер доступа на 2 подключения, поддержка работы в кластере на платформах  IPC-3000FM, IPC-3000F (поддерживаемые шасси: LN-021E с отдельно приобретаемым комплектом модернизации).
Лицензия бессрочная + ТП уровня Базовый, срок 1 год.</t>
  </si>
  <si>
    <t>K4-3000F40-base-UpGrade-SP1Y</t>
  </si>
  <si>
    <t>Право на использование программы "Комплекс безопасности "Континент". Версия 4" на платформах IPC-3000F40: Узел безопасности. ПО-renewal.</t>
  </si>
  <si>
    <t>Обновление "КБ "Континент". Версия 4. Узел безопасности" ЦУС, L3VPN, МЭ, Сервер доступа на 2 подключения, поддержка работы в кластере на платформах IPC-3000F40 (поддерживаемые шасси: LN-021E с отдельно приобретаемым комплектом модернизации).
Лицензия бессрочная + ТП уровня Базовый, срок 1 год.</t>
  </si>
  <si>
    <t>K4-3000FLE-base-UpGrade-SP1Y</t>
  </si>
  <si>
    <t>Право на использование программы "Комплекс безопасности "Континент". Версия 4" на платформах IPC-3000FLE: Узел безопасности. ПО-renewal.</t>
  </si>
  <si>
    <t>Обновление "КБ "Континент". Версия 4. Узел безопасности" ЦУС, L3VPN, МЭ, Сервер доступа на 2 подключения, поддержка работы в кластере на платформах IPC-3000FLE (поддерживаемые шасси: LN-021E с отдельно приобретаемым комплектом модернизации).
Лицензия бессрочная + ТП уровня Базовый, срок 1 год.</t>
  </si>
  <si>
    <t>K4-3000NF2-base-UpGrade-SP1Y</t>
  </si>
  <si>
    <t>Право на использование программы "Комплекс безопасности "Континент". Версия 4" на платформах IPC-3000NF2: Узел безопасности. ПО-renewal.</t>
  </si>
  <si>
    <t>Обновление "КБ "Континент". Версия 4. Узел безопасности" ЦУС, L3VPN, МЭ, Сервер доступа на 2 подключения, поддержка работы в кластере на платформах IPC-3000NF2 (поддерживаемые шасси: LN-021E с отдельно приобретаемым комплектом модернизации).
Лицензия бессрочная + ТП уровня Базовый, срок 1 год.</t>
  </si>
  <si>
    <t>VGV-Std-Sup-ST</t>
  </si>
  <si>
    <t>Ключ активации сервиса прямой технической поддержки уровня "Стандартный"  для СЗИ vGate R2 Standard, VGV-Std-SP1Y</t>
  </si>
  <si>
    <r>
      <rPr>
        <b/>
        <sz val="11"/>
        <color theme="1"/>
        <rFont val="Arial"/>
        <family val="2"/>
        <charset val="204"/>
      </rPr>
      <t xml:space="preserve">По вопросам приобретения продуктов обращайтесь в отдел продаж системного программного обеспечения: </t>
    </r>
    <r>
      <rPr>
        <sz val="11"/>
        <color theme="1"/>
        <rFont val="Arial"/>
        <family val="2"/>
        <charset val="204"/>
      </rPr>
      <t xml:space="preserve">
Тел.: +7 495 642 78 78, +7 (495) 921-15-67
Эл. почта: soft@rarus.ru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</si>
</sst>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р.&quot;"/>
  </numFmts>
  <fonts count="58" x14ac:knownFonts="1">
    <font>
      <sz val="11"/>
      <color theme="1"/>
      <name val="Trebuchet MS"/>
      <family val="2"/>
      <charset val="204"/>
      <scheme val="minor"/>
    </font>
    <font>
      <sz val="10"/>
      <color indexed="8"/>
      <name val="Arial"/>
      <family val="2"/>
      <charset val="204"/>
    </font>
    <font>
      <sz val="8"/>
      <color indexed="8"/>
      <name val="Arial"/>
      <family val="2"/>
      <charset val="204"/>
    </font>
    <font>
      <b/>
      <sz val="10"/>
      <color indexed="8"/>
      <name val="Calibri"/>
      <family val="2"/>
      <charset val="204"/>
    </font>
    <font>
      <sz val="11"/>
      <color indexed="8"/>
      <name val="Calibri"/>
      <family val="2"/>
      <charset val="204"/>
    </font>
    <font>
      <sz val="10"/>
      <name val="Arial"/>
      <family val="2"/>
      <charset val="204"/>
    </font>
    <font>
      <u/>
      <sz val="11"/>
      <color indexed="12"/>
      <name val="Calibri"/>
      <family val="2"/>
      <charset val="204"/>
    </font>
    <font>
      <sz val="10"/>
      <color rgb="FF000000"/>
      <name val="Arial"/>
      <family val="2"/>
      <charset val="204"/>
    </font>
    <font>
      <i/>
      <sz val="10"/>
      <name val="Arial"/>
      <family val="2"/>
      <charset val="204"/>
    </font>
    <font>
      <b/>
      <sz val="8"/>
      <color indexed="8"/>
      <name val="Arial"/>
      <family val="2"/>
      <charset val="204"/>
    </font>
    <font>
      <sz val="8"/>
      <name val="Arial"/>
      <family val="2"/>
      <charset val="204"/>
    </font>
    <font>
      <sz val="8"/>
      <color rgb="FF000000"/>
      <name val="Arial"/>
      <family val="2"/>
      <charset val="204"/>
    </font>
    <font>
      <sz val="10"/>
      <color theme="1"/>
      <name val="Arial"/>
      <family val="2"/>
      <charset val="204"/>
    </font>
    <font>
      <sz val="11"/>
      <color theme="1"/>
      <name val="Arial"/>
      <family val="2"/>
      <charset val="204"/>
    </font>
    <font>
      <sz val="8"/>
      <color rgb="FFC00000"/>
      <name val="Arial"/>
      <family val="2"/>
      <charset val="204"/>
    </font>
    <font>
      <b/>
      <i/>
      <sz val="11"/>
      <name val="Arial"/>
      <family val="2"/>
      <charset val="204"/>
    </font>
    <font>
      <b/>
      <i/>
      <sz val="10"/>
      <name val="Arial"/>
      <family val="2"/>
      <charset val="204"/>
    </font>
    <font>
      <i/>
      <sz val="10"/>
      <color indexed="8"/>
      <name val="Arial"/>
      <family val="2"/>
      <charset val="204"/>
    </font>
    <font>
      <i/>
      <sz val="10"/>
      <color theme="1"/>
      <name val="Arial"/>
      <family val="2"/>
      <charset val="204"/>
    </font>
    <font>
      <b/>
      <i/>
      <sz val="10"/>
      <color indexed="8"/>
      <name val="Arial"/>
      <family val="2"/>
      <charset val="204"/>
    </font>
    <font>
      <b/>
      <i/>
      <sz val="10"/>
      <color theme="1"/>
      <name val="Arial"/>
      <family val="2"/>
      <charset val="204"/>
    </font>
    <font>
      <b/>
      <i/>
      <sz val="11"/>
      <color theme="1"/>
      <name val="Arial"/>
      <family val="2"/>
      <charset val="204"/>
    </font>
    <font>
      <i/>
      <sz val="11"/>
      <color theme="1"/>
      <name val="Arial"/>
      <family val="2"/>
      <charset val="204"/>
    </font>
    <font>
      <b/>
      <i/>
      <sz val="10"/>
      <color rgb="FF000000"/>
      <name val="Arial"/>
      <family val="2"/>
      <charset val="204"/>
    </font>
    <font>
      <i/>
      <u/>
      <sz val="10"/>
      <color indexed="8"/>
      <name val="Arial"/>
      <family val="2"/>
      <charset val="204"/>
    </font>
    <font>
      <sz val="8"/>
      <color rgb="FFFF0000"/>
      <name val="Arial"/>
      <family val="2"/>
      <charset val="204"/>
    </font>
    <font>
      <b/>
      <sz val="8"/>
      <color rgb="FFFF0000"/>
      <name val="Arial"/>
      <family val="2"/>
      <charset val="204"/>
    </font>
    <font>
      <sz val="8"/>
      <color theme="1"/>
      <name val="Arial"/>
      <family val="2"/>
      <charset val="204"/>
    </font>
    <font>
      <b/>
      <i/>
      <u/>
      <sz val="11"/>
      <color theme="1"/>
      <name val="Arial"/>
      <family val="2"/>
      <charset val="204"/>
    </font>
    <font>
      <b/>
      <sz val="8"/>
      <name val="Arial"/>
      <family val="2"/>
      <charset val="204"/>
    </font>
    <font>
      <b/>
      <sz val="10"/>
      <name val="Arial"/>
      <family val="2"/>
      <charset val="204"/>
    </font>
    <font>
      <i/>
      <sz val="8"/>
      <color rgb="FFC00000"/>
      <name val="Arial"/>
      <family val="2"/>
      <charset val="204"/>
    </font>
    <font>
      <i/>
      <sz val="9"/>
      <name val="Arial"/>
      <family val="2"/>
      <charset val="204"/>
    </font>
    <font>
      <i/>
      <sz val="9"/>
      <color indexed="8"/>
      <name val="Arial"/>
      <family val="2"/>
      <charset val="204"/>
    </font>
    <font>
      <i/>
      <sz val="9"/>
      <color rgb="FFC00000"/>
      <name val="Arial"/>
      <family val="2"/>
      <charset val="204"/>
    </font>
    <font>
      <b/>
      <i/>
      <sz val="9"/>
      <color indexed="8"/>
      <name val="Arial"/>
      <family val="2"/>
      <charset val="204"/>
    </font>
    <font>
      <b/>
      <i/>
      <sz val="9"/>
      <name val="Arial"/>
      <family val="2"/>
      <charset val="204"/>
    </font>
    <font>
      <b/>
      <sz val="10"/>
      <color theme="1"/>
      <name val="Arial"/>
      <family val="2"/>
      <charset val="204"/>
    </font>
    <font>
      <sz val="10"/>
      <color theme="1"/>
      <name val="Trebuchet MS"/>
      <family val="2"/>
      <charset val="204"/>
      <scheme val="minor"/>
    </font>
    <font>
      <b/>
      <sz val="11"/>
      <name val="Arial"/>
      <family val="2"/>
      <charset val="204"/>
    </font>
    <font>
      <b/>
      <sz val="10"/>
      <color rgb="FFFF0000"/>
      <name val="Arial"/>
      <family val="2"/>
      <charset val="204"/>
    </font>
    <font>
      <b/>
      <sz val="11"/>
      <color theme="0"/>
      <name val="Arial"/>
      <family val="2"/>
      <charset val="204"/>
    </font>
    <font>
      <b/>
      <i/>
      <sz val="11"/>
      <color theme="0"/>
      <name val="Arial"/>
      <family val="2"/>
      <charset val="204"/>
    </font>
    <font>
      <b/>
      <i/>
      <sz val="10"/>
      <color theme="0"/>
      <name val="Arial"/>
      <family val="2"/>
      <charset val="204"/>
    </font>
    <font>
      <sz val="10"/>
      <color theme="0"/>
      <name val="Trebuchet MS"/>
      <family val="2"/>
      <charset val="204"/>
      <scheme val="minor"/>
    </font>
    <font>
      <b/>
      <sz val="8"/>
      <color rgb="FF000000"/>
      <name val="Arial"/>
      <family val="2"/>
      <charset val="204"/>
    </font>
    <font>
      <b/>
      <i/>
      <sz val="8"/>
      <color rgb="FFC00000"/>
      <name val="Arial"/>
      <family val="2"/>
      <charset val="204"/>
    </font>
    <font>
      <i/>
      <sz val="11"/>
      <color rgb="FF1F497D"/>
      <name val="Calibri"/>
      <family val="2"/>
      <charset val="204"/>
    </font>
    <font>
      <i/>
      <sz val="11"/>
      <name val="Calibri"/>
      <family val="2"/>
      <charset val="204"/>
    </font>
    <font>
      <i/>
      <sz val="11"/>
      <color theme="1"/>
      <name val="Calibri"/>
      <family val="2"/>
      <charset val="204"/>
    </font>
    <font>
      <b/>
      <sz val="8"/>
      <color rgb="FFC00000"/>
      <name val="Arial"/>
      <family val="2"/>
      <charset val="204"/>
    </font>
    <font>
      <b/>
      <sz val="11"/>
      <color theme="1"/>
      <name val="Trebuchet MS"/>
      <family val="2"/>
      <charset val="204"/>
      <scheme val="minor"/>
    </font>
    <font>
      <i/>
      <sz val="11"/>
      <color theme="1"/>
      <name val="Trebuchet MS"/>
      <family val="2"/>
      <charset val="204"/>
      <scheme val="minor"/>
    </font>
    <font>
      <b/>
      <sz val="12"/>
      <color theme="1"/>
      <name val="Trebuchet MS"/>
      <family val="2"/>
      <charset val="204"/>
      <scheme val="minor"/>
    </font>
    <font>
      <b/>
      <sz val="12"/>
      <color theme="1"/>
      <name val="Arial"/>
      <family val="2"/>
      <charset val="204"/>
    </font>
    <font>
      <i/>
      <sz val="9"/>
      <color theme="1"/>
      <name val="Arial"/>
      <family val="2"/>
      <charset val="204"/>
    </font>
    <font>
      <sz val="11"/>
      <color theme="0"/>
      <name val="Arial"/>
      <family val="2"/>
      <charset val="204"/>
    </font>
    <font>
      <b/>
      <sz val="11"/>
      <color theme="1"/>
      <name val="Arial"/>
      <family val="2"/>
      <charset val="204"/>
    </font>
  </fonts>
  <fills count="13">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136A4B"/>
        <bgColor indexed="41"/>
      </patternFill>
    </fill>
    <fill>
      <patternFill patternType="solid">
        <fgColor rgb="FF23B53E"/>
        <bgColor indexed="64"/>
      </patternFill>
    </fill>
    <fill>
      <patternFill patternType="solid">
        <fgColor theme="0" tint="-4.9989318521683403E-2"/>
        <bgColor indexed="64"/>
      </patternFill>
    </fill>
    <fill>
      <patternFill patternType="solid">
        <fgColor rgb="FF136A4B"/>
        <bgColor indexed="64"/>
      </patternFill>
    </fill>
    <fill>
      <patternFill patternType="solid">
        <fgColor theme="9" tint="0.79998168889431442"/>
        <bgColor indexed="64"/>
      </patternFill>
    </fill>
    <fill>
      <patternFill patternType="solid">
        <fgColor theme="4" tint="0.79998168889431442"/>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bottom style="thin">
        <color auto="1"/>
      </bottom>
      <diagonal/>
    </border>
    <border>
      <left/>
      <right/>
      <top/>
      <bottom style="thin">
        <color theme="0"/>
      </bottom>
      <diagonal/>
    </border>
  </borders>
  <cellStyleXfs count="9">
    <xf numFmtId="0" fontId="0" fillId="0" borderId="0"/>
    <xf numFmtId="0" fontId="51" fillId="0" borderId="0" applyNumberFormat="0" applyFill="0" applyBorder="0" applyAlignment="0" applyProtection="0"/>
    <xf numFmtId="0" fontId="52" fillId="0" borderId="0" applyNumberFormat="0" applyFill="0" applyBorder="0" applyAlignment="0" applyProtection="0"/>
    <xf numFmtId="0" fontId="3" fillId="2" borderId="1" applyFont="0" applyFill="0" applyAlignment="0">
      <alignment horizontal="center" vertical="center" wrapText="1"/>
    </xf>
    <xf numFmtId="0" fontId="4" fillId="0" borderId="0"/>
    <xf numFmtId="9" fontId="4" fillId="0" borderId="0" applyFont="0" applyFill="0" applyBorder="0" applyAlignment="0" applyProtection="0"/>
    <xf numFmtId="0" fontId="6"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 fillId="9" borderId="2">
      <alignment vertical="center" wrapText="1"/>
    </xf>
  </cellStyleXfs>
  <cellXfs count="276">
    <xf numFmtId="0" fontId="0" fillId="0" borderId="0" xfId="0"/>
    <xf numFmtId="0" fontId="18" fillId="11" borderId="4" xfId="2" applyFont="1" applyFill="1" applyBorder="1" applyAlignment="1" applyProtection="1">
      <alignment horizontal="left" vertical="center" wrapText="1"/>
    </xf>
    <xf numFmtId="0" fontId="18" fillId="11" borderId="3" xfId="2" applyFont="1" applyFill="1" applyBorder="1" applyAlignment="1" applyProtection="1">
      <alignment horizontal="left" vertical="center" wrapText="1"/>
    </xf>
    <xf numFmtId="0" fontId="1" fillId="3" borderId="2" xfId="0" applyFont="1" applyFill="1" applyBorder="1" applyAlignment="1" applyProtection="1">
      <alignment horizontal="left" vertical="center" wrapText="1"/>
    </xf>
    <xf numFmtId="0" fontId="1" fillId="3" borderId="2" xfId="0" applyFont="1" applyFill="1" applyBorder="1"/>
    <xf numFmtId="0" fontId="13" fillId="3" borderId="2" xfId="0" applyFont="1" applyFill="1" applyBorder="1" applyProtection="1">
      <protection locked="0"/>
    </xf>
    <xf numFmtId="0" fontId="7" fillId="3" borderId="2" xfId="0" applyFont="1" applyFill="1" applyBorder="1" applyAlignment="1">
      <alignment horizontal="left" vertical="center" wrapText="1"/>
    </xf>
    <xf numFmtId="0" fontId="1" fillId="3" borderId="2" xfId="0" applyFont="1" applyFill="1" applyBorder="1" applyAlignment="1" applyProtection="1">
      <alignment vertical="center" wrapText="1"/>
    </xf>
    <xf numFmtId="0" fontId="18" fillId="3" borderId="2" xfId="0" applyFont="1" applyFill="1" applyBorder="1" applyProtection="1">
      <protection locked="0"/>
    </xf>
    <xf numFmtId="0" fontId="2" fillId="3" borderId="2" xfId="0" applyFont="1" applyFill="1" applyBorder="1" applyAlignment="1" applyProtection="1">
      <alignment horizontal="left" vertical="center" wrapText="1"/>
    </xf>
    <xf numFmtId="0" fontId="2" fillId="3" borderId="2" xfId="0" applyFont="1" applyFill="1" applyBorder="1"/>
    <xf numFmtId="0" fontId="7" fillId="3" borderId="2" xfId="0" applyFont="1" applyFill="1" applyBorder="1" applyAlignment="1" applyProtection="1">
      <alignment horizontal="left" vertical="center" wrapText="1"/>
    </xf>
    <xf numFmtId="0" fontId="11" fillId="3" borderId="2" xfId="0" applyFont="1" applyFill="1" applyBorder="1" applyAlignment="1" applyProtection="1">
      <alignment horizontal="left" vertical="center" wrapText="1"/>
    </xf>
    <xf numFmtId="0" fontId="13" fillId="3" borderId="2" xfId="0" applyFont="1" applyFill="1" applyBorder="1"/>
    <xf numFmtId="0" fontId="17" fillId="3" borderId="2" xfId="0" applyFont="1" applyFill="1" applyBorder="1"/>
    <xf numFmtId="0" fontId="13" fillId="3" borderId="0" xfId="0" applyFont="1" applyFill="1"/>
    <xf numFmtId="0" fontId="21" fillId="3" borderId="0" xfId="0" applyFont="1" applyFill="1"/>
    <xf numFmtId="0" fontId="22" fillId="3" borderId="2" xfId="0" applyFont="1" applyFill="1" applyBorder="1"/>
    <xf numFmtId="0" fontId="13" fillId="0" borderId="2" xfId="0" applyFont="1" applyFill="1" applyBorder="1" applyProtection="1">
      <protection locked="0"/>
    </xf>
    <xf numFmtId="0" fontId="13" fillId="0" borderId="2" xfId="0" applyFont="1" applyFill="1" applyBorder="1"/>
    <xf numFmtId="0" fontId="1" fillId="0" borderId="2" xfId="0" applyFont="1" applyFill="1" applyBorder="1"/>
    <xf numFmtId="0" fontId="21" fillId="0" borderId="2" xfId="0" applyFont="1" applyFill="1" applyBorder="1"/>
    <xf numFmtId="0" fontId="5" fillId="3" borderId="2" xfId="0" applyFont="1" applyFill="1" applyBorder="1" applyAlignment="1" applyProtection="1">
      <alignment horizontal="left" vertical="center" wrapText="1"/>
      <protection hidden="1"/>
    </xf>
    <xf numFmtId="164" fontId="16" fillId="3" borderId="2" xfId="0" applyNumberFormat="1" applyFont="1" applyFill="1" applyBorder="1" applyAlignment="1" applyProtection="1">
      <alignment horizontal="center" vertical="center" wrapText="1"/>
      <protection hidden="1"/>
    </xf>
    <xf numFmtId="0" fontId="5" fillId="3" borderId="2" xfId="0" applyFont="1" applyFill="1" applyBorder="1" applyAlignment="1" applyProtection="1">
      <alignment horizontal="left" vertical="center"/>
      <protection hidden="1"/>
    </xf>
    <xf numFmtId="0" fontId="10" fillId="3" borderId="2" xfId="0" applyFont="1" applyFill="1" applyBorder="1" applyAlignment="1" applyProtection="1">
      <alignment horizontal="left" vertical="center" wrapText="1"/>
      <protection hidden="1"/>
    </xf>
    <xf numFmtId="0" fontId="10" fillId="3" borderId="2" xfId="0" applyFont="1" applyFill="1" applyBorder="1" applyAlignment="1" applyProtection="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13" fillId="3" borderId="2" xfId="0" applyFont="1" applyFill="1" applyBorder="1" applyAlignment="1"/>
    <xf numFmtId="0" fontId="0" fillId="0" borderId="2" xfId="0" applyBorder="1"/>
    <xf numFmtId="0" fontId="21" fillId="3" borderId="2" xfId="0" applyFont="1" applyFill="1" applyBorder="1"/>
    <xf numFmtId="0" fontId="0" fillId="3" borderId="2" xfId="0" applyFill="1" applyBorder="1"/>
    <xf numFmtId="0" fontId="2" fillId="3" borderId="3" xfId="0" applyFont="1" applyFill="1" applyBorder="1" applyAlignment="1" applyProtection="1">
      <alignment horizontal="left" vertical="center" wrapText="1"/>
    </xf>
    <xf numFmtId="0" fontId="0" fillId="0" borderId="0" xfId="0"/>
    <xf numFmtId="0" fontId="1" fillId="3" borderId="2" xfId="0" applyFont="1" applyFill="1" applyBorder="1"/>
    <xf numFmtId="0" fontId="13" fillId="3" borderId="2" xfId="0" applyFont="1" applyFill="1" applyBorder="1"/>
    <xf numFmtId="0" fontId="22" fillId="3" borderId="2" xfId="0" applyFont="1" applyFill="1" applyBorder="1" applyProtection="1">
      <protection locked="0"/>
    </xf>
    <xf numFmtId="164" fontId="23" fillId="3" borderId="2" xfId="0" applyNumberFormat="1" applyFont="1" applyFill="1" applyBorder="1" applyAlignment="1" applyProtection="1">
      <alignment horizontal="center" vertical="center" wrapText="1"/>
    </xf>
    <xf numFmtId="0" fontId="22" fillId="0" borderId="2" xfId="0" applyFont="1" applyFill="1" applyBorder="1"/>
    <xf numFmtId="0" fontId="17" fillId="0" borderId="2" xfId="0" applyFont="1" applyFill="1" applyBorder="1"/>
    <xf numFmtId="0" fontId="22" fillId="0" borderId="2" xfId="0" applyFont="1" applyFill="1" applyBorder="1" applyProtection="1">
      <protection locked="0"/>
    </xf>
    <xf numFmtId="0" fontId="1" fillId="3" borderId="8" xfId="0" applyFont="1" applyFill="1" applyBorder="1" applyAlignment="1" applyProtection="1">
      <alignment horizontal="left" vertical="center" wrapText="1"/>
    </xf>
    <xf numFmtId="0" fontId="2" fillId="3" borderId="3" xfId="0" applyFont="1" applyFill="1" applyBorder="1" applyAlignment="1" applyProtection="1">
      <alignment horizontal="left" vertical="top" wrapText="1"/>
    </xf>
    <xf numFmtId="0" fontId="1" fillId="3" borderId="4" xfId="0" applyFont="1" applyFill="1" applyBorder="1" applyAlignment="1">
      <alignment horizontal="left"/>
    </xf>
    <xf numFmtId="0" fontId="1" fillId="3" borderId="0" xfId="0" applyFont="1" applyFill="1" applyBorder="1" applyAlignment="1">
      <alignment horizontal="left"/>
    </xf>
    <xf numFmtId="0" fontId="17" fillId="3" borderId="2" xfId="0" applyFont="1" applyFill="1" applyBorder="1" applyAlignment="1" applyProtection="1">
      <alignment vertical="top"/>
      <protection locked="0"/>
    </xf>
    <xf numFmtId="0" fontId="1" fillId="3" borderId="8" xfId="0" applyFont="1" applyFill="1" applyBorder="1" applyAlignment="1" applyProtection="1">
      <alignment vertical="center" wrapText="1"/>
    </xf>
    <xf numFmtId="0" fontId="2" fillId="3" borderId="8" xfId="0" applyFont="1" applyFill="1" applyBorder="1" applyAlignment="1" applyProtection="1">
      <alignment horizontal="left" vertical="center" wrapText="1"/>
    </xf>
    <xf numFmtId="0" fontId="33" fillId="3" borderId="2" xfId="0" applyFont="1" applyFill="1" applyBorder="1" applyAlignment="1" applyProtection="1">
      <alignment horizontal="left" vertical="center" wrapText="1"/>
    </xf>
    <xf numFmtId="0" fontId="34" fillId="3" borderId="2" xfId="0" applyFont="1" applyFill="1" applyBorder="1" applyAlignment="1" applyProtection="1">
      <alignment horizontal="left" vertical="center" wrapText="1"/>
    </xf>
    <xf numFmtId="0" fontId="38" fillId="0" borderId="2" xfId="0" applyFont="1" applyBorder="1"/>
    <xf numFmtId="0" fontId="20" fillId="3" borderId="2" xfId="0" applyFont="1" applyFill="1" applyBorder="1"/>
    <xf numFmtId="0" fontId="30" fillId="3" borderId="0" xfId="0" applyFont="1" applyFill="1"/>
    <xf numFmtId="0" fontId="1" fillId="9" borderId="2" xfId="0" applyFont="1" applyFill="1" applyBorder="1" applyAlignment="1" applyProtection="1">
      <alignment horizontal="left" vertical="center" wrapText="1"/>
    </xf>
    <xf numFmtId="0" fontId="1" fillId="9" borderId="2" xfId="0" applyFont="1" applyFill="1" applyBorder="1" applyAlignment="1" applyProtection="1">
      <alignment vertical="center" wrapText="1"/>
    </xf>
    <xf numFmtId="0" fontId="2" fillId="9" borderId="2" xfId="0" applyFont="1" applyFill="1" applyBorder="1" applyAlignment="1" applyProtection="1">
      <alignment horizontal="left" vertical="center" wrapText="1"/>
    </xf>
    <xf numFmtId="0" fontId="2" fillId="9" borderId="3" xfId="0" applyFont="1" applyFill="1" applyBorder="1" applyAlignment="1" applyProtection="1">
      <alignment horizontal="left" vertical="top" wrapText="1"/>
    </xf>
    <xf numFmtId="0" fontId="7" fillId="9" borderId="2" xfId="0" applyFont="1" applyFill="1" applyBorder="1" applyAlignment="1">
      <alignment horizontal="left" vertical="center" wrapText="1"/>
    </xf>
    <xf numFmtId="0" fontId="2" fillId="9" borderId="3" xfId="0" applyFont="1" applyFill="1" applyBorder="1" applyAlignment="1" applyProtection="1">
      <alignment horizontal="left" vertical="center" wrapText="1"/>
    </xf>
    <xf numFmtId="0" fontId="34" fillId="9" borderId="2" xfId="0" applyFont="1" applyFill="1" applyBorder="1" applyAlignment="1" applyProtection="1">
      <alignment horizontal="left" vertical="center" wrapText="1"/>
    </xf>
    <xf numFmtId="0" fontId="33" fillId="9" borderId="2" xfId="0" applyFont="1" applyFill="1" applyBorder="1" applyAlignment="1" applyProtection="1">
      <alignment horizontal="left" vertical="center" wrapText="1"/>
    </xf>
    <xf numFmtId="0" fontId="31" fillId="9" borderId="3" xfId="0" applyFont="1" applyFill="1" applyBorder="1" applyAlignment="1" applyProtection="1">
      <alignment horizontal="left" vertical="center" wrapText="1"/>
    </xf>
    <xf numFmtId="0" fontId="31" fillId="9" borderId="2" xfId="0" applyFont="1" applyFill="1" applyBorder="1" applyAlignment="1" applyProtection="1">
      <alignment horizontal="left" vertical="center" wrapText="1"/>
    </xf>
    <xf numFmtId="164" fontId="16" fillId="9" borderId="2" xfId="0" applyNumberFormat="1" applyFont="1" applyFill="1" applyBorder="1" applyAlignment="1" applyProtection="1">
      <alignment horizontal="center" vertical="center" wrapText="1"/>
    </xf>
    <xf numFmtId="0" fontId="7" fillId="9" borderId="2" xfId="0" applyFont="1" applyFill="1" applyBorder="1" applyAlignment="1" applyProtection="1">
      <alignment horizontal="left" vertical="center" wrapText="1"/>
    </xf>
    <xf numFmtId="0" fontId="11" fillId="9" borderId="2" xfId="0" applyFont="1" applyFill="1" applyBorder="1" applyAlignment="1" applyProtection="1">
      <alignment horizontal="left" vertical="center" wrapText="1"/>
    </xf>
    <xf numFmtId="0" fontId="11" fillId="9" borderId="3" xfId="0" applyFont="1" applyFill="1" applyBorder="1" applyAlignment="1" applyProtection="1">
      <alignment horizontal="left" vertical="center" wrapText="1"/>
    </xf>
    <xf numFmtId="164" fontId="16" fillId="9" borderId="2" xfId="0" applyNumberFormat="1" applyFont="1" applyFill="1" applyBorder="1" applyAlignment="1" applyProtection="1">
      <alignment horizontal="center" vertical="center" wrapText="1"/>
      <protection hidden="1"/>
    </xf>
    <xf numFmtId="0" fontId="5" fillId="9" borderId="2" xfId="0" applyFont="1" applyFill="1" applyBorder="1" applyAlignment="1" applyProtection="1">
      <alignment horizontal="left" vertical="center" wrapText="1"/>
      <protection hidden="1"/>
    </xf>
    <xf numFmtId="0" fontId="5" fillId="9" borderId="2" xfId="0" applyFont="1" applyFill="1" applyBorder="1" applyAlignment="1">
      <alignment horizontal="left" vertical="center" wrapText="1"/>
    </xf>
    <xf numFmtId="0" fontId="10" fillId="9" borderId="2" xfId="0" applyFont="1" applyFill="1" applyBorder="1" applyAlignment="1" applyProtection="1">
      <alignment horizontal="left" vertical="center" wrapText="1"/>
      <protection hidden="1"/>
    </xf>
    <xf numFmtId="0" fontId="5" fillId="9" borderId="2" xfId="0" applyFont="1" applyFill="1" applyBorder="1" applyAlignment="1" applyProtection="1">
      <alignment horizontal="left" vertical="center"/>
      <protection hidden="1"/>
    </xf>
    <xf numFmtId="0" fontId="10" fillId="9" borderId="2" xfId="0" applyFont="1" applyFill="1" applyBorder="1" applyAlignment="1" applyProtection="1">
      <alignment horizontal="left" vertical="center" wrapText="1"/>
    </xf>
    <xf numFmtId="164" fontId="23" fillId="9" borderId="2" xfId="0" applyNumberFormat="1" applyFont="1" applyFill="1" applyBorder="1" applyAlignment="1" applyProtection="1">
      <alignment horizontal="center" vertical="center" wrapText="1"/>
    </xf>
    <xf numFmtId="0" fontId="31" fillId="3" borderId="3" xfId="0" applyFont="1" applyFill="1" applyBorder="1" applyAlignment="1" applyProtection="1">
      <alignment horizontal="left" vertical="center" wrapText="1"/>
    </xf>
    <xf numFmtId="164" fontId="16" fillId="3" borderId="2" xfId="0" applyNumberFormat="1" applyFont="1" applyFill="1" applyBorder="1" applyAlignment="1" applyProtection="1">
      <alignment horizontal="center" vertical="center" wrapText="1"/>
    </xf>
    <xf numFmtId="0" fontId="18" fillId="3" borderId="2" xfId="0" applyFont="1" applyFill="1" applyBorder="1" applyAlignment="1" applyProtection="1">
      <alignment vertical="center"/>
      <protection locked="0"/>
    </xf>
    <xf numFmtId="164" fontId="36" fillId="9" borderId="2" xfId="0" applyNumberFormat="1" applyFont="1" applyFill="1" applyBorder="1" applyAlignment="1" applyProtection="1">
      <alignment horizontal="center" vertical="center" wrapText="1"/>
      <protection hidden="1"/>
    </xf>
    <xf numFmtId="164" fontId="16" fillId="0" borderId="2" xfId="0" applyNumberFormat="1" applyFont="1" applyFill="1" applyBorder="1" applyAlignment="1" applyProtection="1">
      <alignment horizontal="center" vertical="center" wrapText="1"/>
      <protection hidden="1"/>
    </xf>
    <xf numFmtId="0" fontId="32" fillId="9" borderId="2" xfId="0" applyFont="1" applyFill="1" applyBorder="1" applyAlignment="1" applyProtection="1">
      <alignment horizontal="left" vertical="center" wrapText="1"/>
      <protection hidden="1"/>
    </xf>
    <xf numFmtId="0" fontId="34" fillId="9" borderId="2" xfId="0" applyFont="1" applyFill="1" applyBorder="1" applyAlignment="1" applyProtection="1">
      <alignment horizontal="left" vertical="center" wrapText="1"/>
      <protection hidden="1"/>
    </xf>
    <xf numFmtId="0" fontId="31" fillId="9" borderId="2" xfId="0" applyFont="1" applyFill="1" applyBorder="1" applyAlignment="1" applyProtection="1">
      <alignment horizontal="left" vertical="center" wrapText="1"/>
      <protection hidden="1"/>
    </xf>
    <xf numFmtId="0" fontId="10" fillId="3" borderId="2" xfId="0" applyFont="1" applyFill="1" applyBorder="1" applyAlignment="1" applyProtection="1">
      <alignment horizontal="left" vertical="top" wrapText="1"/>
      <protection hidden="1"/>
    </xf>
    <xf numFmtId="0" fontId="2" fillId="9" borderId="2" xfId="0" applyFont="1" applyFill="1" applyBorder="1" applyAlignment="1" applyProtection="1">
      <alignment horizontal="left" vertical="top" wrapText="1"/>
    </xf>
    <xf numFmtId="0" fontId="5" fillId="0" borderId="2" xfId="0" applyFont="1" applyFill="1" applyBorder="1" applyAlignment="1" applyProtection="1">
      <alignment horizontal="left" vertical="center" wrapText="1"/>
      <protection hidden="1"/>
    </xf>
    <xf numFmtId="0" fontId="10" fillId="0" borderId="2" xfId="0" applyFont="1" applyFill="1" applyBorder="1" applyAlignment="1" applyProtection="1">
      <alignment horizontal="left" vertical="center" wrapText="1"/>
      <protection hidden="1"/>
    </xf>
    <xf numFmtId="0" fontId="5" fillId="0" borderId="2"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5" fillId="12" borderId="2" xfId="0" applyFont="1" applyFill="1" applyBorder="1" applyAlignment="1" applyProtection="1">
      <alignment horizontal="left" vertical="center" wrapText="1"/>
      <protection hidden="1"/>
    </xf>
    <xf numFmtId="164" fontId="16" fillId="12" borderId="2" xfId="0" applyNumberFormat="1" applyFont="1" applyFill="1" applyBorder="1" applyAlignment="1" applyProtection="1">
      <alignment horizontal="center" vertical="center" wrapText="1"/>
      <protection hidden="1"/>
    </xf>
    <xf numFmtId="0" fontId="10" fillId="12" borderId="2" xfId="0" applyFont="1" applyFill="1" applyBorder="1" applyAlignment="1" applyProtection="1">
      <alignment horizontal="left" vertical="center" wrapText="1"/>
      <protection hidden="1"/>
    </xf>
    <xf numFmtId="0" fontId="53" fillId="0" borderId="0" xfId="1" applyFont="1"/>
    <xf numFmtId="0" fontId="52" fillId="0" borderId="0" xfId="2"/>
    <xf numFmtId="0" fontId="54" fillId="3" borderId="2" xfId="0" applyFont="1" applyFill="1" applyBorder="1"/>
    <xf numFmtId="0" fontId="55" fillId="9" borderId="2" xfId="0" applyFont="1" applyFill="1" applyBorder="1" applyAlignment="1" applyProtection="1">
      <alignment horizontal="left" vertical="center" wrapText="1"/>
      <protection hidden="1"/>
    </xf>
    <xf numFmtId="0" fontId="5" fillId="0" borderId="2" xfId="0" applyFont="1" applyFill="1" applyBorder="1" applyAlignment="1" applyProtection="1">
      <alignment horizontal="left" vertical="center"/>
      <protection hidden="1"/>
    </xf>
    <xf numFmtId="0" fontId="56" fillId="3" borderId="2" xfId="0" applyFont="1" applyFill="1" applyBorder="1"/>
    <xf numFmtId="164" fontId="16" fillId="9" borderId="2" xfId="0" applyNumberFormat="1" applyFont="1" applyFill="1" applyBorder="1" applyAlignment="1">
      <alignment horizontal="center" vertical="center" wrapText="1"/>
    </xf>
    <xf numFmtId="164" fontId="16" fillId="3" borderId="2" xfId="0" applyNumberFormat="1" applyFont="1" applyFill="1" applyBorder="1" applyAlignment="1">
      <alignment horizontal="center" vertical="center" wrapText="1"/>
    </xf>
    <xf numFmtId="0" fontId="5" fillId="12" borderId="2" xfId="0" applyFont="1" applyFill="1" applyBorder="1" applyAlignment="1" applyProtection="1">
      <alignment horizontal="left" vertical="center"/>
      <protection hidden="1"/>
    </xf>
    <xf numFmtId="164" fontId="20" fillId="9" borderId="2" xfId="0" applyNumberFormat="1" applyFont="1" applyFill="1" applyBorder="1" applyAlignment="1" applyProtection="1">
      <alignment horizontal="center" vertical="center" wrapText="1"/>
      <protection hidden="1"/>
    </xf>
    <xf numFmtId="164" fontId="20" fillId="3" borderId="2" xfId="0" applyNumberFormat="1" applyFont="1" applyFill="1" applyBorder="1" applyAlignment="1" applyProtection="1">
      <alignment horizontal="center" vertical="center" wrapText="1"/>
      <protection hidden="1"/>
    </xf>
    <xf numFmtId="0" fontId="1" fillId="0" borderId="2" xfId="0" applyFont="1" applyFill="1" applyBorder="1" applyAlignment="1" applyProtection="1">
      <alignment horizontal="left" vertical="center" wrapText="1"/>
    </xf>
    <xf numFmtId="164" fontId="36"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164" fontId="36" fillId="9"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1" fillId="9" borderId="2" xfId="0" applyFont="1" applyFill="1" applyBorder="1"/>
    <xf numFmtId="164" fontId="19" fillId="3" borderId="2" xfId="0" applyNumberFormat="1" applyFont="1" applyFill="1" applyBorder="1" applyAlignment="1" applyProtection="1">
      <alignment horizontal="center" vertical="center" wrapText="1"/>
    </xf>
    <xf numFmtId="164" fontId="19" fillId="9" borderId="2" xfId="0" applyNumberFormat="1" applyFont="1" applyFill="1" applyBorder="1" applyAlignment="1" applyProtection="1">
      <alignment horizontal="center" vertical="center" wrapText="1"/>
    </xf>
    <xf numFmtId="164" fontId="19" fillId="3" borderId="2" xfId="0" applyNumberFormat="1" applyFont="1" applyFill="1" applyBorder="1"/>
    <xf numFmtId="164" fontId="16" fillId="3" borderId="2" xfId="0" applyNumberFormat="1" applyFont="1" applyFill="1" applyBorder="1" applyAlignment="1">
      <alignment horizontal="center" vertical="center"/>
    </xf>
    <xf numFmtId="164" fontId="17" fillId="3" borderId="2" xfId="0" applyNumberFormat="1" applyFont="1" applyFill="1" applyBorder="1" applyAlignment="1" applyProtection="1">
      <alignment vertical="top"/>
      <protection locked="0"/>
    </xf>
    <xf numFmtId="164" fontId="21" fillId="3" borderId="2" xfId="0" applyNumberFormat="1" applyFont="1" applyFill="1" applyBorder="1" applyAlignment="1">
      <alignment horizontal="center"/>
    </xf>
    <xf numFmtId="164" fontId="1" fillId="3" borderId="2" xfId="0" applyNumberFormat="1" applyFont="1" applyFill="1" applyBorder="1"/>
    <xf numFmtId="164" fontId="35" fillId="9" borderId="2" xfId="0" applyNumberFormat="1" applyFont="1" applyFill="1" applyBorder="1" applyAlignment="1" applyProtection="1">
      <alignment horizontal="center" vertical="center" wrapText="1"/>
    </xf>
    <xf numFmtId="164" fontId="35" fillId="3" borderId="2" xfId="0" applyNumberFormat="1" applyFont="1" applyFill="1" applyBorder="1" applyAlignment="1" applyProtection="1">
      <alignment horizontal="center" vertical="center" wrapText="1"/>
    </xf>
    <xf numFmtId="164" fontId="36" fillId="3" borderId="2" xfId="0" applyNumberFormat="1" applyFont="1" applyFill="1" applyBorder="1" applyAlignment="1" applyProtection="1">
      <alignment horizontal="center" vertical="center" wrapText="1"/>
    </xf>
    <xf numFmtId="164" fontId="21" fillId="3" borderId="2" xfId="0" applyNumberFormat="1" applyFont="1" applyFill="1" applyBorder="1"/>
    <xf numFmtId="164" fontId="1" fillId="3" borderId="0" xfId="0" applyNumberFormat="1" applyFont="1" applyFill="1" applyBorder="1" applyAlignment="1">
      <alignment horizontal="left"/>
    </xf>
    <xf numFmtId="164" fontId="21" fillId="3" borderId="0" xfId="0" applyNumberFormat="1" applyFont="1" applyFill="1"/>
    <xf numFmtId="164" fontId="13" fillId="0" borderId="2" xfId="0" applyNumberFormat="1" applyFont="1" applyFill="1" applyBorder="1"/>
    <xf numFmtId="164" fontId="13" fillId="3" borderId="0" xfId="0" applyNumberFormat="1" applyFont="1" applyFill="1"/>
    <xf numFmtId="164" fontId="20" fillId="3" borderId="2" xfId="0" applyNumberFormat="1" applyFont="1" applyFill="1" applyBorder="1" applyAlignment="1">
      <alignment horizontal="center" vertical="center"/>
    </xf>
    <xf numFmtId="164" fontId="19" fillId="9" borderId="2" xfId="0" applyNumberFormat="1" applyFont="1" applyFill="1" applyBorder="1" applyAlignment="1" applyProtection="1">
      <alignment horizontal="center" vertical="center" wrapText="1"/>
    </xf>
    <xf numFmtId="164" fontId="19" fillId="3" borderId="2" xfId="0" applyNumberFormat="1" applyFont="1" applyFill="1" applyBorder="1" applyAlignment="1" applyProtection="1">
      <alignment horizontal="center" vertical="center" wrapText="1"/>
    </xf>
    <xf numFmtId="0" fontId="10" fillId="3" borderId="3" xfId="0" applyFont="1" applyFill="1" applyBorder="1" applyAlignment="1" applyProtection="1">
      <alignment horizontal="left" vertical="center" wrapText="1"/>
    </xf>
    <xf numFmtId="164" fontId="19" fillId="9" borderId="2" xfId="0" applyNumberFormat="1" applyFont="1" applyFill="1" applyBorder="1" applyAlignment="1" applyProtection="1">
      <alignment horizontal="center" vertical="center" wrapText="1"/>
    </xf>
    <xf numFmtId="0" fontId="7" fillId="9" borderId="3" xfId="0" applyFont="1" applyFill="1" applyBorder="1" applyAlignment="1" applyProtection="1">
      <alignment horizontal="left" vertical="center" wrapText="1"/>
    </xf>
    <xf numFmtId="0" fontId="7" fillId="9" borderId="4" xfId="0" applyFont="1" applyFill="1" applyBorder="1" applyAlignment="1" applyProtection="1">
      <alignment horizontal="left" vertical="center" wrapText="1"/>
    </xf>
    <xf numFmtId="0" fontId="1" fillId="9" borderId="8" xfId="0" applyFont="1" applyFill="1" applyBorder="1" applyAlignment="1" applyProtection="1">
      <alignment horizontal="left" vertical="center" wrapText="1"/>
    </xf>
    <xf numFmtId="0" fontId="1" fillId="9" borderId="8" xfId="0" applyFont="1" applyFill="1" applyBorder="1" applyAlignment="1" applyProtection="1">
      <alignment vertical="center" wrapText="1"/>
    </xf>
    <xf numFmtId="0" fontId="2" fillId="9" borderId="8"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3" fillId="0" borderId="2" xfId="0" applyFont="1" applyFill="1" applyBorder="1" applyAlignment="1" applyProtection="1">
      <alignment horizontal="left" vertical="center" wrapText="1"/>
    </xf>
    <xf numFmtId="164" fontId="35" fillId="0" borderId="2" xfId="0" applyNumberFormat="1" applyFont="1" applyFill="1" applyBorder="1" applyAlignment="1" applyProtection="1">
      <alignment horizontal="center" vertical="center" wrapText="1"/>
    </xf>
    <xf numFmtId="0" fontId="31" fillId="0" borderId="2" xfId="0" applyFont="1" applyFill="1" applyBorder="1" applyAlignment="1" applyProtection="1">
      <alignment horizontal="left" vertical="center" wrapText="1"/>
    </xf>
    <xf numFmtId="0" fontId="1" fillId="9" borderId="3" xfId="0" applyFont="1" applyFill="1" applyBorder="1" applyAlignment="1" applyProtection="1">
      <alignment horizontal="left" vertical="center" wrapText="1"/>
    </xf>
    <xf numFmtId="0" fontId="1" fillId="9" borderId="4" xfId="0" applyFont="1" applyFill="1" applyBorder="1" applyAlignment="1" applyProtection="1">
      <alignment vertical="center" wrapText="1"/>
    </xf>
    <xf numFmtId="0" fontId="2" fillId="9" borderId="4" xfId="0" applyFont="1" applyFill="1" applyBorder="1" applyAlignment="1" applyProtection="1">
      <alignment horizontal="left" vertical="center" wrapText="1"/>
    </xf>
    <xf numFmtId="164" fontId="19" fillId="9" borderId="2" xfId="0" applyNumberFormat="1" applyFont="1" applyFill="1" applyBorder="1" applyAlignment="1" applyProtection="1">
      <alignment horizontal="center" vertical="center" wrapText="1"/>
    </xf>
    <xf numFmtId="164" fontId="19" fillId="3" borderId="2" xfId="0" applyNumberFormat="1" applyFont="1" applyFill="1" applyBorder="1" applyAlignment="1" applyProtection="1">
      <alignment horizontal="center" vertical="center" wrapText="1"/>
    </xf>
    <xf numFmtId="164" fontId="19" fillId="0" borderId="2" xfId="0" applyNumberFormat="1" applyFont="1" applyFill="1" applyBorder="1" applyAlignment="1" applyProtection="1">
      <alignment horizontal="center" vertical="center" wrapText="1"/>
    </xf>
    <xf numFmtId="0" fontId="2" fillId="0" borderId="8" xfId="0" applyFont="1" applyFill="1" applyBorder="1" applyAlignment="1" applyProtection="1">
      <alignment horizontal="left" vertical="center" wrapText="1"/>
    </xf>
    <xf numFmtId="164" fontId="23" fillId="0" borderId="2" xfId="0" applyNumberFormat="1" applyFont="1" applyFill="1" applyBorder="1" applyAlignment="1" applyProtection="1">
      <alignment horizontal="center" vertical="center" wrapText="1"/>
    </xf>
    <xf numFmtId="164" fontId="16" fillId="0" borderId="2" xfId="0" applyNumberFormat="1" applyFont="1" applyFill="1" applyBorder="1" applyAlignment="1">
      <alignment horizontal="center" vertical="center" wrapText="1"/>
    </xf>
    <xf numFmtId="164" fontId="36" fillId="0" borderId="2" xfId="0" applyNumberFormat="1" applyFont="1" applyFill="1" applyBorder="1" applyAlignment="1" applyProtection="1">
      <alignment horizontal="center" vertical="center" wrapText="1"/>
      <protection hidden="1"/>
    </xf>
    <xf numFmtId="0" fontId="7" fillId="0" borderId="2" xfId="0" applyFont="1" applyFill="1" applyBorder="1" applyAlignment="1">
      <alignment horizontal="left" vertical="center" wrapText="1"/>
    </xf>
    <xf numFmtId="0" fontId="18" fillId="11" borderId="5" xfId="2" applyFont="1" applyFill="1" applyBorder="1" applyAlignment="1" applyProtection="1">
      <alignment horizontal="left" vertical="center" wrapText="1"/>
    </xf>
    <xf numFmtId="0" fontId="43" fillId="8" borderId="3" xfId="0" applyFont="1" applyFill="1" applyBorder="1" applyAlignment="1">
      <alignment horizontal="left" vertical="center" wrapText="1"/>
    </xf>
    <xf numFmtId="0" fontId="43" fillId="8" borderId="4" xfId="0" applyFont="1" applyFill="1" applyBorder="1" applyAlignment="1">
      <alignment horizontal="left" vertical="center" wrapText="1"/>
    </xf>
    <xf numFmtId="0" fontId="43" fillId="8" borderId="5" xfId="0" applyFont="1" applyFill="1" applyBorder="1" applyAlignment="1">
      <alignment horizontal="left" vertical="center" wrapText="1"/>
    </xf>
    <xf numFmtId="0" fontId="39" fillId="6" borderId="3" xfId="0" applyFont="1" applyFill="1" applyBorder="1" applyAlignment="1">
      <alignment horizontal="center" vertical="center" wrapText="1"/>
    </xf>
    <xf numFmtId="0" fontId="39" fillId="6" borderId="4" xfId="0" applyFont="1" applyFill="1" applyBorder="1" applyAlignment="1">
      <alignment horizontal="center" vertical="center" wrapText="1"/>
    </xf>
    <xf numFmtId="0" fontId="1" fillId="3" borderId="3" xfId="0" applyFont="1" applyFill="1" applyBorder="1" applyAlignment="1">
      <alignment horizontal="left"/>
    </xf>
    <xf numFmtId="0" fontId="1" fillId="3" borderId="4" xfId="0" applyFont="1" applyFill="1" applyBorder="1" applyAlignment="1">
      <alignment horizontal="left"/>
    </xf>
    <xf numFmtId="0" fontId="43" fillId="10" borderId="2" xfId="0" applyFont="1" applyFill="1" applyBorder="1" applyAlignment="1" applyProtection="1">
      <alignment horizontal="center" vertical="center" wrapText="1"/>
      <protection hidden="1"/>
    </xf>
    <xf numFmtId="0" fontId="43" fillId="7" borderId="2" xfId="0" applyFont="1" applyFill="1" applyBorder="1" applyAlignment="1" applyProtection="1">
      <alignment horizontal="center" vertical="center" wrapText="1"/>
      <protection hidden="1"/>
    </xf>
    <xf numFmtId="164" fontId="43" fillId="7" borderId="6" xfId="0" applyNumberFormat="1" applyFont="1" applyFill="1" applyBorder="1" applyAlignment="1" applyProtection="1">
      <alignment horizontal="center" vertical="center" wrapText="1"/>
      <protection hidden="1"/>
    </xf>
    <xf numFmtId="164" fontId="44" fillId="10" borderId="7" xfId="0" applyNumberFormat="1" applyFont="1" applyFill="1" applyBorder="1" applyAlignment="1">
      <alignment horizontal="center" vertical="center" wrapText="1"/>
    </xf>
    <xf numFmtId="164" fontId="44" fillId="10" borderId="8" xfId="0" applyNumberFormat="1" applyFont="1" applyFill="1" applyBorder="1" applyAlignment="1">
      <alignment horizontal="center" vertical="center" wrapText="1"/>
    </xf>
    <xf numFmtId="164" fontId="43" fillId="7" borderId="2" xfId="0" applyNumberFormat="1" applyFont="1" applyFill="1" applyBorder="1" applyAlignment="1" applyProtection="1">
      <alignment horizontal="center" vertical="center" wrapText="1"/>
      <protection hidden="1"/>
    </xf>
    <xf numFmtId="0" fontId="39" fillId="6" borderId="3" xfId="0" applyFont="1" applyFill="1" applyBorder="1" applyAlignment="1" applyProtection="1">
      <alignment horizontal="center" vertical="center" wrapText="1"/>
    </xf>
    <xf numFmtId="0" fontId="39" fillId="6" borderId="4" xfId="0" applyFont="1" applyFill="1" applyBorder="1" applyAlignment="1" applyProtection="1">
      <alignment horizontal="center" vertical="center" wrapText="1"/>
    </xf>
    <xf numFmtId="0" fontId="39" fillId="6" borderId="5" xfId="0" applyFont="1" applyFill="1" applyBorder="1" applyAlignment="1" applyProtection="1">
      <alignment horizontal="center" vertical="center" wrapText="1"/>
    </xf>
    <xf numFmtId="0" fontId="43" fillId="8" borderId="2" xfId="0" applyFont="1" applyFill="1" applyBorder="1" applyAlignment="1">
      <alignment horizontal="left" vertical="center" wrapText="1"/>
    </xf>
    <xf numFmtId="0" fontId="42" fillId="10" borderId="3" xfId="0" applyFont="1" applyFill="1" applyBorder="1" applyAlignment="1">
      <alignment horizontal="center" vertical="top" wrapText="1"/>
    </xf>
    <xf numFmtId="0" fontId="42" fillId="10" borderId="4" xfId="0" applyFont="1" applyFill="1" applyBorder="1" applyAlignment="1">
      <alignment horizontal="center" vertical="top" wrapText="1"/>
    </xf>
    <xf numFmtId="0" fontId="42" fillId="10" borderId="5" xfId="0" applyFont="1" applyFill="1" applyBorder="1" applyAlignment="1">
      <alignment horizontal="center" vertical="top" wrapText="1"/>
    </xf>
    <xf numFmtId="164" fontId="19" fillId="3" borderId="2" xfId="0" applyNumberFormat="1" applyFont="1" applyFill="1" applyBorder="1" applyAlignment="1" applyProtection="1">
      <alignment horizontal="center" vertical="center" wrapText="1"/>
    </xf>
    <xf numFmtId="0" fontId="16" fillId="4" borderId="2" xfId="0" applyFont="1" applyFill="1" applyBorder="1" applyAlignment="1">
      <alignment horizontal="left" vertical="top" wrapText="1"/>
    </xf>
    <xf numFmtId="0" fontId="17" fillId="3" borderId="2" xfId="0" applyFont="1" applyFill="1" applyBorder="1" applyAlignment="1" applyProtection="1">
      <alignment horizontal="left" vertical="top" wrapText="1" shrinkToFit="1"/>
      <protection locked="0"/>
    </xf>
    <xf numFmtId="164" fontId="20" fillId="9" borderId="3" xfId="0" applyNumberFormat="1" applyFont="1" applyFill="1" applyBorder="1" applyAlignment="1">
      <alignment horizontal="center" vertical="center"/>
    </xf>
    <xf numFmtId="164" fontId="20" fillId="9" borderId="4" xfId="0" applyNumberFormat="1" applyFont="1" applyFill="1" applyBorder="1" applyAlignment="1">
      <alignment horizontal="center" vertical="center"/>
    </xf>
    <xf numFmtId="164" fontId="20" fillId="9" borderId="5" xfId="0" applyNumberFormat="1" applyFont="1" applyFill="1" applyBorder="1" applyAlignment="1">
      <alignment horizontal="center" vertical="center"/>
    </xf>
    <xf numFmtId="164" fontId="20" fillId="3" borderId="3" xfId="0" applyNumberFormat="1" applyFont="1" applyFill="1" applyBorder="1" applyAlignment="1">
      <alignment horizontal="center" vertical="center"/>
    </xf>
    <xf numFmtId="164" fontId="20" fillId="3" borderId="4" xfId="0" applyNumberFormat="1" applyFont="1" applyFill="1" applyBorder="1" applyAlignment="1">
      <alignment horizontal="center" vertical="center"/>
    </xf>
    <xf numFmtId="164" fontId="20" fillId="3" borderId="5" xfId="0" applyNumberFormat="1" applyFont="1" applyFill="1" applyBorder="1" applyAlignment="1">
      <alignment horizontal="center" vertical="center"/>
    </xf>
    <xf numFmtId="164" fontId="20" fillId="9" borderId="3" xfId="0" applyNumberFormat="1" applyFont="1" applyFill="1" applyBorder="1" applyAlignment="1">
      <alignment horizontal="center" vertical="center" wrapText="1"/>
    </xf>
    <xf numFmtId="164" fontId="20" fillId="9" borderId="4" xfId="0" applyNumberFormat="1" applyFont="1" applyFill="1" applyBorder="1" applyAlignment="1">
      <alignment horizontal="center" vertical="center" wrapText="1"/>
    </xf>
    <xf numFmtId="164" fontId="20" fillId="9" borderId="5" xfId="0" applyNumberFormat="1" applyFont="1" applyFill="1" applyBorder="1" applyAlignment="1">
      <alignment horizontal="center" vertical="center" wrapText="1"/>
    </xf>
    <xf numFmtId="0" fontId="41" fillId="10" borderId="2" xfId="0" applyFont="1" applyFill="1" applyBorder="1" applyAlignment="1">
      <alignment horizontal="center" vertical="center" wrapText="1"/>
    </xf>
    <xf numFmtId="0" fontId="8" fillId="5" borderId="2" xfId="0" applyFont="1" applyFill="1" applyBorder="1" applyAlignment="1" applyProtection="1">
      <alignment horizontal="center" vertical="center" wrapText="1"/>
    </xf>
    <xf numFmtId="0" fontId="17" fillId="3" borderId="2" xfId="0" applyFont="1" applyFill="1" applyBorder="1" applyAlignment="1" applyProtection="1">
      <alignment horizontal="left" vertical="top"/>
      <protection locked="0"/>
    </xf>
    <xf numFmtId="0" fontId="17" fillId="3" borderId="3" xfId="0" applyFont="1" applyFill="1" applyBorder="1" applyAlignment="1" applyProtection="1">
      <alignment horizontal="left" vertical="top" wrapText="1" shrinkToFit="1"/>
      <protection locked="0"/>
    </xf>
    <xf numFmtId="0" fontId="17" fillId="3" borderId="4" xfId="0" applyFont="1" applyFill="1" applyBorder="1" applyAlignment="1" applyProtection="1">
      <alignment horizontal="left" vertical="top" wrapText="1" shrinkToFit="1"/>
      <protection locked="0"/>
    </xf>
    <xf numFmtId="0" fontId="17" fillId="3" borderId="5" xfId="0" applyFont="1" applyFill="1" applyBorder="1" applyAlignment="1" applyProtection="1">
      <alignment horizontal="left" vertical="top" wrapText="1" shrinkToFit="1"/>
      <protection locked="0"/>
    </xf>
    <xf numFmtId="0" fontId="1" fillId="3" borderId="2" xfId="0" applyFont="1" applyFill="1" applyBorder="1" applyAlignment="1">
      <alignment horizontal="left"/>
    </xf>
    <xf numFmtId="9" fontId="20" fillId="3" borderId="3" xfId="0" applyNumberFormat="1" applyFont="1" applyFill="1" applyBorder="1" applyAlignment="1">
      <alignment horizontal="center" vertical="center"/>
    </xf>
    <xf numFmtId="9" fontId="20" fillId="3" borderId="4" xfId="0" applyNumberFormat="1" applyFont="1" applyFill="1" applyBorder="1" applyAlignment="1">
      <alignment horizontal="center" vertical="center"/>
    </xf>
    <xf numFmtId="9" fontId="20" fillId="3" borderId="5" xfId="0" applyNumberFormat="1" applyFont="1" applyFill="1" applyBorder="1" applyAlignment="1">
      <alignment horizontal="center" vertical="center"/>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0" fillId="9" borderId="5" xfId="0" applyFont="1" applyFill="1" applyBorder="1" applyAlignment="1">
      <alignment horizontal="center" vertical="center" wrapText="1"/>
    </xf>
    <xf numFmtId="0" fontId="42" fillId="10" borderId="2" xfId="0" applyFont="1" applyFill="1" applyBorder="1" applyAlignment="1">
      <alignment horizontal="center" vertical="top" wrapText="1"/>
    </xf>
    <xf numFmtId="9" fontId="20" fillId="9" borderId="3" xfId="0" applyNumberFormat="1" applyFont="1" applyFill="1" applyBorder="1" applyAlignment="1">
      <alignment horizontal="center" vertical="center"/>
    </xf>
    <xf numFmtId="9" fontId="20" fillId="9" borderId="4" xfId="0" applyNumberFormat="1" applyFont="1" applyFill="1" applyBorder="1" applyAlignment="1">
      <alignment horizontal="center" vertical="center"/>
    </xf>
    <xf numFmtId="9" fontId="20" fillId="9" borderId="5" xfId="0" applyNumberFormat="1" applyFont="1" applyFill="1" applyBorder="1" applyAlignment="1">
      <alignment horizontal="center" vertical="center"/>
    </xf>
    <xf numFmtId="0" fontId="1" fillId="3" borderId="5" xfId="0" applyFont="1" applyFill="1" applyBorder="1" applyAlignment="1">
      <alignment horizontal="left"/>
    </xf>
    <xf numFmtId="0" fontId="17" fillId="3" borderId="3" xfId="0" applyFont="1" applyFill="1" applyBorder="1" applyAlignment="1" applyProtection="1">
      <alignment horizontal="left" vertical="top"/>
      <protection locked="0"/>
    </xf>
    <xf numFmtId="0" fontId="17" fillId="3" borderId="4" xfId="0" applyFont="1" applyFill="1" applyBorder="1" applyAlignment="1" applyProtection="1">
      <alignment horizontal="left" vertical="top"/>
      <protection locked="0"/>
    </xf>
    <xf numFmtId="0" fontId="17" fillId="3" borderId="5" xfId="0" applyFont="1" applyFill="1" applyBorder="1" applyAlignment="1" applyProtection="1">
      <alignment horizontal="left" vertical="top"/>
      <protection locked="0"/>
    </xf>
    <xf numFmtId="164" fontId="19" fillId="3" borderId="3" xfId="0" applyNumberFormat="1" applyFont="1" applyFill="1" applyBorder="1" applyAlignment="1" applyProtection="1">
      <alignment horizontal="center" vertical="center" wrapText="1"/>
    </xf>
    <xf numFmtId="164" fontId="19" fillId="3" borderId="4" xfId="0" applyNumberFormat="1" applyFont="1" applyFill="1" applyBorder="1" applyAlignment="1" applyProtection="1">
      <alignment horizontal="center" vertical="center" wrapText="1"/>
    </xf>
    <xf numFmtId="164" fontId="19" fillId="3" borderId="5" xfId="0" applyNumberFormat="1" applyFont="1" applyFill="1" applyBorder="1" applyAlignment="1" applyProtection="1">
      <alignment horizontal="center" vertical="center" wrapText="1"/>
    </xf>
    <xf numFmtId="164" fontId="19" fillId="9" borderId="3" xfId="0" applyNumberFormat="1" applyFont="1" applyFill="1" applyBorder="1" applyAlignment="1" applyProtection="1">
      <alignment horizontal="center" vertical="center" wrapText="1"/>
    </xf>
    <xf numFmtId="164" fontId="19" fillId="9" borderId="4" xfId="0" applyNumberFormat="1" applyFont="1" applyFill="1" applyBorder="1" applyAlignment="1" applyProtection="1">
      <alignment horizontal="center" vertical="center" wrapText="1"/>
    </xf>
    <xf numFmtId="164" fontId="19" fillId="9" borderId="5" xfId="0" applyNumberFormat="1"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164" fontId="43" fillId="7" borderId="3" xfId="0" applyNumberFormat="1" applyFont="1" applyFill="1" applyBorder="1" applyAlignment="1" applyProtection="1">
      <alignment horizontal="center" vertical="center" wrapText="1"/>
      <protection hidden="1"/>
    </xf>
    <xf numFmtId="164" fontId="43" fillId="7" borderId="4" xfId="0" applyNumberFormat="1" applyFont="1" applyFill="1" applyBorder="1" applyAlignment="1" applyProtection="1">
      <alignment horizontal="center" vertical="center" wrapText="1"/>
      <protection hidden="1"/>
    </xf>
    <xf numFmtId="164" fontId="43" fillId="7" borderId="5" xfId="0" applyNumberFormat="1" applyFont="1" applyFill="1" applyBorder="1" applyAlignment="1" applyProtection="1">
      <alignment horizontal="center" vertical="center" wrapText="1"/>
      <protection hidden="1"/>
    </xf>
    <xf numFmtId="164" fontId="43" fillId="7" borderId="7" xfId="0" applyNumberFormat="1" applyFont="1" applyFill="1" applyBorder="1" applyAlignment="1" applyProtection="1">
      <alignment horizontal="center" vertical="center" wrapText="1"/>
      <protection hidden="1"/>
    </xf>
    <xf numFmtId="164" fontId="43" fillId="7" borderId="8" xfId="0" applyNumberFormat="1" applyFont="1" applyFill="1" applyBorder="1" applyAlignment="1" applyProtection="1">
      <alignment horizontal="center" vertical="center" wrapText="1"/>
      <protection hidden="1"/>
    </xf>
    <xf numFmtId="0" fontId="12" fillId="3" borderId="10" xfId="0" applyFont="1" applyFill="1" applyBorder="1" applyAlignment="1">
      <alignment horizontal="left" vertical="top"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17" fillId="3" borderId="0" xfId="0" applyFont="1" applyFill="1" applyAlignment="1" applyProtection="1">
      <alignment horizontal="left" vertical="top"/>
      <protection locked="0"/>
    </xf>
    <xf numFmtId="0" fontId="42" fillId="10" borderId="3" xfId="0" applyFont="1" applyFill="1" applyBorder="1" applyAlignment="1" applyProtection="1">
      <alignment horizontal="center" vertical="center"/>
    </xf>
    <xf numFmtId="0" fontId="42" fillId="10" borderId="4" xfId="0" applyFont="1" applyFill="1" applyBorder="1" applyAlignment="1" applyProtection="1">
      <alignment horizontal="center" vertical="center"/>
    </xf>
    <xf numFmtId="0" fontId="43" fillId="8" borderId="3" xfId="0" applyFont="1" applyFill="1" applyBorder="1" applyAlignment="1" applyProtection="1">
      <alignment horizontal="left" vertical="center"/>
    </xf>
    <xf numFmtId="0" fontId="43" fillId="8" borderId="4" xfId="0" applyFont="1" applyFill="1" applyBorder="1" applyAlignment="1" applyProtection="1">
      <alignment horizontal="left" vertical="center"/>
    </xf>
    <xf numFmtId="0" fontId="17" fillId="3" borderId="0" xfId="0" applyFont="1" applyFill="1" applyAlignment="1" applyProtection="1">
      <alignment horizontal="left" vertical="top" wrapText="1" shrinkToFit="1"/>
      <protection locked="0"/>
    </xf>
    <xf numFmtId="0" fontId="8" fillId="4" borderId="3" xfId="0" applyFont="1" applyFill="1" applyBorder="1" applyAlignment="1" applyProtection="1">
      <alignment horizontal="left" vertical="center" wrapText="1"/>
    </xf>
    <xf numFmtId="0" fontId="8" fillId="4" borderId="4" xfId="0" applyFont="1" applyFill="1" applyBorder="1" applyAlignment="1" applyProtection="1">
      <alignment horizontal="left" vertical="center" wrapText="1"/>
    </xf>
    <xf numFmtId="0" fontId="8" fillId="4" borderId="5" xfId="0" applyFont="1" applyFill="1" applyBorder="1" applyAlignment="1" applyProtection="1">
      <alignment horizontal="left" vertical="center" wrapText="1"/>
    </xf>
    <xf numFmtId="0" fontId="43" fillId="8" borderId="3" xfId="0" applyFont="1" applyFill="1" applyBorder="1" applyAlignment="1" applyProtection="1">
      <alignment horizontal="left" vertical="center" wrapText="1"/>
    </xf>
    <xf numFmtId="0" fontId="43" fillId="8" borderId="4" xfId="0" applyFont="1" applyFill="1" applyBorder="1" applyAlignment="1" applyProtection="1">
      <alignment horizontal="left" vertical="center" wrapText="1"/>
    </xf>
    <xf numFmtId="164" fontId="16" fillId="3" borderId="3" xfId="0" applyNumberFormat="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64" fontId="16" fillId="3" borderId="4" xfId="0" applyNumberFormat="1" applyFont="1" applyFill="1" applyBorder="1" applyAlignment="1" applyProtection="1">
      <alignment horizontal="center" vertical="center" wrapText="1"/>
    </xf>
    <xf numFmtId="164" fontId="16" fillId="3" borderId="5" xfId="0" applyNumberFormat="1" applyFont="1" applyFill="1" applyBorder="1" applyAlignment="1" applyProtection="1">
      <alignment horizontal="center" vertical="center" wrapText="1"/>
    </xf>
    <xf numFmtId="164" fontId="16" fillId="0" borderId="3" xfId="0" applyNumberFormat="1" applyFont="1" applyFill="1" applyBorder="1" applyAlignment="1" applyProtection="1">
      <alignment horizontal="center" vertical="center" wrapText="1"/>
    </xf>
    <xf numFmtId="164" fontId="16" fillId="0" borderId="4" xfId="0" applyNumberFormat="1" applyFont="1" applyFill="1" applyBorder="1" applyAlignment="1" applyProtection="1">
      <alignment horizontal="center" vertical="center" wrapText="1"/>
    </xf>
    <xf numFmtId="164" fontId="16" fillId="0" borderId="5" xfId="0" applyNumberFormat="1" applyFont="1" applyFill="1" applyBorder="1" applyAlignment="1" applyProtection="1">
      <alignment horizontal="center" vertical="center" wrapText="1"/>
    </xf>
    <xf numFmtId="164" fontId="16" fillId="9" borderId="3" xfId="0" applyNumberFormat="1" applyFont="1" applyFill="1" applyBorder="1" applyAlignment="1" applyProtection="1">
      <alignment horizontal="center" vertical="center" wrapText="1"/>
    </xf>
    <xf numFmtId="164" fontId="16" fillId="9" borderId="4" xfId="0" applyNumberFormat="1" applyFont="1" applyFill="1" applyBorder="1" applyAlignment="1" applyProtection="1">
      <alignment horizontal="center" vertical="center" wrapText="1"/>
    </xf>
    <xf numFmtId="164" fontId="16" fillId="9" borderId="5" xfId="0" applyNumberFormat="1" applyFont="1" applyFill="1" applyBorder="1" applyAlignment="1" applyProtection="1">
      <alignment horizontal="center" vertical="center" wrapText="1"/>
    </xf>
    <xf numFmtId="0" fontId="0" fillId="9" borderId="4" xfId="0" applyFill="1" applyBorder="1" applyAlignment="1">
      <alignment horizontal="center" vertical="center" wrapText="1"/>
    </xf>
    <xf numFmtId="0" fontId="0" fillId="9" borderId="5" xfId="0" applyFill="1" applyBorder="1" applyAlignment="1">
      <alignment horizontal="center" vertical="center" wrapText="1"/>
    </xf>
    <xf numFmtId="164" fontId="20" fillId="3" borderId="3" xfId="0" applyNumberFormat="1" applyFont="1" applyFill="1" applyBorder="1" applyAlignment="1">
      <alignment horizontal="center" vertical="center" wrapText="1"/>
    </xf>
    <xf numFmtId="164" fontId="20" fillId="3" borderId="4" xfId="0" applyNumberFormat="1" applyFont="1" applyFill="1" applyBorder="1" applyAlignment="1">
      <alignment horizontal="center" vertical="center" wrapText="1"/>
    </xf>
    <xf numFmtId="164" fontId="20" fillId="3" borderId="5" xfId="0" applyNumberFormat="1" applyFont="1" applyFill="1" applyBorder="1" applyAlignment="1">
      <alignment horizontal="center" vertical="center" wrapText="1"/>
    </xf>
    <xf numFmtId="0" fontId="24" fillId="3" borderId="2" xfId="0" applyFont="1" applyFill="1" applyBorder="1" applyAlignment="1" applyProtection="1">
      <alignment horizontal="left" wrapText="1"/>
      <protection locked="0"/>
    </xf>
    <xf numFmtId="0" fontId="41" fillId="10" borderId="3" xfId="0" applyFont="1" applyFill="1" applyBorder="1" applyAlignment="1">
      <alignment horizontal="center" vertical="center" wrapText="1"/>
    </xf>
    <xf numFmtId="0" fontId="41" fillId="10" borderId="4" xfId="0" applyFont="1" applyFill="1" applyBorder="1" applyAlignment="1">
      <alignment horizontal="center" vertical="center" wrapText="1"/>
    </xf>
    <xf numFmtId="0" fontId="41" fillId="10" borderId="5" xfId="0" applyFont="1" applyFill="1" applyBorder="1" applyAlignment="1">
      <alignment horizontal="center" vertical="center" wrapText="1"/>
    </xf>
    <xf numFmtId="0" fontId="42" fillId="10" borderId="3" xfId="0" applyFont="1" applyFill="1" applyBorder="1" applyAlignment="1">
      <alignment horizontal="center" vertical="center" wrapText="1"/>
    </xf>
    <xf numFmtId="0" fontId="42" fillId="10" borderId="4" xfId="0" applyFont="1" applyFill="1" applyBorder="1" applyAlignment="1">
      <alignment horizontal="center" vertical="center" wrapText="1"/>
    </xf>
    <xf numFmtId="0" fontId="42" fillId="10" borderId="5" xfId="0" applyFont="1" applyFill="1" applyBorder="1" applyAlignment="1">
      <alignment horizontal="center" vertical="center" wrapText="1"/>
    </xf>
    <xf numFmtId="164" fontId="23" fillId="0" borderId="3" xfId="0" applyNumberFormat="1" applyFont="1" applyFill="1" applyBorder="1" applyAlignment="1" applyProtection="1">
      <alignment horizontal="center" vertical="center" wrapText="1"/>
    </xf>
    <xf numFmtId="164" fontId="23" fillId="0" borderId="4" xfId="0" applyNumberFormat="1" applyFont="1" applyFill="1" applyBorder="1" applyAlignment="1" applyProtection="1">
      <alignment horizontal="center" vertical="center" wrapText="1"/>
    </xf>
    <xf numFmtId="164" fontId="23" fillId="0" borderId="5" xfId="0" applyNumberFormat="1" applyFont="1" applyFill="1" applyBorder="1" applyAlignment="1" applyProtection="1">
      <alignment horizontal="center" vertical="center" wrapText="1"/>
    </xf>
    <xf numFmtId="0" fontId="15" fillId="10"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7" fillId="4" borderId="3" xfId="0" applyFont="1" applyFill="1" applyBorder="1" applyAlignment="1" applyProtection="1">
      <alignment horizontal="left" vertical="center" wrapText="1"/>
    </xf>
    <xf numFmtId="0" fontId="17" fillId="4" borderId="4" xfId="0" applyFont="1" applyFill="1" applyBorder="1" applyAlignment="1" applyProtection="1">
      <alignment horizontal="left" vertical="center" wrapText="1"/>
    </xf>
    <xf numFmtId="0" fontId="17" fillId="4" borderId="5" xfId="0" applyFont="1" applyFill="1" applyBorder="1" applyAlignment="1" applyProtection="1">
      <alignment horizontal="left" vertical="center" wrapText="1"/>
    </xf>
    <xf numFmtId="0" fontId="43" fillId="10" borderId="6" xfId="0" applyFont="1" applyFill="1" applyBorder="1" applyAlignment="1" applyProtection="1">
      <alignment horizontal="center" vertical="center" wrapText="1"/>
      <protection hidden="1"/>
    </xf>
    <xf numFmtId="0" fontId="43" fillId="10" borderId="7" xfId="0" applyFont="1" applyFill="1" applyBorder="1" applyAlignment="1" applyProtection="1">
      <alignment horizontal="center" vertical="center" wrapText="1"/>
      <protection hidden="1"/>
    </xf>
    <xf numFmtId="0" fontId="43" fillId="10" borderId="9"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left" vertical="top"/>
      <protection locked="0"/>
    </xf>
    <xf numFmtId="0" fontId="17" fillId="0" borderId="4" xfId="0" applyFont="1" applyFill="1" applyBorder="1" applyAlignment="1" applyProtection="1">
      <alignment horizontal="left" vertical="top"/>
      <protection locked="0"/>
    </xf>
    <xf numFmtId="0" fontId="17" fillId="0" borderId="5" xfId="0" applyFont="1" applyFill="1" applyBorder="1" applyAlignment="1" applyProtection="1">
      <alignment horizontal="left" vertical="top"/>
      <protection locked="0"/>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43" fillId="8" borderId="5" xfId="0" applyFont="1" applyFill="1" applyBorder="1" applyAlignment="1" applyProtection="1">
      <alignment horizontal="left"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cellXfs>
  <cellStyles count="9">
    <cellStyle name="Style 1" xfId="8"/>
    <cellStyle name="Гиперссылка 2" xfId="6"/>
    <cellStyle name="Гиперссылка 3" xfId="7"/>
    <cellStyle name="Обычный" xfId="0" builtinId="0"/>
    <cellStyle name="Обычный 2" xfId="4"/>
    <cellStyle name="Процентный 2" xfId="5"/>
    <cellStyle name="Стиль 1" xfId="3"/>
    <cellStyle name="УровеньСтрок_1" xfId="1" builtinId="1" iLevel="0"/>
    <cellStyle name="УровеньСтрок_2" xfId="2" builtinId="1" iLevel="1"/>
  </cellStyles>
  <dxfs count="0"/>
  <tableStyles count="1" defaultTableStyle="TableStyleMedium9" defaultPivotStyle="PivotStyleLight16">
    <tableStyle name="Стиль сводной таблицы 1" table="0" count="0"/>
  </tableStyles>
  <colors>
    <mruColors>
      <color rgb="FF23B53E"/>
      <color rgb="FF755F0D"/>
      <color rgb="FF68540C"/>
      <color rgb="FF5A490A"/>
      <color rgb="FF443708"/>
      <color rgb="FF382D06"/>
      <color rgb="FF65520B"/>
      <color rgb="FF6E590C"/>
      <color rgb="FF826F10"/>
      <color rgb="FF136A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8.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6" Type="http://schemas.openxmlformats.org/officeDocument/2006/relationships/image" Target="../media/image21.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20.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9.pn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5.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207</xdr:row>
      <xdr:rowOff>50802</xdr:rowOff>
    </xdr:from>
    <xdr:to>
      <xdr:col>3</xdr:col>
      <xdr:colOff>3313420</xdr:colOff>
      <xdr:row>229</xdr:row>
      <xdr:rowOff>115913</xdr:rowOff>
    </xdr:to>
    <xdr:pic>
      <xdr:nvPicPr>
        <xdr:cNvPr id="3" name="Рисунок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a:stretch>
          <a:fillRect/>
        </a:stretch>
      </xdr:blipFill>
      <xdr:spPr>
        <a:xfrm>
          <a:off x="0" y="44890269"/>
          <a:ext cx="10247619" cy="40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1386417</xdr:colOff>
      <xdr:row>16</xdr:row>
      <xdr:rowOff>2117</xdr:rowOff>
    </xdr:from>
    <xdr:to>
      <xdr:col>4</xdr:col>
      <xdr:colOff>446279</xdr:colOff>
      <xdr:row>16</xdr:row>
      <xdr:rowOff>2117</xdr:rowOff>
    </xdr:to>
    <xdr:grpSp>
      <xdr:nvGrpSpPr>
        <xdr:cNvPr id="15" name="Группа 14">
          <a:extLst>
            <a:ext uri="{FF2B5EF4-FFF2-40B4-BE49-F238E27FC236}">
              <a16:creationId xmlns:a16="http://schemas.microsoft.com/office/drawing/2014/main" xmlns="" id="{00000000-0008-0000-0700-00000F000000}"/>
            </a:ext>
          </a:extLst>
        </xdr:cNvPr>
        <xdr:cNvGrpSpPr/>
      </xdr:nvGrpSpPr>
      <xdr:grpSpPr>
        <a:xfrm>
          <a:off x="3175000" y="3769784"/>
          <a:ext cx="4859529" cy="0"/>
          <a:chOff x="9270124" y="3662033"/>
          <a:chExt cx="5938226" cy="764532"/>
        </a:xfrm>
      </xdr:grpSpPr>
      <xdr:pic>
        <xdr:nvPicPr>
          <xdr:cNvPr id="16" name="Рисунок 15">
            <a:extLst>
              <a:ext uri="{FF2B5EF4-FFF2-40B4-BE49-F238E27FC236}">
                <a16:creationId xmlns:a16="http://schemas.microsoft.com/office/drawing/2014/main" xmlns="" id="{00000000-0008-0000-0700-000010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7" name="Рисунок 16">
            <a:extLst>
              <a:ext uri="{FF2B5EF4-FFF2-40B4-BE49-F238E27FC236}">
                <a16:creationId xmlns:a16="http://schemas.microsoft.com/office/drawing/2014/main" xmlns="" id="{00000000-0008-0000-0700-000011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8" name="Рисунок 17">
            <a:extLst>
              <a:ext uri="{FF2B5EF4-FFF2-40B4-BE49-F238E27FC236}">
                <a16:creationId xmlns:a16="http://schemas.microsoft.com/office/drawing/2014/main" xmlns="" id="{00000000-0008-0000-0700-000012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9" name="Рисунок 18">
            <a:extLst>
              <a:ext uri="{FF2B5EF4-FFF2-40B4-BE49-F238E27FC236}">
                <a16:creationId xmlns:a16="http://schemas.microsoft.com/office/drawing/2014/main" xmlns="" id="{00000000-0008-0000-0700-000013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20" name="Рисунок 19">
            <a:extLst>
              <a:ext uri="{FF2B5EF4-FFF2-40B4-BE49-F238E27FC236}">
                <a16:creationId xmlns:a16="http://schemas.microsoft.com/office/drawing/2014/main" xmlns="" id="{00000000-0008-0000-0700-000014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21" name="Рисунок 20">
            <a:extLst>
              <a:ext uri="{FF2B5EF4-FFF2-40B4-BE49-F238E27FC236}">
                <a16:creationId xmlns:a16="http://schemas.microsoft.com/office/drawing/2014/main" xmlns="" id="{00000000-0008-0000-0700-000015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22" name="Рисунок 21">
            <a:extLst>
              <a:ext uri="{FF2B5EF4-FFF2-40B4-BE49-F238E27FC236}">
                <a16:creationId xmlns:a16="http://schemas.microsoft.com/office/drawing/2014/main" xmlns="" id="{00000000-0008-0000-0700-000016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23" name="Рисунок 22">
            <a:extLst>
              <a:ext uri="{FF2B5EF4-FFF2-40B4-BE49-F238E27FC236}">
                <a16:creationId xmlns:a16="http://schemas.microsoft.com/office/drawing/2014/main" xmlns="" id="{00000000-0008-0000-0700-000017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24" name="Рисунок 23">
            <a:extLst>
              <a:ext uri="{FF2B5EF4-FFF2-40B4-BE49-F238E27FC236}">
                <a16:creationId xmlns:a16="http://schemas.microsoft.com/office/drawing/2014/main" xmlns="" id="{00000000-0008-0000-0700-000018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25" name="Рисунок 24">
            <a:extLst>
              <a:ext uri="{FF2B5EF4-FFF2-40B4-BE49-F238E27FC236}">
                <a16:creationId xmlns:a16="http://schemas.microsoft.com/office/drawing/2014/main" xmlns="" id="{00000000-0008-0000-0700-000019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26" name="Рисунок 25">
            <a:extLst>
              <a:ext uri="{FF2B5EF4-FFF2-40B4-BE49-F238E27FC236}">
                <a16:creationId xmlns:a16="http://schemas.microsoft.com/office/drawing/2014/main" xmlns="" id="{00000000-0008-0000-0700-00001A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27" name="Рисунок 26">
            <a:extLst>
              <a:ext uri="{FF2B5EF4-FFF2-40B4-BE49-F238E27FC236}">
                <a16:creationId xmlns:a16="http://schemas.microsoft.com/office/drawing/2014/main" xmlns="" id="{00000000-0008-0000-0700-00001B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22</xdr:row>
      <xdr:rowOff>2117</xdr:rowOff>
    </xdr:from>
    <xdr:to>
      <xdr:col>4</xdr:col>
      <xdr:colOff>446279</xdr:colOff>
      <xdr:row>22</xdr:row>
      <xdr:rowOff>2117</xdr:rowOff>
    </xdr:to>
    <xdr:grpSp>
      <xdr:nvGrpSpPr>
        <xdr:cNvPr id="41" name="Группа 40">
          <a:extLst>
            <a:ext uri="{FF2B5EF4-FFF2-40B4-BE49-F238E27FC236}">
              <a16:creationId xmlns:a16="http://schemas.microsoft.com/office/drawing/2014/main" xmlns="" id="{00000000-0008-0000-0700-000029000000}"/>
            </a:ext>
          </a:extLst>
        </xdr:cNvPr>
        <xdr:cNvGrpSpPr/>
      </xdr:nvGrpSpPr>
      <xdr:grpSpPr>
        <a:xfrm>
          <a:off x="3175000" y="4944534"/>
          <a:ext cx="4859529" cy="0"/>
          <a:chOff x="9270124" y="3662033"/>
          <a:chExt cx="5938226" cy="764532"/>
        </a:xfrm>
      </xdr:grpSpPr>
      <xdr:pic>
        <xdr:nvPicPr>
          <xdr:cNvPr id="42" name="Рисунок 41">
            <a:extLst>
              <a:ext uri="{FF2B5EF4-FFF2-40B4-BE49-F238E27FC236}">
                <a16:creationId xmlns:a16="http://schemas.microsoft.com/office/drawing/2014/main" xmlns="" id="{00000000-0008-0000-0700-00002A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43" name="Рисунок 42">
            <a:extLst>
              <a:ext uri="{FF2B5EF4-FFF2-40B4-BE49-F238E27FC236}">
                <a16:creationId xmlns:a16="http://schemas.microsoft.com/office/drawing/2014/main" xmlns="" id="{00000000-0008-0000-0700-00002B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44" name="Рисунок 43">
            <a:extLst>
              <a:ext uri="{FF2B5EF4-FFF2-40B4-BE49-F238E27FC236}">
                <a16:creationId xmlns:a16="http://schemas.microsoft.com/office/drawing/2014/main" xmlns="" id="{00000000-0008-0000-0700-00002C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45" name="Рисунок 44">
            <a:extLst>
              <a:ext uri="{FF2B5EF4-FFF2-40B4-BE49-F238E27FC236}">
                <a16:creationId xmlns:a16="http://schemas.microsoft.com/office/drawing/2014/main" xmlns="" id="{00000000-0008-0000-0700-00002D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46" name="Рисунок 45">
            <a:extLst>
              <a:ext uri="{FF2B5EF4-FFF2-40B4-BE49-F238E27FC236}">
                <a16:creationId xmlns:a16="http://schemas.microsoft.com/office/drawing/2014/main" xmlns="" id="{00000000-0008-0000-0700-00002E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47" name="Рисунок 46">
            <a:extLst>
              <a:ext uri="{FF2B5EF4-FFF2-40B4-BE49-F238E27FC236}">
                <a16:creationId xmlns:a16="http://schemas.microsoft.com/office/drawing/2014/main" xmlns="" id="{00000000-0008-0000-0700-00002F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48" name="Рисунок 47">
            <a:extLst>
              <a:ext uri="{FF2B5EF4-FFF2-40B4-BE49-F238E27FC236}">
                <a16:creationId xmlns:a16="http://schemas.microsoft.com/office/drawing/2014/main" xmlns="" id="{00000000-0008-0000-0700-000030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49" name="Рисунок 48">
            <a:extLst>
              <a:ext uri="{FF2B5EF4-FFF2-40B4-BE49-F238E27FC236}">
                <a16:creationId xmlns:a16="http://schemas.microsoft.com/office/drawing/2014/main" xmlns="" id="{00000000-0008-0000-0700-000031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50" name="Рисунок 49">
            <a:extLst>
              <a:ext uri="{FF2B5EF4-FFF2-40B4-BE49-F238E27FC236}">
                <a16:creationId xmlns:a16="http://schemas.microsoft.com/office/drawing/2014/main" xmlns="" id="{00000000-0008-0000-0700-000032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51" name="Рисунок 50">
            <a:extLst>
              <a:ext uri="{FF2B5EF4-FFF2-40B4-BE49-F238E27FC236}">
                <a16:creationId xmlns:a16="http://schemas.microsoft.com/office/drawing/2014/main" xmlns="" id="{00000000-0008-0000-0700-000033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52" name="Рисунок 51">
            <a:extLst>
              <a:ext uri="{FF2B5EF4-FFF2-40B4-BE49-F238E27FC236}">
                <a16:creationId xmlns:a16="http://schemas.microsoft.com/office/drawing/2014/main" xmlns="" id="{00000000-0008-0000-0700-000034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53" name="Рисунок 52">
            <a:extLst>
              <a:ext uri="{FF2B5EF4-FFF2-40B4-BE49-F238E27FC236}">
                <a16:creationId xmlns:a16="http://schemas.microsoft.com/office/drawing/2014/main" xmlns="" id="{00000000-0008-0000-0700-000035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16</xdr:row>
      <xdr:rowOff>2117</xdr:rowOff>
    </xdr:from>
    <xdr:to>
      <xdr:col>4</xdr:col>
      <xdr:colOff>446279</xdr:colOff>
      <xdr:row>16</xdr:row>
      <xdr:rowOff>2117</xdr:rowOff>
    </xdr:to>
    <xdr:grpSp>
      <xdr:nvGrpSpPr>
        <xdr:cNvPr id="471" name="Группа 470">
          <a:extLst>
            <a:ext uri="{FF2B5EF4-FFF2-40B4-BE49-F238E27FC236}">
              <a16:creationId xmlns:a16="http://schemas.microsoft.com/office/drawing/2014/main" xmlns="" id="{00000000-0008-0000-0700-0000D7010000}"/>
            </a:ext>
          </a:extLst>
        </xdr:cNvPr>
        <xdr:cNvGrpSpPr/>
      </xdr:nvGrpSpPr>
      <xdr:grpSpPr>
        <a:xfrm>
          <a:off x="3175000" y="3769784"/>
          <a:ext cx="4859529" cy="0"/>
          <a:chOff x="9270124" y="3662033"/>
          <a:chExt cx="5938226" cy="764532"/>
        </a:xfrm>
      </xdr:grpSpPr>
      <xdr:pic>
        <xdr:nvPicPr>
          <xdr:cNvPr id="472" name="Рисунок 471">
            <a:extLst>
              <a:ext uri="{FF2B5EF4-FFF2-40B4-BE49-F238E27FC236}">
                <a16:creationId xmlns:a16="http://schemas.microsoft.com/office/drawing/2014/main" xmlns="" id="{00000000-0008-0000-0700-0000D801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473" name="Рисунок 472">
            <a:extLst>
              <a:ext uri="{FF2B5EF4-FFF2-40B4-BE49-F238E27FC236}">
                <a16:creationId xmlns:a16="http://schemas.microsoft.com/office/drawing/2014/main" xmlns="" id="{00000000-0008-0000-0700-0000D901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474" name="Рисунок 473">
            <a:extLst>
              <a:ext uri="{FF2B5EF4-FFF2-40B4-BE49-F238E27FC236}">
                <a16:creationId xmlns:a16="http://schemas.microsoft.com/office/drawing/2014/main" xmlns="" id="{00000000-0008-0000-0700-0000DA01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475" name="Рисунок 474">
            <a:extLst>
              <a:ext uri="{FF2B5EF4-FFF2-40B4-BE49-F238E27FC236}">
                <a16:creationId xmlns:a16="http://schemas.microsoft.com/office/drawing/2014/main" xmlns="" id="{00000000-0008-0000-0700-0000DB01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476" name="Рисунок 475">
            <a:extLst>
              <a:ext uri="{FF2B5EF4-FFF2-40B4-BE49-F238E27FC236}">
                <a16:creationId xmlns:a16="http://schemas.microsoft.com/office/drawing/2014/main" xmlns="" id="{00000000-0008-0000-0700-0000DC01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477" name="Рисунок 476">
            <a:extLst>
              <a:ext uri="{FF2B5EF4-FFF2-40B4-BE49-F238E27FC236}">
                <a16:creationId xmlns:a16="http://schemas.microsoft.com/office/drawing/2014/main" xmlns="" id="{00000000-0008-0000-0700-0000DD01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478" name="Рисунок 477">
            <a:extLst>
              <a:ext uri="{FF2B5EF4-FFF2-40B4-BE49-F238E27FC236}">
                <a16:creationId xmlns:a16="http://schemas.microsoft.com/office/drawing/2014/main" xmlns="" id="{00000000-0008-0000-0700-0000DE01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479" name="Рисунок 478">
            <a:extLst>
              <a:ext uri="{FF2B5EF4-FFF2-40B4-BE49-F238E27FC236}">
                <a16:creationId xmlns:a16="http://schemas.microsoft.com/office/drawing/2014/main" xmlns="" id="{00000000-0008-0000-0700-0000DF01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480" name="Рисунок 479">
            <a:extLst>
              <a:ext uri="{FF2B5EF4-FFF2-40B4-BE49-F238E27FC236}">
                <a16:creationId xmlns:a16="http://schemas.microsoft.com/office/drawing/2014/main" xmlns="" id="{00000000-0008-0000-0700-0000E001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481" name="Рисунок 480">
            <a:extLst>
              <a:ext uri="{FF2B5EF4-FFF2-40B4-BE49-F238E27FC236}">
                <a16:creationId xmlns:a16="http://schemas.microsoft.com/office/drawing/2014/main" xmlns="" id="{00000000-0008-0000-0700-0000E101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482" name="Рисунок 481">
            <a:extLst>
              <a:ext uri="{FF2B5EF4-FFF2-40B4-BE49-F238E27FC236}">
                <a16:creationId xmlns:a16="http://schemas.microsoft.com/office/drawing/2014/main" xmlns="" id="{00000000-0008-0000-0700-0000E201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483" name="Рисунок 482">
            <a:extLst>
              <a:ext uri="{FF2B5EF4-FFF2-40B4-BE49-F238E27FC236}">
                <a16:creationId xmlns:a16="http://schemas.microsoft.com/office/drawing/2014/main" xmlns="" id="{00000000-0008-0000-0700-0000E301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22</xdr:row>
      <xdr:rowOff>2117</xdr:rowOff>
    </xdr:from>
    <xdr:to>
      <xdr:col>4</xdr:col>
      <xdr:colOff>446279</xdr:colOff>
      <xdr:row>22</xdr:row>
      <xdr:rowOff>2117</xdr:rowOff>
    </xdr:to>
    <xdr:grpSp>
      <xdr:nvGrpSpPr>
        <xdr:cNvPr id="484" name="Группа 483">
          <a:extLst>
            <a:ext uri="{FF2B5EF4-FFF2-40B4-BE49-F238E27FC236}">
              <a16:creationId xmlns:a16="http://schemas.microsoft.com/office/drawing/2014/main" xmlns="" id="{00000000-0008-0000-0700-0000E4010000}"/>
            </a:ext>
          </a:extLst>
        </xdr:cNvPr>
        <xdr:cNvGrpSpPr/>
      </xdr:nvGrpSpPr>
      <xdr:grpSpPr>
        <a:xfrm>
          <a:off x="3175000" y="4944534"/>
          <a:ext cx="4859529" cy="0"/>
          <a:chOff x="9270124" y="3662033"/>
          <a:chExt cx="5938226" cy="764532"/>
        </a:xfrm>
      </xdr:grpSpPr>
      <xdr:pic>
        <xdr:nvPicPr>
          <xdr:cNvPr id="485" name="Рисунок 484">
            <a:extLst>
              <a:ext uri="{FF2B5EF4-FFF2-40B4-BE49-F238E27FC236}">
                <a16:creationId xmlns:a16="http://schemas.microsoft.com/office/drawing/2014/main" xmlns="" id="{00000000-0008-0000-0700-0000E501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486" name="Рисунок 485">
            <a:extLst>
              <a:ext uri="{FF2B5EF4-FFF2-40B4-BE49-F238E27FC236}">
                <a16:creationId xmlns:a16="http://schemas.microsoft.com/office/drawing/2014/main" xmlns="" id="{00000000-0008-0000-0700-0000E601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487" name="Рисунок 486">
            <a:extLst>
              <a:ext uri="{FF2B5EF4-FFF2-40B4-BE49-F238E27FC236}">
                <a16:creationId xmlns:a16="http://schemas.microsoft.com/office/drawing/2014/main" xmlns="" id="{00000000-0008-0000-0700-0000E701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488" name="Рисунок 487">
            <a:extLst>
              <a:ext uri="{FF2B5EF4-FFF2-40B4-BE49-F238E27FC236}">
                <a16:creationId xmlns:a16="http://schemas.microsoft.com/office/drawing/2014/main" xmlns="" id="{00000000-0008-0000-0700-0000E801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489" name="Рисунок 488">
            <a:extLst>
              <a:ext uri="{FF2B5EF4-FFF2-40B4-BE49-F238E27FC236}">
                <a16:creationId xmlns:a16="http://schemas.microsoft.com/office/drawing/2014/main" xmlns="" id="{00000000-0008-0000-0700-0000E901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490" name="Рисунок 489">
            <a:extLst>
              <a:ext uri="{FF2B5EF4-FFF2-40B4-BE49-F238E27FC236}">
                <a16:creationId xmlns:a16="http://schemas.microsoft.com/office/drawing/2014/main" xmlns="" id="{00000000-0008-0000-0700-0000EA01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491" name="Рисунок 490">
            <a:extLst>
              <a:ext uri="{FF2B5EF4-FFF2-40B4-BE49-F238E27FC236}">
                <a16:creationId xmlns:a16="http://schemas.microsoft.com/office/drawing/2014/main" xmlns="" id="{00000000-0008-0000-0700-0000EB01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492" name="Рисунок 491">
            <a:extLst>
              <a:ext uri="{FF2B5EF4-FFF2-40B4-BE49-F238E27FC236}">
                <a16:creationId xmlns:a16="http://schemas.microsoft.com/office/drawing/2014/main" xmlns="" id="{00000000-0008-0000-0700-0000EC01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493" name="Рисунок 492">
            <a:extLst>
              <a:ext uri="{FF2B5EF4-FFF2-40B4-BE49-F238E27FC236}">
                <a16:creationId xmlns:a16="http://schemas.microsoft.com/office/drawing/2014/main" xmlns="" id="{00000000-0008-0000-0700-0000ED01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494" name="Рисунок 493">
            <a:extLst>
              <a:ext uri="{FF2B5EF4-FFF2-40B4-BE49-F238E27FC236}">
                <a16:creationId xmlns:a16="http://schemas.microsoft.com/office/drawing/2014/main" xmlns="" id="{00000000-0008-0000-0700-0000EE01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495" name="Рисунок 494">
            <a:extLst>
              <a:ext uri="{FF2B5EF4-FFF2-40B4-BE49-F238E27FC236}">
                <a16:creationId xmlns:a16="http://schemas.microsoft.com/office/drawing/2014/main" xmlns="" id="{00000000-0008-0000-0700-0000EF01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496" name="Рисунок 495">
            <a:extLst>
              <a:ext uri="{FF2B5EF4-FFF2-40B4-BE49-F238E27FC236}">
                <a16:creationId xmlns:a16="http://schemas.microsoft.com/office/drawing/2014/main" xmlns="" id="{00000000-0008-0000-0700-0000F001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16</xdr:row>
      <xdr:rowOff>2117</xdr:rowOff>
    </xdr:from>
    <xdr:to>
      <xdr:col>4</xdr:col>
      <xdr:colOff>446279</xdr:colOff>
      <xdr:row>16</xdr:row>
      <xdr:rowOff>2117</xdr:rowOff>
    </xdr:to>
    <xdr:grpSp>
      <xdr:nvGrpSpPr>
        <xdr:cNvPr id="58" name="Группа 57">
          <a:extLst>
            <a:ext uri="{FF2B5EF4-FFF2-40B4-BE49-F238E27FC236}">
              <a16:creationId xmlns:a16="http://schemas.microsoft.com/office/drawing/2014/main" xmlns="" id="{00000000-0008-0000-0700-00003A000000}"/>
            </a:ext>
          </a:extLst>
        </xdr:cNvPr>
        <xdr:cNvGrpSpPr/>
      </xdr:nvGrpSpPr>
      <xdr:grpSpPr>
        <a:xfrm>
          <a:off x="3175000" y="3769784"/>
          <a:ext cx="4859529" cy="0"/>
          <a:chOff x="9270124" y="3662033"/>
          <a:chExt cx="5938226" cy="764532"/>
        </a:xfrm>
      </xdr:grpSpPr>
      <xdr:pic>
        <xdr:nvPicPr>
          <xdr:cNvPr id="59" name="Рисунок 58">
            <a:extLst>
              <a:ext uri="{FF2B5EF4-FFF2-40B4-BE49-F238E27FC236}">
                <a16:creationId xmlns:a16="http://schemas.microsoft.com/office/drawing/2014/main" xmlns="" id="{00000000-0008-0000-0700-00003B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60" name="Рисунок 59">
            <a:extLst>
              <a:ext uri="{FF2B5EF4-FFF2-40B4-BE49-F238E27FC236}">
                <a16:creationId xmlns:a16="http://schemas.microsoft.com/office/drawing/2014/main" xmlns="" id="{00000000-0008-0000-0700-00003C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61" name="Рисунок 60">
            <a:extLst>
              <a:ext uri="{FF2B5EF4-FFF2-40B4-BE49-F238E27FC236}">
                <a16:creationId xmlns:a16="http://schemas.microsoft.com/office/drawing/2014/main" xmlns="" id="{00000000-0008-0000-0700-00003D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62" name="Рисунок 61">
            <a:extLst>
              <a:ext uri="{FF2B5EF4-FFF2-40B4-BE49-F238E27FC236}">
                <a16:creationId xmlns:a16="http://schemas.microsoft.com/office/drawing/2014/main" xmlns="" id="{00000000-0008-0000-0700-00003E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63" name="Рисунок 62">
            <a:extLst>
              <a:ext uri="{FF2B5EF4-FFF2-40B4-BE49-F238E27FC236}">
                <a16:creationId xmlns:a16="http://schemas.microsoft.com/office/drawing/2014/main" xmlns="" id="{00000000-0008-0000-0700-00003F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64" name="Рисунок 63">
            <a:extLst>
              <a:ext uri="{FF2B5EF4-FFF2-40B4-BE49-F238E27FC236}">
                <a16:creationId xmlns:a16="http://schemas.microsoft.com/office/drawing/2014/main" xmlns="" id="{00000000-0008-0000-0700-000040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65" name="Рисунок 64">
            <a:extLst>
              <a:ext uri="{FF2B5EF4-FFF2-40B4-BE49-F238E27FC236}">
                <a16:creationId xmlns:a16="http://schemas.microsoft.com/office/drawing/2014/main" xmlns="" id="{00000000-0008-0000-0700-000041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66" name="Рисунок 65">
            <a:extLst>
              <a:ext uri="{FF2B5EF4-FFF2-40B4-BE49-F238E27FC236}">
                <a16:creationId xmlns:a16="http://schemas.microsoft.com/office/drawing/2014/main" xmlns="" id="{00000000-0008-0000-0700-000042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67" name="Рисунок 66">
            <a:extLst>
              <a:ext uri="{FF2B5EF4-FFF2-40B4-BE49-F238E27FC236}">
                <a16:creationId xmlns:a16="http://schemas.microsoft.com/office/drawing/2014/main" xmlns="" id="{00000000-0008-0000-0700-000043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68" name="Рисунок 67">
            <a:extLst>
              <a:ext uri="{FF2B5EF4-FFF2-40B4-BE49-F238E27FC236}">
                <a16:creationId xmlns:a16="http://schemas.microsoft.com/office/drawing/2014/main" xmlns="" id="{00000000-0008-0000-0700-000044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69" name="Рисунок 68">
            <a:extLst>
              <a:ext uri="{FF2B5EF4-FFF2-40B4-BE49-F238E27FC236}">
                <a16:creationId xmlns:a16="http://schemas.microsoft.com/office/drawing/2014/main" xmlns="" id="{00000000-0008-0000-0700-000045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70" name="Рисунок 69">
            <a:extLst>
              <a:ext uri="{FF2B5EF4-FFF2-40B4-BE49-F238E27FC236}">
                <a16:creationId xmlns:a16="http://schemas.microsoft.com/office/drawing/2014/main" xmlns="" id="{00000000-0008-0000-0700-000046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16</xdr:row>
      <xdr:rowOff>2117</xdr:rowOff>
    </xdr:from>
    <xdr:to>
      <xdr:col>4</xdr:col>
      <xdr:colOff>446279</xdr:colOff>
      <xdr:row>16</xdr:row>
      <xdr:rowOff>2117</xdr:rowOff>
    </xdr:to>
    <xdr:grpSp>
      <xdr:nvGrpSpPr>
        <xdr:cNvPr id="71" name="Группа 70">
          <a:extLst>
            <a:ext uri="{FF2B5EF4-FFF2-40B4-BE49-F238E27FC236}">
              <a16:creationId xmlns:a16="http://schemas.microsoft.com/office/drawing/2014/main" xmlns="" id="{00000000-0008-0000-0700-000047000000}"/>
            </a:ext>
          </a:extLst>
        </xdr:cNvPr>
        <xdr:cNvGrpSpPr/>
      </xdr:nvGrpSpPr>
      <xdr:grpSpPr>
        <a:xfrm>
          <a:off x="3175000" y="3769784"/>
          <a:ext cx="4859529" cy="0"/>
          <a:chOff x="9270124" y="3662033"/>
          <a:chExt cx="5938226" cy="764532"/>
        </a:xfrm>
      </xdr:grpSpPr>
      <xdr:pic>
        <xdr:nvPicPr>
          <xdr:cNvPr id="72" name="Рисунок 71">
            <a:extLst>
              <a:ext uri="{FF2B5EF4-FFF2-40B4-BE49-F238E27FC236}">
                <a16:creationId xmlns:a16="http://schemas.microsoft.com/office/drawing/2014/main" xmlns="" id="{00000000-0008-0000-0700-000048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73" name="Рисунок 72">
            <a:extLst>
              <a:ext uri="{FF2B5EF4-FFF2-40B4-BE49-F238E27FC236}">
                <a16:creationId xmlns:a16="http://schemas.microsoft.com/office/drawing/2014/main" xmlns="" id="{00000000-0008-0000-0700-000049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74" name="Рисунок 73">
            <a:extLst>
              <a:ext uri="{FF2B5EF4-FFF2-40B4-BE49-F238E27FC236}">
                <a16:creationId xmlns:a16="http://schemas.microsoft.com/office/drawing/2014/main" xmlns="" id="{00000000-0008-0000-0700-00004A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75" name="Рисунок 74">
            <a:extLst>
              <a:ext uri="{FF2B5EF4-FFF2-40B4-BE49-F238E27FC236}">
                <a16:creationId xmlns:a16="http://schemas.microsoft.com/office/drawing/2014/main" xmlns="" id="{00000000-0008-0000-0700-00004B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76" name="Рисунок 75">
            <a:extLst>
              <a:ext uri="{FF2B5EF4-FFF2-40B4-BE49-F238E27FC236}">
                <a16:creationId xmlns:a16="http://schemas.microsoft.com/office/drawing/2014/main" xmlns="" id="{00000000-0008-0000-0700-00004C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77" name="Рисунок 76">
            <a:extLst>
              <a:ext uri="{FF2B5EF4-FFF2-40B4-BE49-F238E27FC236}">
                <a16:creationId xmlns:a16="http://schemas.microsoft.com/office/drawing/2014/main" xmlns="" id="{00000000-0008-0000-0700-00004D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78" name="Рисунок 77">
            <a:extLst>
              <a:ext uri="{FF2B5EF4-FFF2-40B4-BE49-F238E27FC236}">
                <a16:creationId xmlns:a16="http://schemas.microsoft.com/office/drawing/2014/main" xmlns="" id="{00000000-0008-0000-0700-00004E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79" name="Рисунок 78">
            <a:extLst>
              <a:ext uri="{FF2B5EF4-FFF2-40B4-BE49-F238E27FC236}">
                <a16:creationId xmlns:a16="http://schemas.microsoft.com/office/drawing/2014/main" xmlns="" id="{00000000-0008-0000-0700-00004F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80" name="Рисунок 79">
            <a:extLst>
              <a:ext uri="{FF2B5EF4-FFF2-40B4-BE49-F238E27FC236}">
                <a16:creationId xmlns:a16="http://schemas.microsoft.com/office/drawing/2014/main" xmlns="" id="{00000000-0008-0000-0700-000050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81" name="Рисунок 80">
            <a:extLst>
              <a:ext uri="{FF2B5EF4-FFF2-40B4-BE49-F238E27FC236}">
                <a16:creationId xmlns:a16="http://schemas.microsoft.com/office/drawing/2014/main" xmlns="" id="{00000000-0008-0000-0700-000051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82" name="Рисунок 81">
            <a:extLst>
              <a:ext uri="{FF2B5EF4-FFF2-40B4-BE49-F238E27FC236}">
                <a16:creationId xmlns:a16="http://schemas.microsoft.com/office/drawing/2014/main" xmlns="" id="{00000000-0008-0000-0700-000052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83" name="Рисунок 82">
            <a:extLst>
              <a:ext uri="{FF2B5EF4-FFF2-40B4-BE49-F238E27FC236}">
                <a16:creationId xmlns:a16="http://schemas.microsoft.com/office/drawing/2014/main" xmlns="" id="{00000000-0008-0000-0700-000053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19</xdr:row>
      <xdr:rowOff>2117</xdr:rowOff>
    </xdr:from>
    <xdr:to>
      <xdr:col>4</xdr:col>
      <xdr:colOff>446279</xdr:colOff>
      <xdr:row>19</xdr:row>
      <xdr:rowOff>2117</xdr:rowOff>
    </xdr:to>
    <xdr:grpSp>
      <xdr:nvGrpSpPr>
        <xdr:cNvPr id="84" name="Группа 83">
          <a:extLst>
            <a:ext uri="{FF2B5EF4-FFF2-40B4-BE49-F238E27FC236}">
              <a16:creationId xmlns:a16="http://schemas.microsoft.com/office/drawing/2014/main" xmlns="" id="{00000000-0008-0000-0700-000054000000}"/>
            </a:ext>
          </a:extLst>
        </xdr:cNvPr>
        <xdr:cNvGrpSpPr/>
      </xdr:nvGrpSpPr>
      <xdr:grpSpPr>
        <a:xfrm>
          <a:off x="3175000" y="4201583"/>
          <a:ext cx="4859529" cy="0"/>
          <a:chOff x="9270124" y="3662033"/>
          <a:chExt cx="5938226" cy="764532"/>
        </a:xfrm>
      </xdr:grpSpPr>
      <xdr:pic>
        <xdr:nvPicPr>
          <xdr:cNvPr id="85" name="Рисунок 84">
            <a:extLst>
              <a:ext uri="{FF2B5EF4-FFF2-40B4-BE49-F238E27FC236}">
                <a16:creationId xmlns:a16="http://schemas.microsoft.com/office/drawing/2014/main" xmlns="" id="{00000000-0008-0000-0700-000055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86" name="Рисунок 85">
            <a:extLst>
              <a:ext uri="{FF2B5EF4-FFF2-40B4-BE49-F238E27FC236}">
                <a16:creationId xmlns:a16="http://schemas.microsoft.com/office/drawing/2014/main" xmlns="" id="{00000000-0008-0000-0700-000056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87" name="Рисунок 86">
            <a:extLst>
              <a:ext uri="{FF2B5EF4-FFF2-40B4-BE49-F238E27FC236}">
                <a16:creationId xmlns:a16="http://schemas.microsoft.com/office/drawing/2014/main" xmlns="" id="{00000000-0008-0000-0700-000057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88" name="Рисунок 87">
            <a:extLst>
              <a:ext uri="{FF2B5EF4-FFF2-40B4-BE49-F238E27FC236}">
                <a16:creationId xmlns:a16="http://schemas.microsoft.com/office/drawing/2014/main" xmlns="" id="{00000000-0008-0000-0700-000058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89" name="Рисунок 88">
            <a:extLst>
              <a:ext uri="{FF2B5EF4-FFF2-40B4-BE49-F238E27FC236}">
                <a16:creationId xmlns:a16="http://schemas.microsoft.com/office/drawing/2014/main" xmlns="" id="{00000000-0008-0000-0700-000059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90" name="Рисунок 89">
            <a:extLst>
              <a:ext uri="{FF2B5EF4-FFF2-40B4-BE49-F238E27FC236}">
                <a16:creationId xmlns:a16="http://schemas.microsoft.com/office/drawing/2014/main" xmlns="" id="{00000000-0008-0000-0700-00005A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91" name="Рисунок 90">
            <a:extLst>
              <a:ext uri="{FF2B5EF4-FFF2-40B4-BE49-F238E27FC236}">
                <a16:creationId xmlns:a16="http://schemas.microsoft.com/office/drawing/2014/main" xmlns="" id="{00000000-0008-0000-0700-00005B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92" name="Рисунок 91">
            <a:extLst>
              <a:ext uri="{FF2B5EF4-FFF2-40B4-BE49-F238E27FC236}">
                <a16:creationId xmlns:a16="http://schemas.microsoft.com/office/drawing/2014/main" xmlns="" id="{00000000-0008-0000-0700-00005C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93" name="Рисунок 92">
            <a:extLst>
              <a:ext uri="{FF2B5EF4-FFF2-40B4-BE49-F238E27FC236}">
                <a16:creationId xmlns:a16="http://schemas.microsoft.com/office/drawing/2014/main" xmlns="" id="{00000000-0008-0000-0700-00005D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94" name="Рисунок 93">
            <a:extLst>
              <a:ext uri="{FF2B5EF4-FFF2-40B4-BE49-F238E27FC236}">
                <a16:creationId xmlns:a16="http://schemas.microsoft.com/office/drawing/2014/main" xmlns="" id="{00000000-0008-0000-0700-00005E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95" name="Рисунок 94">
            <a:extLst>
              <a:ext uri="{FF2B5EF4-FFF2-40B4-BE49-F238E27FC236}">
                <a16:creationId xmlns:a16="http://schemas.microsoft.com/office/drawing/2014/main" xmlns="" id="{00000000-0008-0000-0700-00005F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96" name="Рисунок 95">
            <a:extLst>
              <a:ext uri="{FF2B5EF4-FFF2-40B4-BE49-F238E27FC236}">
                <a16:creationId xmlns:a16="http://schemas.microsoft.com/office/drawing/2014/main" xmlns="" id="{00000000-0008-0000-0700-000060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19</xdr:row>
      <xdr:rowOff>2117</xdr:rowOff>
    </xdr:from>
    <xdr:to>
      <xdr:col>4</xdr:col>
      <xdr:colOff>446279</xdr:colOff>
      <xdr:row>19</xdr:row>
      <xdr:rowOff>2117</xdr:rowOff>
    </xdr:to>
    <xdr:grpSp>
      <xdr:nvGrpSpPr>
        <xdr:cNvPr id="97" name="Группа 96">
          <a:extLst>
            <a:ext uri="{FF2B5EF4-FFF2-40B4-BE49-F238E27FC236}">
              <a16:creationId xmlns:a16="http://schemas.microsoft.com/office/drawing/2014/main" xmlns="" id="{00000000-0008-0000-0700-000061000000}"/>
            </a:ext>
          </a:extLst>
        </xdr:cNvPr>
        <xdr:cNvGrpSpPr/>
      </xdr:nvGrpSpPr>
      <xdr:grpSpPr>
        <a:xfrm>
          <a:off x="3175000" y="4201583"/>
          <a:ext cx="4859529" cy="0"/>
          <a:chOff x="9270124" y="3662033"/>
          <a:chExt cx="5938226" cy="764532"/>
        </a:xfrm>
      </xdr:grpSpPr>
      <xdr:pic>
        <xdr:nvPicPr>
          <xdr:cNvPr id="98" name="Рисунок 97">
            <a:extLst>
              <a:ext uri="{FF2B5EF4-FFF2-40B4-BE49-F238E27FC236}">
                <a16:creationId xmlns:a16="http://schemas.microsoft.com/office/drawing/2014/main" xmlns="" id="{00000000-0008-0000-0700-000062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99" name="Рисунок 98">
            <a:extLst>
              <a:ext uri="{FF2B5EF4-FFF2-40B4-BE49-F238E27FC236}">
                <a16:creationId xmlns:a16="http://schemas.microsoft.com/office/drawing/2014/main" xmlns="" id="{00000000-0008-0000-0700-000063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00" name="Рисунок 99">
            <a:extLst>
              <a:ext uri="{FF2B5EF4-FFF2-40B4-BE49-F238E27FC236}">
                <a16:creationId xmlns:a16="http://schemas.microsoft.com/office/drawing/2014/main" xmlns="" id="{00000000-0008-0000-0700-000064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01" name="Рисунок 100">
            <a:extLst>
              <a:ext uri="{FF2B5EF4-FFF2-40B4-BE49-F238E27FC236}">
                <a16:creationId xmlns:a16="http://schemas.microsoft.com/office/drawing/2014/main" xmlns="" id="{00000000-0008-0000-0700-000065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02" name="Рисунок 101">
            <a:extLst>
              <a:ext uri="{FF2B5EF4-FFF2-40B4-BE49-F238E27FC236}">
                <a16:creationId xmlns:a16="http://schemas.microsoft.com/office/drawing/2014/main" xmlns="" id="{00000000-0008-0000-0700-000066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03" name="Рисунок 102">
            <a:extLst>
              <a:ext uri="{FF2B5EF4-FFF2-40B4-BE49-F238E27FC236}">
                <a16:creationId xmlns:a16="http://schemas.microsoft.com/office/drawing/2014/main" xmlns="" id="{00000000-0008-0000-0700-000067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04" name="Рисунок 103">
            <a:extLst>
              <a:ext uri="{FF2B5EF4-FFF2-40B4-BE49-F238E27FC236}">
                <a16:creationId xmlns:a16="http://schemas.microsoft.com/office/drawing/2014/main" xmlns="" id="{00000000-0008-0000-0700-000068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05" name="Рисунок 104">
            <a:extLst>
              <a:ext uri="{FF2B5EF4-FFF2-40B4-BE49-F238E27FC236}">
                <a16:creationId xmlns:a16="http://schemas.microsoft.com/office/drawing/2014/main" xmlns="" id="{00000000-0008-0000-0700-000069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06" name="Рисунок 105">
            <a:extLst>
              <a:ext uri="{FF2B5EF4-FFF2-40B4-BE49-F238E27FC236}">
                <a16:creationId xmlns:a16="http://schemas.microsoft.com/office/drawing/2014/main" xmlns="" id="{00000000-0008-0000-0700-00006A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07" name="Рисунок 106">
            <a:extLst>
              <a:ext uri="{FF2B5EF4-FFF2-40B4-BE49-F238E27FC236}">
                <a16:creationId xmlns:a16="http://schemas.microsoft.com/office/drawing/2014/main" xmlns="" id="{00000000-0008-0000-0700-00006B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08" name="Рисунок 107">
            <a:extLst>
              <a:ext uri="{FF2B5EF4-FFF2-40B4-BE49-F238E27FC236}">
                <a16:creationId xmlns:a16="http://schemas.microsoft.com/office/drawing/2014/main" xmlns="" id="{00000000-0008-0000-0700-00006C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09" name="Рисунок 108">
            <a:extLst>
              <a:ext uri="{FF2B5EF4-FFF2-40B4-BE49-F238E27FC236}">
                <a16:creationId xmlns:a16="http://schemas.microsoft.com/office/drawing/2014/main" xmlns="" id="{00000000-0008-0000-0700-00006D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22</xdr:row>
      <xdr:rowOff>2117</xdr:rowOff>
    </xdr:from>
    <xdr:to>
      <xdr:col>4</xdr:col>
      <xdr:colOff>446279</xdr:colOff>
      <xdr:row>22</xdr:row>
      <xdr:rowOff>2117</xdr:rowOff>
    </xdr:to>
    <xdr:grpSp>
      <xdr:nvGrpSpPr>
        <xdr:cNvPr id="110" name="Группа 109">
          <a:extLst>
            <a:ext uri="{FF2B5EF4-FFF2-40B4-BE49-F238E27FC236}">
              <a16:creationId xmlns:a16="http://schemas.microsoft.com/office/drawing/2014/main" xmlns="" id="{00000000-0008-0000-0700-00006E000000}"/>
            </a:ext>
          </a:extLst>
        </xdr:cNvPr>
        <xdr:cNvGrpSpPr/>
      </xdr:nvGrpSpPr>
      <xdr:grpSpPr>
        <a:xfrm>
          <a:off x="3175000" y="4944534"/>
          <a:ext cx="4859529" cy="0"/>
          <a:chOff x="9270124" y="3662033"/>
          <a:chExt cx="5938226" cy="764532"/>
        </a:xfrm>
      </xdr:grpSpPr>
      <xdr:pic>
        <xdr:nvPicPr>
          <xdr:cNvPr id="111" name="Рисунок 110">
            <a:extLst>
              <a:ext uri="{FF2B5EF4-FFF2-40B4-BE49-F238E27FC236}">
                <a16:creationId xmlns:a16="http://schemas.microsoft.com/office/drawing/2014/main" xmlns="" id="{00000000-0008-0000-0700-00006F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12" name="Рисунок 111">
            <a:extLst>
              <a:ext uri="{FF2B5EF4-FFF2-40B4-BE49-F238E27FC236}">
                <a16:creationId xmlns:a16="http://schemas.microsoft.com/office/drawing/2014/main" xmlns="" id="{00000000-0008-0000-0700-000070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13" name="Рисунок 112">
            <a:extLst>
              <a:ext uri="{FF2B5EF4-FFF2-40B4-BE49-F238E27FC236}">
                <a16:creationId xmlns:a16="http://schemas.microsoft.com/office/drawing/2014/main" xmlns="" id="{00000000-0008-0000-0700-000071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14" name="Рисунок 113">
            <a:extLst>
              <a:ext uri="{FF2B5EF4-FFF2-40B4-BE49-F238E27FC236}">
                <a16:creationId xmlns:a16="http://schemas.microsoft.com/office/drawing/2014/main" xmlns="" id="{00000000-0008-0000-0700-000072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15" name="Рисунок 114">
            <a:extLst>
              <a:ext uri="{FF2B5EF4-FFF2-40B4-BE49-F238E27FC236}">
                <a16:creationId xmlns:a16="http://schemas.microsoft.com/office/drawing/2014/main" xmlns="" id="{00000000-0008-0000-0700-000073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16" name="Рисунок 115">
            <a:extLst>
              <a:ext uri="{FF2B5EF4-FFF2-40B4-BE49-F238E27FC236}">
                <a16:creationId xmlns:a16="http://schemas.microsoft.com/office/drawing/2014/main" xmlns="" id="{00000000-0008-0000-0700-000074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17" name="Рисунок 116">
            <a:extLst>
              <a:ext uri="{FF2B5EF4-FFF2-40B4-BE49-F238E27FC236}">
                <a16:creationId xmlns:a16="http://schemas.microsoft.com/office/drawing/2014/main" xmlns="" id="{00000000-0008-0000-0700-000075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18" name="Рисунок 117">
            <a:extLst>
              <a:ext uri="{FF2B5EF4-FFF2-40B4-BE49-F238E27FC236}">
                <a16:creationId xmlns:a16="http://schemas.microsoft.com/office/drawing/2014/main" xmlns="" id="{00000000-0008-0000-0700-000076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19" name="Рисунок 118">
            <a:extLst>
              <a:ext uri="{FF2B5EF4-FFF2-40B4-BE49-F238E27FC236}">
                <a16:creationId xmlns:a16="http://schemas.microsoft.com/office/drawing/2014/main" xmlns="" id="{00000000-0008-0000-0700-000077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20" name="Рисунок 119">
            <a:extLst>
              <a:ext uri="{FF2B5EF4-FFF2-40B4-BE49-F238E27FC236}">
                <a16:creationId xmlns:a16="http://schemas.microsoft.com/office/drawing/2014/main" xmlns="" id="{00000000-0008-0000-0700-000078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21" name="Рисунок 120">
            <a:extLst>
              <a:ext uri="{FF2B5EF4-FFF2-40B4-BE49-F238E27FC236}">
                <a16:creationId xmlns:a16="http://schemas.microsoft.com/office/drawing/2014/main" xmlns="" id="{00000000-0008-0000-0700-000079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22" name="Рисунок 121">
            <a:extLst>
              <a:ext uri="{FF2B5EF4-FFF2-40B4-BE49-F238E27FC236}">
                <a16:creationId xmlns:a16="http://schemas.microsoft.com/office/drawing/2014/main" xmlns="" id="{00000000-0008-0000-0700-00007A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22</xdr:row>
      <xdr:rowOff>2117</xdr:rowOff>
    </xdr:from>
    <xdr:to>
      <xdr:col>4</xdr:col>
      <xdr:colOff>446279</xdr:colOff>
      <xdr:row>22</xdr:row>
      <xdr:rowOff>2117</xdr:rowOff>
    </xdr:to>
    <xdr:grpSp>
      <xdr:nvGrpSpPr>
        <xdr:cNvPr id="123" name="Группа 122">
          <a:extLst>
            <a:ext uri="{FF2B5EF4-FFF2-40B4-BE49-F238E27FC236}">
              <a16:creationId xmlns:a16="http://schemas.microsoft.com/office/drawing/2014/main" xmlns="" id="{00000000-0008-0000-0700-00007B000000}"/>
            </a:ext>
          </a:extLst>
        </xdr:cNvPr>
        <xdr:cNvGrpSpPr/>
      </xdr:nvGrpSpPr>
      <xdr:grpSpPr>
        <a:xfrm>
          <a:off x="3175000" y="4944534"/>
          <a:ext cx="4859529" cy="0"/>
          <a:chOff x="9270124" y="3662033"/>
          <a:chExt cx="5938226" cy="764532"/>
        </a:xfrm>
      </xdr:grpSpPr>
      <xdr:pic>
        <xdr:nvPicPr>
          <xdr:cNvPr id="124" name="Рисунок 123">
            <a:extLst>
              <a:ext uri="{FF2B5EF4-FFF2-40B4-BE49-F238E27FC236}">
                <a16:creationId xmlns:a16="http://schemas.microsoft.com/office/drawing/2014/main" xmlns="" id="{00000000-0008-0000-0700-00007C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25" name="Рисунок 124">
            <a:extLst>
              <a:ext uri="{FF2B5EF4-FFF2-40B4-BE49-F238E27FC236}">
                <a16:creationId xmlns:a16="http://schemas.microsoft.com/office/drawing/2014/main" xmlns="" id="{00000000-0008-0000-0700-00007D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26" name="Рисунок 125">
            <a:extLst>
              <a:ext uri="{FF2B5EF4-FFF2-40B4-BE49-F238E27FC236}">
                <a16:creationId xmlns:a16="http://schemas.microsoft.com/office/drawing/2014/main" xmlns="" id="{00000000-0008-0000-0700-00007E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27" name="Рисунок 126">
            <a:extLst>
              <a:ext uri="{FF2B5EF4-FFF2-40B4-BE49-F238E27FC236}">
                <a16:creationId xmlns:a16="http://schemas.microsoft.com/office/drawing/2014/main" xmlns="" id="{00000000-0008-0000-0700-00007F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28" name="Рисунок 127">
            <a:extLst>
              <a:ext uri="{FF2B5EF4-FFF2-40B4-BE49-F238E27FC236}">
                <a16:creationId xmlns:a16="http://schemas.microsoft.com/office/drawing/2014/main" xmlns="" id="{00000000-0008-0000-0700-000080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29" name="Рисунок 128">
            <a:extLst>
              <a:ext uri="{FF2B5EF4-FFF2-40B4-BE49-F238E27FC236}">
                <a16:creationId xmlns:a16="http://schemas.microsoft.com/office/drawing/2014/main" xmlns="" id="{00000000-0008-0000-0700-000081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30" name="Рисунок 129">
            <a:extLst>
              <a:ext uri="{FF2B5EF4-FFF2-40B4-BE49-F238E27FC236}">
                <a16:creationId xmlns:a16="http://schemas.microsoft.com/office/drawing/2014/main" xmlns="" id="{00000000-0008-0000-0700-000082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31" name="Рисунок 130">
            <a:extLst>
              <a:ext uri="{FF2B5EF4-FFF2-40B4-BE49-F238E27FC236}">
                <a16:creationId xmlns:a16="http://schemas.microsoft.com/office/drawing/2014/main" xmlns="" id="{00000000-0008-0000-0700-000083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32" name="Рисунок 131">
            <a:extLst>
              <a:ext uri="{FF2B5EF4-FFF2-40B4-BE49-F238E27FC236}">
                <a16:creationId xmlns:a16="http://schemas.microsoft.com/office/drawing/2014/main" xmlns="" id="{00000000-0008-0000-0700-000084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33" name="Рисунок 132">
            <a:extLst>
              <a:ext uri="{FF2B5EF4-FFF2-40B4-BE49-F238E27FC236}">
                <a16:creationId xmlns:a16="http://schemas.microsoft.com/office/drawing/2014/main" xmlns="" id="{00000000-0008-0000-0700-000085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34" name="Рисунок 133">
            <a:extLst>
              <a:ext uri="{FF2B5EF4-FFF2-40B4-BE49-F238E27FC236}">
                <a16:creationId xmlns:a16="http://schemas.microsoft.com/office/drawing/2014/main" xmlns="" id="{00000000-0008-0000-0700-000086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35" name="Рисунок 134">
            <a:extLst>
              <a:ext uri="{FF2B5EF4-FFF2-40B4-BE49-F238E27FC236}">
                <a16:creationId xmlns:a16="http://schemas.microsoft.com/office/drawing/2014/main" xmlns="" id="{00000000-0008-0000-0700-000087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22</xdr:row>
      <xdr:rowOff>2117</xdr:rowOff>
    </xdr:from>
    <xdr:to>
      <xdr:col>6</xdr:col>
      <xdr:colOff>0</xdr:colOff>
      <xdr:row>22</xdr:row>
      <xdr:rowOff>2117</xdr:rowOff>
    </xdr:to>
    <xdr:grpSp>
      <xdr:nvGrpSpPr>
        <xdr:cNvPr id="136" name="Группа 135">
          <a:extLst>
            <a:ext uri="{FF2B5EF4-FFF2-40B4-BE49-F238E27FC236}">
              <a16:creationId xmlns:a16="http://schemas.microsoft.com/office/drawing/2014/main" xmlns="" id="{00000000-0008-0000-0700-000088000000}"/>
            </a:ext>
          </a:extLst>
        </xdr:cNvPr>
        <xdr:cNvGrpSpPr/>
      </xdr:nvGrpSpPr>
      <xdr:grpSpPr>
        <a:xfrm>
          <a:off x="9338734" y="4944534"/>
          <a:ext cx="228599" cy="0"/>
          <a:chOff x="9270124" y="3662033"/>
          <a:chExt cx="5938226" cy="764532"/>
        </a:xfrm>
      </xdr:grpSpPr>
      <xdr:pic>
        <xdr:nvPicPr>
          <xdr:cNvPr id="137" name="Рисунок 136">
            <a:extLst>
              <a:ext uri="{FF2B5EF4-FFF2-40B4-BE49-F238E27FC236}">
                <a16:creationId xmlns:a16="http://schemas.microsoft.com/office/drawing/2014/main" xmlns="" id="{00000000-0008-0000-0700-000089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38" name="Рисунок 137">
            <a:extLst>
              <a:ext uri="{FF2B5EF4-FFF2-40B4-BE49-F238E27FC236}">
                <a16:creationId xmlns:a16="http://schemas.microsoft.com/office/drawing/2014/main" xmlns="" id="{00000000-0008-0000-0700-00008A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39" name="Рисунок 138">
            <a:extLst>
              <a:ext uri="{FF2B5EF4-FFF2-40B4-BE49-F238E27FC236}">
                <a16:creationId xmlns:a16="http://schemas.microsoft.com/office/drawing/2014/main" xmlns="" id="{00000000-0008-0000-0700-00008B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40" name="Рисунок 139">
            <a:extLst>
              <a:ext uri="{FF2B5EF4-FFF2-40B4-BE49-F238E27FC236}">
                <a16:creationId xmlns:a16="http://schemas.microsoft.com/office/drawing/2014/main" xmlns="" id="{00000000-0008-0000-0700-00008C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41" name="Рисунок 140">
            <a:extLst>
              <a:ext uri="{FF2B5EF4-FFF2-40B4-BE49-F238E27FC236}">
                <a16:creationId xmlns:a16="http://schemas.microsoft.com/office/drawing/2014/main" xmlns="" id="{00000000-0008-0000-0700-00008D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42" name="Рисунок 141">
            <a:extLst>
              <a:ext uri="{FF2B5EF4-FFF2-40B4-BE49-F238E27FC236}">
                <a16:creationId xmlns:a16="http://schemas.microsoft.com/office/drawing/2014/main" xmlns="" id="{00000000-0008-0000-0700-00008E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43" name="Рисунок 142">
            <a:extLst>
              <a:ext uri="{FF2B5EF4-FFF2-40B4-BE49-F238E27FC236}">
                <a16:creationId xmlns:a16="http://schemas.microsoft.com/office/drawing/2014/main" xmlns="" id="{00000000-0008-0000-0700-00008F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44" name="Рисунок 143">
            <a:extLst>
              <a:ext uri="{FF2B5EF4-FFF2-40B4-BE49-F238E27FC236}">
                <a16:creationId xmlns:a16="http://schemas.microsoft.com/office/drawing/2014/main" xmlns="" id="{00000000-0008-0000-0700-000090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45" name="Рисунок 144">
            <a:extLst>
              <a:ext uri="{FF2B5EF4-FFF2-40B4-BE49-F238E27FC236}">
                <a16:creationId xmlns:a16="http://schemas.microsoft.com/office/drawing/2014/main" xmlns="" id="{00000000-0008-0000-0700-000091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46" name="Рисунок 145">
            <a:extLst>
              <a:ext uri="{FF2B5EF4-FFF2-40B4-BE49-F238E27FC236}">
                <a16:creationId xmlns:a16="http://schemas.microsoft.com/office/drawing/2014/main" xmlns="" id="{00000000-0008-0000-0700-000092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47" name="Рисунок 146">
            <a:extLst>
              <a:ext uri="{FF2B5EF4-FFF2-40B4-BE49-F238E27FC236}">
                <a16:creationId xmlns:a16="http://schemas.microsoft.com/office/drawing/2014/main" xmlns="" id="{00000000-0008-0000-0700-000093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48" name="Рисунок 147">
            <a:extLst>
              <a:ext uri="{FF2B5EF4-FFF2-40B4-BE49-F238E27FC236}">
                <a16:creationId xmlns:a16="http://schemas.microsoft.com/office/drawing/2014/main" xmlns="" id="{00000000-0008-0000-0700-000094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22</xdr:row>
      <xdr:rowOff>2117</xdr:rowOff>
    </xdr:from>
    <xdr:to>
      <xdr:col>6</xdr:col>
      <xdr:colOff>0</xdr:colOff>
      <xdr:row>22</xdr:row>
      <xdr:rowOff>2117</xdr:rowOff>
    </xdr:to>
    <xdr:grpSp>
      <xdr:nvGrpSpPr>
        <xdr:cNvPr id="149" name="Группа 148">
          <a:extLst>
            <a:ext uri="{FF2B5EF4-FFF2-40B4-BE49-F238E27FC236}">
              <a16:creationId xmlns:a16="http://schemas.microsoft.com/office/drawing/2014/main" xmlns="" id="{00000000-0008-0000-0700-000095000000}"/>
            </a:ext>
          </a:extLst>
        </xdr:cNvPr>
        <xdr:cNvGrpSpPr/>
      </xdr:nvGrpSpPr>
      <xdr:grpSpPr>
        <a:xfrm>
          <a:off x="9338734" y="4944534"/>
          <a:ext cx="228599" cy="0"/>
          <a:chOff x="9270124" y="3662033"/>
          <a:chExt cx="5938226" cy="764532"/>
        </a:xfrm>
      </xdr:grpSpPr>
      <xdr:pic>
        <xdr:nvPicPr>
          <xdr:cNvPr id="150" name="Рисунок 149">
            <a:extLst>
              <a:ext uri="{FF2B5EF4-FFF2-40B4-BE49-F238E27FC236}">
                <a16:creationId xmlns:a16="http://schemas.microsoft.com/office/drawing/2014/main" xmlns="" id="{00000000-0008-0000-0700-000096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51" name="Рисунок 150">
            <a:extLst>
              <a:ext uri="{FF2B5EF4-FFF2-40B4-BE49-F238E27FC236}">
                <a16:creationId xmlns:a16="http://schemas.microsoft.com/office/drawing/2014/main" xmlns="" id="{00000000-0008-0000-0700-000097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52" name="Рисунок 151">
            <a:extLst>
              <a:ext uri="{FF2B5EF4-FFF2-40B4-BE49-F238E27FC236}">
                <a16:creationId xmlns:a16="http://schemas.microsoft.com/office/drawing/2014/main" xmlns="" id="{00000000-0008-0000-0700-000098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53" name="Рисунок 152">
            <a:extLst>
              <a:ext uri="{FF2B5EF4-FFF2-40B4-BE49-F238E27FC236}">
                <a16:creationId xmlns:a16="http://schemas.microsoft.com/office/drawing/2014/main" xmlns="" id="{00000000-0008-0000-0700-000099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54" name="Рисунок 153">
            <a:extLst>
              <a:ext uri="{FF2B5EF4-FFF2-40B4-BE49-F238E27FC236}">
                <a16:creationId xmlns:a16="http://schemas.microsoft.com/office/drawing/2014/main" xmlns="" id="{00000000-0008-0000-0700-00009A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55" name="Рисунок 154">
            <a:extLst>
              <a:ext uri="{FF2B5EF4-FFF2-40B4-BE49-F238E27FC236}">
                <a16:creationId xmlns:a16="http://schemas.microsoft.com/office/drawing/2014/main" xmlns="" id="{00000000-0008-0000-0700-00009B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56" name="Рисунок 155">
            <a:extLst>
              <a:ext uri="{FF2B5EF4-FFF2-40B4-BE49-F238E27FC236}">
                <a16:creationId xmlns:a16="http://schemas.microsoft.com/office/drawing/2014/main" xmlns="" id="{00000000-0008-0000-0700-00009C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57" name="Рисунок 156">
            <a:extLst>
              <a:ext uri="{FF2B5EF4-FFF2-40B4-BE49-F238E27FC236}">
                <a16:creationId xmlns:a16="http://schemas.microsoft.com/office/drawing/2014/main" xmlns="" id="{00000000-0008-0000-0700-00009D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58" name="Рисунок 157">
            <a:extLst>
              <a:ext uri="{FF2B5EF4-FFF2-40B4-BE49-F238E27FC236}">
                <a16:creationId xmlns:a16="http://schemas.microsoft.com/office/drawing/2014/main" xmlns="" id="{00000000-0008-0000-0700-00009E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59" name="Рисунок 158">
            <a:extLst>
              <a:ext uri="{FF2B5EF4-FFF2-40B4-BE49-F238E27FC236}">
                <a16:creationId xmlns:a16="http://schemas.microsoft.com/office/drawing/2014/main" xmlns="" id="{00000000-0008-0000-0700-00009F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60" name="Рисунок 159">
            <a:extLst>
              <a:ext uri="{FF2B5EF4-FFF2-40B4-BE49-F238E27FC236}">
                <a16:creationId xmlns:a16="http://schemas.microsoft.com/office/drawing/2014/main" xmlns="" id="{00000000-0008-0000-0700-0000A0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61" name="Рисунок 160">
            <a:extLst>
              <a:ext uri="{FF2B5EF4-FFF2-40B4-BE49-F238E27FC236}">
                <a16:creationId xmlns:a16="http://schemas.microsoft.com/office/drawing/2014/main" xmlns="" id="{00000000-0008-0000-0700-0000A1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editAs="oneCell">
    <xdr:from>
      <xdr:col>0</xdr:col>
      <xdr:colOff>0</xdr:colOff>
      <xdr:row>9</xdr:row>
      <xdr:rowOff>243417</xdr:rowOff>
    </xdr:from>
    <xdr:to>
      <xdr:col>3</xdr:col>
      <xdr:colOff>879979</xdr:colOff>
      <xdr:row>9</xdr:row>
      <xdr:rowOff>613776</xdr:rowOff>
    </xdr:to>
    <xdr:pic>
      <xdr:nvPicPr>
        <xdr:cNvPr id="163" name="Рисунок 162">
          <a:extLst>
            <a:ext uri="{FF2B5EF4-FFF2-40B4-BE49-F238E27FC236}">
              <a16:creationId xmlns:a16="http://schemas.microsoft.com/office/drawing/2014/main" xmlns="" id="{00000000-0008-0000-0700-0000A3000000}"/>
            </a:ext>
          </a:extLst>
        </xdr:cNvPr>
        <xdr:cNvPicPr>
          <a:picLocks noChangeAspect="1"/>
        </xdr:cNvPicPr>
      </xdr:nvPicPr>
      <xdr:blipFill>
        <a:blip xmlns:r="http://schemas.openxmlformats.org/officeDocument/2006/relationships" r:embed="rId13"/>
        <a:stretch>
          <a:fillRect/>
        </a:stretch>
      </xdr:blipFill>
      <xdr:spPr>
        <a:xfrm>
          <a:off x="0" y="2084917"/>
          <a:ext cx="7443551" cy="376074"/>
        </a:xfrm>
        <a:prstGeom prst="rect">
          <a:avLst/>
        </a:prstGeom>
      </xdr:spPr>
    </xdr:pic>
    <xdr:clientData/>
  </xdr:twoCellAnchor>
  <xdr:twoCellAnchor editAs="oneCell">
    <xdr:from>
      <xdr:col>0</xdr:col>
      <xdr:colOff>0</xdr:colOff>
      <xdr:row>15</xdr:row>
      <xdr:rowOff>254000</xdr:rowOff>
    </xdr:from>
    <xdr:to>
      <xdr:col>3</xdr:col>
      <xdr:colOff>874413</xdr:colOff>
      <xdr:row>15</xdr:row>
      <xdr:rowOff>644489</xdr:rowOff>
    </xdr:to>
    <xdr:pic>
      <xdr:nvPicPr>
        <xdr:cNvPr id="164" name="Рисунок 163">
          <a:extLst>
            <a:ext uri="{FF2B5EF4-FFF2-40B4-BE49-F238E27FC236}">
              <a16:creationId xmlns:a16="http://schemas.microsoft.com/office/drawing/2014/main" xmlns="" id="{00000000-0008-0000-0700-0000A4000000}"/>
            </a:ext>
          </a:extLst>
        </xdr:cNvPr>
        <xdr:cNvPicPr>
          <a:picLocks noChangeAspect="1"/>
        </xdr:cNvPicPr>
      </xdr:nvPicPr>
      <xdr:blipFill>
        <a:blip xmlns:r="http://schemas.openxmlformats.org/officeDocument/2006/relationships" r:embed="rId14"/>
        <a:stretch>
          <a:fillRect/>
        </a:stretch>
      </xdr:blipFill>
      <xdr:spPr>
        <a:xfrm>
          <a:off x="0" y="5302250"/>
          <a:ext cx="7436080" cy="371439"/>
        </a:xfrm>
        <a:prstGeom prst="rect">
          <a:avLst/>
        </a:prstGeom>
      </xdr:spPr>
    </xdr:pic>
    <xdr:clientData/>
  </xdr:twoCellAnchor>
  <xdr:twoCellAnchor editAs="oneCell">
    <xdr:from>
      <xdr:col>0</xdr:col>
      <xdr:colOff>0</xdr:colOff>
      <xdr:row>21</xdr:row>
      <xdr:rowOff>275166</xdr:rowOff>
    </xdr:from>
    <xdr:to>
      <xdr:col>3</xdr:col>
      <xdr:colOff>910160</xdr:colOff>
      <xdr:row>21</xdr:row>
      <xdr:rowOff>651609</xdr:rowOff>
    </xdr:to>
    <xdr:pic>
      <xdr:nvPicPr>
        <xdr:cNvPr id="165" name="Рисунок 164">
          <a:extLst>
            <a:ext uri="{FF2B5EF4-FFF2-40B4-BE49-F238E27FC236}">
              <a16:creationId xmlns:a16="http://schemas.microsoft.com/office/drawing/2014/main" xmlns="" id="{00000000-0008-0000-0700-0000A5000000}"/>
            </a:ext>
          </a:extLst>
        </xdr:cNvPr>
        <xdr:cNvPicPr>
          <a:picLocks noChangeAspect="1"/>
        </xdr:cNvPicPr>
      </xdr:nvPicPr>
      <xdr:blipFill>
        <a:blip xmlns:r="http://schemas.openxmlformats.org/officeDocument/2006/relationships" r:embed="rId15"/>
        <a:stretch>
          <a:fillRect/>
        </a:stretch>
      </xdr:blipFill>
      <xdr:spPr>
        <a:xfrm>
          <a:off x="0" y="7969249"/>
          <a:ext cx="7458492" cy="378348"/>
        </a:xfrm>
        <a:prstGeom prst="rect">
          <a:avLst/>
        </a:prstGeom>
      </xdr:spPr>
    </xdr:pic>
    <xdr:clientData/>
  </xdr:twoCellAnchor>
  <xdr:twoCellAnchor editAs="oneCell">
    <xdr:from>
      <xdr:col>0</xdr:col>
      <xdr:colOff>0</xdr:colOff>
      <xdr:row>25</xdr:row>
      <xdr:rowOff>264584</xdr:rowOff>
    </xdr:from>
    <xdr:to>
      <xdr:col>3</xdr:col>
      <xdr:colOff>910160</xdr:colOff>
      <xdr:row>25</xdr:row>
      <xdr:rowOff>644837</xdr:rowOff>
    </xdr:to>
    <xdr:pic>
      <xdr:nvPicPr>
        <xdr:cNvPr id="166" name="Рисунок 165">
          <a:extLst>
            <a:ext uri="{FF2B5EF4-FFF2-40B4-BE49-F238E27FC236}">
              <a16:creationId xmlns:a16="http://schemas.microsoft.com/office/drawing/2014/main" xmlns="" id="{00000000-0008-0000-0700-0000A6000000}"/>
            </a:ext>
          </a:extLst>
        </xdr:cNvPr>
        <xdr:cNvPicPr>
          <a:picLocks noChangeAspect="1"/>
        </xdr:cNvPicPr>
      </xdr:nvPicPr>
      <xdr:blipFill>
        <a:blip xmlns:r="http://schemas.openxmlformats.org/officeDocument/2006/relationships" r:embed="rId16"/>
        <a:stretch>
          <a:fillRect/>
        </a:stretch>
      </xdr:blipFill>
      <xdr:spPr>
        <a:xfrm>
          <a:off x="0" y="10022417"/>
          <a:ext cx="7458492" cy="378348"/>
        </a:xfrm>
        <a:prstGeom prst="rect">
          <a:avLst/>
        </a:prstGeom>
      </xdr:spPr>
    </xdr:pic>
    <xdr:clientData/>
  </xdr:twoCellAnchor>
  <xdr:twoCellAnchor>
    <xdr:from>
      <xdr:col>1</xdr:col>
      <xdr:colOff>1386417</xdr:colOff>
      <xdr:row>16</xdr:row>
      <xdr:rowOff>2117</xdr:rowOff>
    </xdr:from>
    <xdr:to>
      <xdr:col>4</xdr:col>
      <xdr:colOff>446279</xdr:colOff>
      <xdr:row>16</xdr:row>
      <xdr:rowOff>2117</xdr:rowOff>
    </xdr:to>
    <xdr:grpSp>
      <xdr:nvGrpSpPr>
        <xdr:cNvPr id="162" name="Группа 161">
          <a:extLst>
            <a:ext uri="{FF2B5EF4-FFF2-40B4-BE49-F238E27FC236}">
              <a16:creationId xmlns:a16="http://schemas.microsoft.com/office/drawing/2014/main" xmlns="" id="{00000000-0008-0000-0700-0000A2000000}"/>
            </a:ext>
          </a:extLst>
        </xdr:cNvPr>
        <xdr:cNvGrpSpPr/>
      </xdr:nvGrpSpPr>
      <xdr:grpSpPr>
        <a:xfrm>
          <a:off x="3175000" y="3769784"/>
          <a:ext cx="4859529" cy="0"/>
          <a:chOff x="9270124" y="3662033"/>
          <a:chExt cx="5938226" cy="764532"/>
        </a:xfrm>
      </xdr:grpSpPr>
      <xdr:pic>
        <xdr:nvPicPr>
          <xdr:cNvPr id="167" name="Рисунок 166">
            <a:extLst>
              <a:ext uri="{FF2B5EF4-FFF2-40B4-BE49-F238E27FC236}">
                <a16:creationId xmlns:a16="http://schemas.microsoft.com/office/drawing/2014/main" xmlns="" id="{00000000-0008-0000-0700-0000A7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68" name="Рисунок 167">
            <a:extLst>
              <a:ext uri="{FF2B5EF4-FFF2-40B4-BE49-F238E27FC236}">
                <a16:creationId xmlns:a16="http://schemas.microsoft.com/office/drawing/2014/main" xmlns="" id="{00000000-0008-0000-0700-0000A8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69" name="Рисунок 168">
            <a:extLst>
              <a:ext uri="{FF2B5EF4-FFF2-40B4-BE49-F238E27FC236}">
                <a16:creationId xmlns:a16="http://schemas.microsoft.com/office/drawing/2014/main" xmlns="" id="{00000000-0008-0000-0700-0000A9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70" name="Рисунок 169">
            <a:extLst>
              <a:ext uri="{FF2B5EF4-FFF2-40B4-BE49-F238E27FC236}">
                <a16:creationId xmlns:a16="http://schemas.microsoft.com/office/drawing/2014/main" xmlns="" id="{00000000-0008-0000-0700-0000AA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71" name="Рисунок 170">
            <a:extLst>
              <a:ext uri="{FF2B5EF4-FFF2-40B4-BE49-F238E27FC236}">
                <a16:creationId xmlns:a16="http://schemas.microsoft.com/office/drawing/2014/main" xmlns="" id="{00000000-0008-0000-0700-0000AB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72" name="Рисунок 171">
            <a:extLst>
              <a:ext uri="{FF2B5EF4-FFF2-40B4-BE49-F238E27FC236}">
                <a16:creationId xmlns:a16="http://schemas.microsoft.com/office/drawing/2014/main" xmlns="" id="{00000000-0008-0000-0700-0000AC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73" name="Рисунок 172">
            <a:extLst>
              <a:ext uri="{FF2B5EF4-FFF2-40B4-BE49-F238E27FC236}">
                <a16:creationId xmlns:a16="http://schemas.microsoft.com/office/drawing/2014/main" xmlns="" id="{00000000-0008-0000-0700-0000AD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74" name="Рисунок 173">
            <a:extLst>
              <a:ext uri="{FF2B5EF4-FFF2-40B4-BE49-F238E27FC236}">
                <a16:creationId xmlns:a16="http://schemas.microsoft.com/office/drawing/2014/main" xmlns="" id="{00000000-0008-0000-0700-0000AE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75" name="Рисунок 174">
            <a:extLst>
              <a:ext uri="{FF2B5EF4-FFF2-40B4-BE49-F238E27FC236}">
                <a16:creationId xmlns:a16="http://schemas.microsoft.com/office/drawing/2014/main" xmlns="" id="{00000000-0008-0000-0700-0000AF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76" name="Рисунок 175">
            <a:extLst>
              <a:ext uri="{FF2B5EF4-FFF2-40B4-BE49-F238E27FC236}">
                <a16:creationId xmlns:a16="http://schemas.microsoft.com/office/drawing/2014/main" xmlns="" id="{00000000-0008-0000-0700-0000B0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77" name="Рисунок 176">
            <a:extLst>
              <a:ext uri="{FF2B5EF4-FFF2-40B4-BE49-F238E27FC236}">
                <a16:creationId xmlns:a16="http://schemas.microsoft.com/office/drawing/2014/main" xmlns="" id="{00000000-0008-0000-0700-0000B1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78" name="Рисунок 177">
            <a:extLst>
              <a:ext uri="{FF2B5EF4-FFF2-40B4-BE49-F238E27FC236}">
                <a16:creationId xmlns:a16="http://schemas.microsoft.com/office/drawing/2014/main" xmlns="" id="{00000000-0008-0000-0700-0000B2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16</xdr:row>
      <xdr:rowOff>2117</xdr:rowOff>
    </xdr:from>
    <xdr:to>
      <xdr:col>4</xdr:col>
      <xdr:colOff>446279</xdr:colOff>
      <xdr:row>16</xdr:row>
      <xdr:rowOff>2117</xdr:rowOff>
    </xdr:to>
    <xdr:grpSp>
      <xdr:nvGrpSpPr>
        <xdr:cNvPr id="179" name="Группа 178">
          <a:extLst>
            <a:ext uri="{FF2B5EF4-FFF2-40B4-BE49-F238E27FC236}">
              <a16:creationId xmlns:a16="http://schemas.microsoft.com/office/drawing/2014/main" xmlns="" id="{00000000-0008-0000-0700-0000B3000000}"/>
            </a:ext>
          </a:extLst>
        </xdr:cNvPr>
        <xdr:cNvGrpSpPr/>
      </xdr:nvGrpSpPr>
      <xdr:grpSpPr>
        <a:xfrm>
          <a:off x="3175000" y="3769784"/>
          <a:ext cx="4859529" cy="0"/>
          <a:chOff x="9270124" y="3662033"/>
          <a:chExt cx="5938226" cy="764532"/>
        </a:xfrm>
      </xdr:grpSpPr>
      <xdr:pic>
        <xdr:nvPicPr>
          <xdr:cNvPr id="180" name="Рисунок 179">
            <a:extLst>
              <a:ext uri="{FF2B5EF4-FFF2-40B4-BE49-F238E27FC236}">
                <a16:creationId xmlns:a16="http://schemas.microsoft.com/office/drawing/2014/main" xmlns="" id="{00000000-0008-0000-0700-0000B4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81" name="Рисунок 180">
            <a:extLst>
              <a:ext uri="{FF2B5EF4-FFF2-40B4-BE49-F238E27FC236}">
                <a16:creationId xmlns:a16="http://schemas.microsoft.com/office/drawing/2014/main" xmlns="" id="{00000000-0008-0000-0700-0000B5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82" name="Рисунок 181">
            <a:extLst>
              <a:ext uri="{FF2B5EF4-FFF2-40B4-BE49-F238E27FC236}">
                <a16:creationId xmlns:a16="http://schemas.microsoft.com/office/drawing/2014/main" xmlns="" id="{00000000-0008-0000-0700-0000B6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83" name="Рисунок 182">
            <a:extLst>
              <a:ext uri="{FF2B5EF4-FFF2-40B4-BE49-F238E27FC236}">
                <a16:creationId xmlns:a16="http://schemas.microsoft.com/office/drawing/2014/main" xmlns="" id="{00000000-0008-0000-0700-0000B7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84" name="Рисунок 183">
            <a:extLst>
              <a:ext uri="{FF2B5EF4-FFF2-40B4-BE49-F238E27FC236}">
                <a16:creationId xmlns:a16="http://schemas.microsoft.com/office/drawing/2014/main" xmlns="" id="{00000000-0008-0000-0700-0000B8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85" name="Рисунок 184">
            <a:extLst>
              <a:ext uri="{FF2B5EF4-FFF2-40B4-BE49-F238E27FC236}">
                <a16:creationId xmlns:a16="http://schemas.microsoft.com/office/drawing/2014/main" xmlns="" id="{00000000-0008-0000-0700-0000B9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86" name="Рисунок 185">
            <a:extLst>
              <a:ext uri="{FF2B5EF4-FFF2-40B4-BE49-F238E27FC236}">
                <a16:creationId xmlns:a16="http://schemas.microsoft.com/office/drawing/2014/main" xmlns="" id="{00000000-0008-0000-0700-0000BA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87" name="Рисунок 186">
            <a:extLst>
              <a:ext uri="{FF2B5EF4-FFF2-40B4-BE49-F238E27FC236}">
                <a16:creationId xmlns:a16="http://schemas.microsoft.com/office/drawing/2014/main" xmlns="" id="{00000000-0008-0000-0700-0000BB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88" name="Рисунок 187">
            <a:extLst>
              <a:ext uri="{FF2B5EF4-FFF2-40B4-BE49-F238E27FC236}">
                <a16:creationId xmlns:a16="http://schemas.microsoft.com/office/drawing/2014/main" xmlns="" id="{00000000-0008-0000-0700-0000BC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89" name="Рисунок 188">
            <a:extLst>
              <a:ext uri="{FF2B5EF4-FFF2-40B4-BE49-F238E27FC236}">
                <a16:creationId xmlns:a16="http://schemas.microsoft.com/office/drawing/2014/main" xmlns="" id="{00000000-0008-0000-0700-0000BD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90" name="Рисунок 189">
            <a:extLst>
              <a:ext uri="{FF2B5EF4-FFF2-40B4-BE49-F238E27FC236}">
                <a16:creationId xmlns:a16="http://schemas.microsoft.com/office/drawing/2014/main" xmlns="" id="{00000000-0008-0000-0700-0000BE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91" name="Рисунок 190">
            <a:extLst>
              <a:ext uri="{FF2B5EF4-FFF2-40B4-BE49-F238E27FC236}">
                <a16:creationId xmlns:a16="http://schemas.microsoft.com/office/drawing/2014/main" xmlns="" id="{00000000-0008-0000-0700-0000BF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19</xdr:row>
      <xdr:rowOff>2117</xdr:rowOff>
    </xdr:from>
    <xdr:to>
      <xdr:col>4</xdr:col>
      <xdr:colOff>446279</xdr:colOff>
      <xdr:row>19</xdr:row>
      <xdr:rowOff>2117</xdr:rowOff>
    </xdr:to>
    <xdr:grpSp>
      <xdr:nvGrpSpPr>
        <xdr:cNvPr id="192" name="Группа 191">
          <a:extLst>
            <a:ext uri="{FF2B5EF4-FFF2-40B4-BE49-F238E27FC236}">
              <a16:creationId xmlns:a16="http://schemas.microsoft.com/office/drawing/2014/main" xmlns="" id="{00000000-0008-0000-0700-0000C0000000}"/>
            </a:ext>
          </a:extLst>
        </xdr:cNvPr>
        <xdr:cNvGrpSpPr/>
      </xdr:nvGrpSpPr>
      <xdr:grpSpPr>
        <a:xfrm>
          <a:off x="3175000" y="4201583"/>
          <a:ext cx="4859529" cy="0"/>
          <a:chOff x="9270124" y="3662033"/>
          <a:chExt cx="5938226" cy="764532"/>
        </a:xfrm>
      </xdr:grpSpPr>
      <xdr:pic>
        <xdr:nvPicPr>
          <xdr:cNvPr id="193" name="Рисунок 192">
            <a:extLst>
              <a:ext uri="{FF2B5EF4-FFF2-40B4-BE49-F238E27FC236}">
                <a16:creationId xmlns:a16="http://schemas.microsoft.com/office/drawing/2014/main" xmlns="" id="{00000000-0008-0000-0700-0000C1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94" name="Рисунок 193">
            <a:extLst>
              <a:ext uri="{FF2B5EF4-FFF2-40B4-BE49-F238E27FC236}">
                <a16:creationId xmlns:a16="http://schemas.microsoft.com/office/drawing/2014/main" xmlns="" id="{00000000-0008-0000-0700-0000C2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95" name="Рисунок 194">
            <a:extLst>
              <a:ext uri="{FF2B5EF4-FFF2-40B4-BE49-F238E27FC236}">
                <a16:creationId xmlns:a16="http://schemas.microsoft.com/office/drawing/2014/main" xmlns="" id="{00000000-0008-0000-0700-0000C3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96" name="Рисунок 195">
            <a:extLst>
              <a:ext uri="{FF2B5EF4-FFF2-40B4-BE49-F238E27FC236}">
                <a16:creationId xmlns:a16="http://schemas.microsoft.com/office/drawing/2014/main" xmlns="" id="{00000000-0008-0000-0700-0000C4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97" name="Рисунок 196">
            <a:extLst>
              <a:ext uri="{FF2B5EF4-FFF2-40B4-BE49-F238E27FC236}">
                <a16:creationId xmlns:a16="http://schemas.microsoft.com/office/drawing/2014/main" xmlns="" id="{00000000-0008-0000-0700-0000C5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98" name="Рисунок 197">
            <a:extLst>
              <a:ext uri="{FF2B5EF4-FFF2-40B4-BE49-F238E27FC236}">
                <a16:creationId xmlns:a16="http://schemas.microsoft.com/office/drawing/2014/main" xmlns="" id="{00000000-0008-0000-0700-0000C6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99" name="Рисунок 198">
            <a:extLst>
              <a:ext uri="{FF2B5EF4-FFF2-40B4-BE49-F238E27FC236}">
                <a16:creationId xmlns:a16="http://schemas.microsoft.com/office/drawing/2014/main" xmlns="" id="{00000000-0008-0000-0700-0000C7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200" name="Рисунок 199">
            <a:extLst>
              <a:ext uri="{FF2B5EF4-FFF2-40B4-BE49-F238E27FC236}">
                <a16:creationId xmlns:a16="http://schemas.microsoft.com/office/drawing/2014/main" xmlns="" id="{00000000-0008-0000-0700-0000C8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201" name="Рисунок 200">
            <a:extLst>
              <a:ext uri="{FF2B5EF4-FFF2-40B4-BE49-F238E27FC236}">
                <a16:creationId xmlns:a16="http://schemas.microsoft.com/office/drawing/2014/main" xmlns="" id="{00000000-0008-0000-0700-0000C9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202" name="Рисунок 201">
            <a:extLst>
              <a:ext uri="{FF2B5EF4-FFF2-40B4-BE49-F238E27FC236}">
                <a16:creationId xmlns:a16="http://schemas.microsoft.com/office/drawing/2014/main" xmlns="" id="{00000000-0008-0000-0700-0000CA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203" name="Рисунок 202">
            <a:extLst>
              <a:ext uri="{FF2B5EF4-FFF2-40B4-BE49-F238E27FC236}">
                <a16:creationId xmlns:a16="http://schemas.microsoft.com/office/drawing/2014/main" xmlns="" id="{00000000-0008-0000-0700-0000CB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204" name="Рисунок 203">
            <a:extLst>
              <a:ext uri="{FF2B5EF4-FFF2-40B4-BE49-F238E27FC236}">
                <a16:creationId xmlns:a16="http://schemas.microsoft.com/office/drawing/2014/main" xmlns="" id="{00000000-0008-0000-0700-0000CC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19</xdr:row>
      <xdr:rowOff>2117</xdr:rowOff>
    </xdr:from>
    <xdr:to>
      <xdr:col>4</xdr:col>
      <xdr:colOff>446279</xdr:colOff>
      <xdr:row>19</xdr:row>
      <xdr:rowOff>2117</xdr:rowOff>
    </xdr:to>
    <xdr:grpSp>
      <xdr:nvGrpSpPr>
        <xdr:cNvPr id="205" name="Группа 204">
          <a:extLst>
            <a:ext uri="{FF2B5EF4-FFF2-40B4-BE49-F238E27FC236}">
              <a16:creationId xmlns:a16="http://schemas.microsoft.com/office/drawing/2014/main" xmlns="" id="{00000000-0008-0000-0700-0000CD000000}"/>
            </a:ext>
          </a:extLst>
        </xdr:cNvPr>
        <xdr:cNvGrpSpPr/>
      </xdr:nvGrpSpPr>
      <xdr:grpSpPr>
        <a:xfrm>
          <a:off x="3175000" y="4201583"/>
          <a:ext cx="4859529" cy="0"/>
          <a:chOff x="9270124" y="3662033"/>
          <a:chExt cx="5938226" cy="764532"/>
        </a:xfrm>
      </xdr:grpSpPr>
      <xdr:pic>
        <xdr:nvPicPr>
          <xdr:cNvPr id="206" name="Рисунок 205">
            <a:extLst>
              <a:ext uri="{FF2B5EF4-FFF2-40B4-BE49-F238E27FC236}">
                <a16:creationId xmlns:a16="http://schemas.microsoft.com/office/drawing/2014/main" xmlns="" id="{00000000-0008-0000-0700-0000CE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207" name="Рисунок 206">
            <a:extLst>
              <a:ext uri="{FF2B5EF4-FFF2-40B4-BE49-F238E27FC236}">
                <a16:creationId xmlns:a16="http://schemas.microsoft.com/office/drawing/2014/main" xmlns="" id="{00000000-0008-0000-0700-0000CF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208" name="Рисунок 207">
            <a:extLst>
              <a:ext uri="{FF2B5EF4-FFF2-40B4-BE49-F238E27FC236}">
                <a16:creationId xmlns:a16="http://schemas.microsoft.com/office/drawing/2014/main" xmlns="" id="{00000000-0008-0000-0700-0000D0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209" name="Рисунок 208">
            <a:extLst>
              <a:ext uri="{FF2B5EF4-FFF2-40B4-BE49-F238E27FC236}">
                <a16:creationId xmlns:a16="http://schemas.microsoft.com/office/drawing/2014/main" xmlns="" id="{00000000-0008-0000-0700-0000D1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210" name="Рисунок 209">
            <a:extLst>
              <a:ext uri="{FF2B5EF4-FFF2-40B4-BE49-F238E27FC236}">
                <a16:creationId xmlns:a16="http://schemas.microsoft.com/office/drawing/2014/main" xmlns="" id="{00000000-0008-0000-0700-0000D2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211" name="Рисунок 210">
            <a:extLst>
              <a:ext uri="{FF2B5EF4-FFF2-40B4-BE49-F238E27FC236}">
                <a16:creationId xmlns:a16="http://schemas.microsoft.com/office/drawing/2014/main" xmlns="" id="{00000000-0008-0000-0700-0000D3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212" name="Рисунок 211">
            <a:extLst>
              <a:ext uri="{FF2B5EF4-FFF2-40B4-BE49-F238E27FC236}">
                <a16:creationId xmlns:a16="http://schemas.microsoft.com/office/drawing/2014/main" xmlns="" id="{00000000-0008-0000-0700-0000D4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213" name="Рисунок 212">
            <a:extLst>
              <a:ext uri="{FF2B5EF4-FFF2-40B4-BE49-F238E27FC236}">
                <a16:creationId xmlns:a16="http://schemas.microsoft.com/office/drawing/2014/main" xmlns="" id="{00000000-0008-0000-0700-0000D5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214" name="Рисунок 213">
            <a:extLst>
              <a:ext uri="{FF2B5EF4-FFF2-40B4-BE49-F238E27FC236}">
                <a16:creationId xmlns:a16="http://schemas.microsoft.com/office/drawing/2014/main" xmlns="" id="{00000000-0008-0000-0700-0000D6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215" name="Рисунок 214">
            <a:extLst>
              <a:ext uri="{FF2B5EF4-FFF2-40B4-BE49-F238E27FC236}">
                <a16:creationId xmlns:a16="http://schemas.microsoft.com/office/drawing/2014/main" xmlns="" id="{00000000-0008-0000-0700-0000D7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216" name="Рисунок 215">
            <a:extLst>
              <a:ext uri="{FF2B5EF4-FFF2-40B4-BE49-F238E27FC236}">
                <a16:creationId xmlns:a16="http://schemas.microsoft.com/office/drawing/2014/main" xmlns="" id="{00000000-0008-0000-0700-0000D8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217" name="Рисунок 216">
            <a:extLst>
              <a:ext uri="{FF2B5EF4-FFF2-40B4-BE49-F238E27FC236}">
                <a16:creationId xmlns:a16="http://schemas.microsoft.com/office/drawing/2014/main" xmlns="" id="{00000000-0008-0000-0700-0000D9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16</xdr:row>
      <xdr:rowOff>2117</xdr:rowOff>
    </xdr:from>
    <xdr:to>
      <xdr:col>6</xdr:col>
      <xdr:colOff>0</xdr:colOff>
      <xdr:row>16</xdr:row>
      <xdr:rowOff>2117</xdr:rowOff>
    </xdr:to>
    <xdr:grpSp>
      <xdr:nvGrpSpPr>
        <xdr:cNvPr id="218" name="Группа 217">
          <a:extLst>
            <a:ext uri="{FF2B5EF4-FFF2-40B4-BE49-F238E27FC236}">
              <a16:creationId xmlns:a16="http://schemas.microsoft.com/office/drawing/2014/main" xmlns="" id="{00000000-0008-0000-0700-0000DA000000}"/>
            </a:ext>
          </a:extLst>
        </xdr:cNvPr>
        <xdr:cNvGrpSpPr/>
      </xdr:nvGrpSpPr>
      <xdr:grpSpPr>
        <a:xfrm>
          <a:off x="9338734" y="3769784"/>
          <a:ext cx="228599" cy="0"/>
          <a:chOff x="9270124" y="3662033"/>
          <a:chExt cx="5938226" cy="764532"/>
        </a:xfrm>
      </xdr:grpSpPr>
      <xdr:pic>
        <xdr:nvPicPr>
          <xdr:cNvPr id="219" name="Рисунок 218">
            <a:extLst>
              <a:ext uri="{FF2B5EF4-FFF2-40B4-BE49-F238E27FC236}">
                <a16:creationId xmlns:a16="http://schemas.microsoft.com/office/drawing/2014/main" xmlns="" id="{00000000-0008-0000-0700-0000DB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220" name="Рисунок 219">
            <a:extLst>
              <a:ext uri="{FF2B5EF4-FFF2-40B4-BE49-F238E27FC236}">
                <a16:creationId xmlns:a16="http://schemas.microsoft.com/office/drawing/2014/main" xmlns="" id="{00000000-0008-0000-0700-0000DC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221" name="Рисунок 220">
            <a:extLst>
              <a:ext uri="{FF2B5EF4-FFF2-40B4-BE49-F238E27FC236}">
                <a16:creationId xmlns:a16="http://schemas.microsoft.com/office/drawing/2014/main" xmlns="" id="{00000000-0008-0000-0700-0000DD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222" name="Рисунок 221">
            <a:extLst>
              <a:ext uri="{FF2B5EF4-FFF2-40B4-BE49-F238E27FC236}">
                <a16:creationId xmlns:a16="http://schemas.microsoft.com/office/drawing/2014/main" xmlns="" id="{00000000-0008-0000-0700-0000DE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223" name="Рисунок 222">
            <a:extLst>
              <a:ext uri="{FF2B5EF4-FFF2-40B4-BE49-F238E27FC236}">
                <a16:creationId xmlns:a16="http://schemas.microsoft.com/office/drawing/2014/main" xmlns="" id="{00000000-0008-0000-0700-0000DF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224" name="Рисунок 223">
            <a:extLst>
              <a:ext uri="{FF2B5EF4-FFF2-40B4-BE49-F238E27FC236}">
                <a16:creationId xmlns:a16="http://schemas.microsoft.com/office/drawing/2014/main" xmlns="" id="{00000000-0008-0000-0700-0000E0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225" name="Рисунок 224">
            <a:extLst>
              <a:ext uri="{FF2B5EF4-FFF2-40B4-BE49-F238E27FC236}">
                <a16:creationId xmlns:a16="http://schemas.microsoft.com/office/drawing/2014/main" xmlns="" id="{00000000-0008-0000-0700-0000E1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226" name="Рисунок 225">
            <a:extLst>
              <a:ext uri="{FF2B5EF4-FFF2-40B4-BE49-F238E27FC236}">
                <a16:creationId xmlns:a16="http://schemas.microsoft.com/office/drawing/2014/main" xmlns="" id="{00000000-0008-0000-0700-0000E2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227" name="Рисунок 226">
            <a:extLst>
              <a:ext uri="{FF2B5EF4-FFF2-40B4-BE49-F238E27FC236}">
                <a16:creationId xmlns:a16="http://schemas.microsoft.com/office/drawing/2014/main" xmlns="" id="{00000000-0008-0000-0700-0000E3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228" name="Рисунок 227">
            <a:extLst>
              <a:ext uri="{FF2B5EF4-FFF2-40B4-BE49-F238E27FC236}">
                <a16:creationId xmlns:a16="http://schemas.microsoft.com/office/drawing/2014/main" xmlns="" id="{00000000-0008-0000-0700-0000E4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229" name="Рисунок 228">
            <a:extLst>
              <a:ext uri="{FF2B5EF4-FFF2-40B4-BE49-F238E27FC236}">
                <a16:creationId xmlns:a16="http://schemas.microsoft.com/office/drawing/2014/main" xmlns="" id="{00000000-0008-0000-0700-0000E5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230" name="Рисунок 229">
            <a:extLst>
              <a:ext uri="{FF2B5EF4-FFF2-40B4-BE49-F238E27FC236}">
                <a16:creationId xmlns:a16="http://schemas.microsoft.com/office/drawing/2014/main" xmlns="" id="{00000000-0008-0000-0700-0000E6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16</xdr:row>
      <xdr:rowOff>2117</xdr:rowOff>
    </xdr:from>
    <xdr:to>
      <xdr:col>6</xdr:col>
      <xdr:colOff>0</xdr:colOff>
      <xdr:row>16</xdr:row>
      <xdr:rowOff>2117</xdr:rowOff>
    </xdr:to>
    <xdr:grpSp>
      <xdr:nvGrpSpPr>
        <xdr:cNvPr id="231" name="Группа 230">
          <a:extLst>
            <a:ext uri="{FF2B5EF4-FFF2-40B4-BE49-F238E27FC236}">
              <a16:creationId xmlns:a16="http://schemas.microsoft.com/office/drawing/2014/main" xmlns="" id="{00000000-0008-0000-0700-0000E7000000}"/>
            </a:ext>
          </a:extLst>
        </xdr:cNvPr>
        <xdr:cNvGrpSpPr/>
      </xdr:nvGrpSpPr>
      <xdr:grpSpPr>
        <a:xfrm>
          <a:off x="9338734" y="3769784"/>
          <a:ext cx="228599" cy="0"/>
          <a:chOff x="9270124" y="3662033"/>
          <a:chExt cx="5938226" cy="764532"/>
        </a:xfrm>
      </xdr:grpSpPr>
      <xdr:pic>
        <xdr:nvPicPr>
          <xdr:cNvPr id="232" name="Рисунок 231">
            <a:extLst>
              <a:ext uri="{FF2B5EF4-FFF2-40B4-BE49-F238E27FC236}">
                <a16:creationId xmlns:a16="http://schemas.microsoft.com/office/drawing/2014/main" xmlns="" id="{00000000-0008-0000-0700-0000E8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233" name="Рисунок 232">
            <a:extLst>
              <a:ext uri="{FF2B5EF4-FFF2-40B4-BE49-F238E27FC236}">
                <a16:creationId xmlns:a16="http://schemas.microsoft.com/office/drawing/2014/main" xmlns="" id="{00000000-0008-0000-0700-0000E9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234" name="Рисунок 233">
            <a:extLst>
              <a:ext uri="{FF2B5EF4-FFF2-40B4-BE49-F238E27FC236}">
                <a16:creationId xmlns:a16="http://schemas.microsoft.com/office/drawing/2014/main" xmlns="" id="{00000000-0008-0000-0700-0000EA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235" name="Рисунок 234">
            <a:extLst>
              <a:ext uri="{FF2B5EF4-FFF2-40B4-BE49-F238E27FC236}">
                <a16:creationId xmlns:a16="http://schemas.microsoft.com/office/drawing/2014/main" xmlns="" id="{00000000-0008-0000-0700-0000EB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236" name="Рисунок 235">
            <a:extLst>
              <a:ext uri="{FF2B5EF4-FFF2-40B4-BE49-F238E27FC236}">
                <a16:creationId xmlns:a16="http://schemas.microsoft.com/office/drawing/2014/main" xmlns="" id="{00000000-0008-0000-0700-0000EC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237" name="Рисунок 236">
            <a:extLst>
              <a:ext uri="{FF2B5EF4-FFF2-40B4-BE49-F238E27FC236}">
                <a16:creationId xmlns:a16="http://schemas.microsoft.com/office/drawing/2014/main" xmlns="" id="{00000000-0008-0000-0700-0000ED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238" name="Рисунок 237">
            <a:extLst>
              <a:ext uri="{FF2B5EF4-FFF2-40B4-BE49-F238E27FC236}">
                <a16:creationId xmlns:a16="http://schemas.microsoft.com/office/drawing/2014/main" xmlns="" id="{00000000-0008-0000-0700-0000EE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239" name="Рисунок 238">
            <a:extLst>
              <a:ext uri="{FF2B5EF4-FFF2-40B4-BE49-F238E27FC236}">
                <a16:creationId xmlns:a16="http://schemas.microsoft.com/office/drawing/2014/main" xmlns="" id="{00000000-0008-0000-0700-0000EF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240" name="Рисунок 239">
            <a:extLst>
              <a:ext uri="{FF2B5EF4-FFF2-40B4-BE49-F238E27FC236}">
                <a16:creationId xmlns:a16="http://schemas.microsoft.com/office/drawing/2014/main" xmlns="" id="{00000000-0008-0000-0700-0000F0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241" name="Рисунок 240">
            <a:extLst>
              <a:ext uri="{FF2B5EF4-FFF2-40B4-BE49-F238E27FC236}">
                <a16:creationId xmlns:a16="http://schemas.microsoft.com/office/drawing/2014/main" xmlns="" id="{00000000-0008-0000-0700-0000F1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242" name="Рисунок 241">
            <a:extLst>
              <a:ext uri="{FF2B5EF4-FFF2-40B4-BE49-F238E27FC236}">
                <a16:creationId xmlns:a16="http://schemas.microsoft.com/office/drawing/2014/main" xmlns="" id="{00000000-0008-0000-0700-0000F2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243" name="Рисунок 242">
            <a:extLst>
              <a:ext uri="{FF2B5EF4-FFF2-40B4-BE49-F238E27FC236}">
                <a16:creationId xmlns:a16="http://schemas.microsoft.com/office/drawing/2014/main" xmlns="" id="{00000000-0008-0000-0700-0000F3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19</xdr:row>
      <xdr:rowOff>2117</xdr:rowOff>
    </xdr:from>
    <xdr:to>
      <xdr:col>6</xdr:col>
      <xdr:colOff>0</xdr:colOff>
      <xdr:row>19</xdr:row>
      <xdr:rowOff>2117</xdr:rowOff>
    </xdr:to>
    <xdr:grpSp>
      <xdr:nvGrpSpPr>
        <xdr:cNvPr id="244" name="Группа 243">
          <a:extLst>
            <a:ext uri="{FF2B5EF4-FFF2-40B4-BE49-F238E27FC236}">
              <a16:creationId xmlns:a16="http://schemas.microsoft.com/office/drawing/2014/main" xmlns="" id="{00000000-0008-0000-0700-0000F4000000}"/>
            </a:ext>
          </a:extLst>
        </xdr:cNvPr>
        <xdr:cNvGrpSpPr/>
      </xdr:nvGrpSpPr>
      <xdr:grpSpPr>
        <a:xfrm>
          <a:off x="9338734" y="4201583"/>
          <a:ext cx="228599" cy="0"/>
          <a:chOff x="9270124" y="3662033"/>
          <a:chExt cx="5938226" cy="764532"/>
        </a:xfrm>
      </xdr:grpSpPr>
      <xdr:pic>
        <xdr:nvPicPr>
          <xdr:cNvPr id="245" name="Рисунок 244">
            <a:extLst>
              <a:ext uri="{FF2B5EF4-FFF2-40B4-BE49-F238E27FC236}">
                <a16:creationId xmlns:a16="http://schemas.microsoft.com/office/drawing/2014/main" xmlns="" id="{00000000-0008-0000-0700-0000F5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246" name="Рисунок 245">
            <a:extLst>
              <a:ext uri="{FF2B5EF4-FFF2-40B4-BE49-F238E27FC236}">
                <a16:creationId xmlns:a16="http://schemas.microsoft.com/office/drawing/2014/main" xmlns="" id="{00000000-0008-0000-0700-0000F6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247" name="Рисунок 246">
            <a:extLst>
              <a:ext uri="{FF2B5EF4-FFF2-40B4-BE49-F238E27FC236}">
                <a16:creationId xmlns:a16="http://schemas.microsoft.com/office/drawing/2014/main" xmlns="" id="{00000000-0008-0000-0700-0000F7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248" name="Рисунок 247">
            <a:extLst>
              <a:ext uri="{FF2B5EF4-FFF2-40B4-BE49-F238E27FC236}">
                <a16:creationId xmlns:a16="http://schemas.microsoft.com/office/drawing/2014/main" xmlns="" id="{00000000-0008-0000-0700-0000F8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249" name="Рисунок 248">
            <a:extLst>
              <a:ext uri="{FF2B5EF4-FFF2-40B4-BE49-F238E27FC236}">
                <a16:creationId xmlns:a16="http://schemas.microsoft.com/office/drawing/2014/main" xmlns="" id="{00000000-0008-0000-0700-0000F9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250" name="Рисунок 249">
            <a:extLst>
              <a:ext uri="{FF2B5EF4-FFF2-40B4-BE49-F238E27FC236}">
                <a16:creationId xmlns:a16="http://schemas.microsoft.com/office/drawing/2014/main" xmlns="" id="{00000000-0008-0000-0700-0000FA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251" name="Рисунок 250">
            <a:extLst>
              <a:ext uri="{FF2B5EF4-FFF2-40B4-BE49-F238E27FC236}">
                <a16:creationId xmlns:a16="http://schemas.microsoft.com/office/drawing/2014/main" xmlns="" id="{00000000-0008-0000-0700-0000FB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252" name="Рисунок 251">
            <a:extLst>
              <a:ext uri="{FF2B5EF4-FFF2-40B4-BE49-F238E27FC236}">
                <a16:creationId xmlns:a16="http://schemas.microsoft.com/office/drawing/2014/main" xmlns="" id="{00000000-0008-0000-0700-0000FC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253" name="Рисунок 252">
            <a:extLst>
              <a:ext uri="{FF2B5EF4-FFF2-40B4-BE49-F238E27FC236}">
                <a16:creationId xmlns:a16="http://schemas.microsoft.com/office/drawing/2014/main" xmlns="" id="{00000000-0008-0000-0700-0000FD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254" name="Рисунок 253">
            <a:extLst>
              <a:ext uri="{FF2B5EF4-FFF2-40B4-BE49-F238E27FC236}">
                <a16:creationId xmlns:a16="http://schemas.microsoft.com/office/drawing/2014/main" xmlns="" id="{00000000-0008-0000-0700-0000FE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255" name="Рисунок 254">
            <a:extLst>
              <a:ext uri="{FF2B5EF4-FFF2-40B4-BE49-F238E27FC236}">
                <a16:creationId xmlns:a16="http://schemas.microsoft.com/office/drawing/2014/main" xmlns="" id="{00000000-0008-0000-0700-0000FF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256" name="Рисунок 255">
            <a:extLst>
              <a:ext uri="{FF2B5EF4-FFF2-40B4-BE49-F238E27FC236}">
                <a16:creationId xmlns:a16="http://schemas.microsoft.com/office/drawing/2014/main" xmlns="" id="{00000000-0008-0000-0700-00000001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19</xdr:row>
      <xdr:rowOff>2117</xdr:rowOff>
    </xdr:from>
    <xdr:to>
      <xdr:col>6</xdr:col>
      <xdr:colOff>0</xdr:colOff>
      <xdr:row>19</xdr:row>
      <xdr:rowOff>2117</xdr:rowOff>
    </xdr:to>
    <xdr:grpSp>
      <xdr:nvGrpSpPr>
        <xdr:cNvPr id="257" name="Группа 256">
          <a:extLst>
            <a:ext uri="{FF2B5EF4-FFF2-40B4-BE49-F238E27FC236}">
              <a16:creationId xmlns:a16="http://schemas.microsoft.com/office/drawing/2014/main" xmlns="" id="{00000000-0008-0000-0700-000001010000}"/>
            </a:ext>
          </a:extLst>
        </xdr:cNvPr>
        <xdr:cNvGrpSpPr/>
      </xdr:nvGrpSpPr>
      <xdr:grpSpPr>
        <a:xfrm>
          <a:off x="9338734" y="4201583"/>
          <a:ext cx="228599" cy="0"/>
          <a:chOff x="9270124" y="3662033"/>
          <a:chExt cx="5938226" cy="764532"/>
        </a:xfrm>
      </xdr:grpSpPr>
      <xdr:pic>
        <xdr:nvPicPr>
          <xdr:cNvPr id="258" name="Рисунок 257">
            <a:extLst>
              <a:ext uri="{FF2B5EF4-FFF2-40B4-BE49-F238E27FC236}">
                <a16:creationId xmlns:a16="http://schemas.microsoft.com/office/drawing/2014/main" xmlns="" id="{00000000-0008-0000-0700-00000201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259" name="Рисунок 258">
            <a:extLst>
              <a:ext uri="{FF2B5EF4-FFF2-40B4-BE49-F238E27FC236}">
                <a16:creationId xmlns:a16="http://schemas.microsoft.com/office/drawing/2014/main" xmlns="" id="{00000000-0008-0000-0700-00000301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260" name="Рисунок 259">
            <a:extLst>
              <a:ext uri="{FF2B5EF4-FFF2-40B4-BE49-F238E27FC236}">
                <a16:creationId xmlns:a16="http://schemas.microsoft.com/office/drawing/2014/main" xmlns="" id="{00000000-0008-0000-0700-00000401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261" name="Рисунок 260">
            <a:extLst>
              <a:ext uri="{FF2B5EF4-FFF2-40B4-BE49-F238E27FC236}">
                <a16:creationId xmlns:a16="http://schemas.microsoft.com/office/drawing/2014/main" xmlns="" id="{00000000-0008-0000-0700-00000501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262" name="Рисунок 261">
            <a:extLst>
              <a:ext uri="{FF2B5EF4-FFF2-40B4-BE49-F238E27FC236}">
                <a16:creationId xmlns:a16="http://schemas.microsoft.com/office/drawing/2014/main" xmlns="" id="{00000000-0008-0000-0700-00000601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263" name="Рисунок 262">
            <a:extLst>
              <a:ext uri="{FF2B5EF4-FFF2-40B4-BE49-F238E27FC236}">
                <a16:creationId xmlns:a16="http://schemas.microsoft.com/office/drawing/2014/main" xmlns="" id="{00000000-0008-0000-0700-00000701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264" name="Рисунок 263">
            <a:extLst>
              <a:ext uri="{FF2B5EF4-FFF2-40B4-BE49-F238E27FC236}">
                <a16:creationId xmlns:a16="http://schemas.microsoft.com/office/drawing/2014/main" xmlns="" id="{00000000-0008-0000-0700-00000801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265" name="Рисунок 264">
            <a:extLst>
              <a:ext uri="{FF2B5EF4-FFF2-40B4-BE49-F238E27FC236}">
                <a16:creationId xmlns:a16="http://schemas.microsoft.com/office/drawing/2014/main" xmlns="" id="{00000000-0008-0000-0700-00000901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266" name="Рисунок 265">
            <a:extLst>
              <a:ext uri="{FF2B5EF4-FFF2-40B4-BE49-F238E27FC236}">
                <a16:creationId xmlns:a16="http://schemas.microsoft.com/office/drawing/2014/main" xmlns="" id="{00000000-0008-0000-0700-00000A01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267" name="Рисунок 266">
            <a:extLst>
              <a:ext uri="{FF2B5EF4-FFF2-40B4-BE49-F238E27FC236}">
                <a16:creationId xmlns:a16="http://schemas.microsoft.com/office/drawing/2014/main" xmlns="" id="{00000000-0008-0000-0700-00000B01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268" name="Рисунок 267">
            <a:extLst>
              <a:ext uri="{FF2B5EF4-FFF2-40B4-BE49-F238E27FC236}">
                <a16:creationId xmlns:a16="http://schemas.microsoft.com/office/drawing/2014/main" xmlns="" id="{00000000-0008-0000-0700-00000C01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269" name="Рисунок 268">
            <a:extLst>
              <a:ext uri="{FF2B5EF4-FFF2-40B4-BE49-F238E27FC236}">
                <a16:creationId xmlns:a16="http://schemas.microsoft.com/office/drawing/2014/main" xmlns="" id="{00000000-0008-0000-0700-00000D01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1386417</xdr:colOff>
      <xdr:row>16</xdr:row>
      <xdr:rowOff>2117</xdr:rowOff>
    </xdr:from>
    <xdr:to>
      <xdr:col>4</xdr:col>
      <xdr:colOff>446279</xdr:colOff>
      <xdr:row>16</xdr:row>
      <xdr:rowOff>2117</xdr:rowOff>
    </xdr:to>
    <xdr:grpSp>
      <xdr:nvGrpSpPr>
        <xdr:cNvPr id="2" name="Группа 1">
          <a:extLst>
            <a:ext uri="{FF2B5EF4-FFF2-40B4-BE49-F238E27FC236}">
              <a16:creationId xmlns:a16="http://schemas.microsoft.com/office/drawing/2014/main" xmlns="" id="{9F0B96FF-9C60-4B30-9E37-BFFBE2C9B4D8}"/>
            </a:ext>
          </a:extLst>
        </xdr:cNvPr>
        <xdr:cNvGrpSpPr/>
      </xdr:nvGrpSpPr>
      <xdr:grpSpPr>
        <a:xfrm>
          <a:off x="3079750" y="5886450"/>
          <a:ext cx="4669029" cy="0"/>
          <a:chOff x="9270124" y="3662033"/>
          <a:chExt cx="5938226" cy="764532"/>
        </a:xfrm>
      </xdr:grpSpPr>
      <xdr:pic>
        <xdr:nvPicPr>
          <xdr:cNvPr id="3" name="Рисунок 2">
            <a:extLst>
              <a:ext uri="{FF2B5EF4-FFF2-40B4-BE49-F238E27FC236}">
                <a16:creationId xmlns:a16="http://schemas.microsoft.com/office/drawing/2014/main" xmlns="" id="{4B908611-F43F-497C-80D3-31F6B1A07068}"/>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4" name="Рисунок 3">
            <a:extLst>
              <a:ext uri="{FF2B5EF4-FFF2-40B4-BE49-F238E27FC236}">
                <a16:creationId xmlns:a16="http://schemas.microsoft.com/office/drawing/2014/main" xmlns="" id="{75A6E438-BF12-4E9C-9F5C-FC9925E9898F}"/>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5" name="Рисунок 4">
            <a:extLst>
              <a:ext uri="{FF2B5EF4-FFF2-40B4-BE49-F238E27FC236}">
                <a16:creationId xmlns:a16="http://schemas.microsoft.com/office/drawing/2014/main" xmlns="" id="{34B02A19-593F-4EC7-B634-F6AEDD346102}"/>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6" name="Рисунок 5">
            <a:extLst>
              <a:ext uri="{FF2B5EF4-FFF2-40B4-BE49-F238E27FC236}">
                <a16:creationId xmlns:a16="http://schemas.microsoft.com/office/drawing/2014/main" xmlns="" id="{F7DDE8A0-8F7D-4D9B-BB09-9260B49377AE}"/>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7" name="Рисунок 6">
            <a:extLst>
              <a:ext uri="{FF2B5EF4-FFF2-40B4-BE49-F238E27FC236}">
                <a16:creationId xmlns:a16="http://schemas.microsoft.com/office/drawing/2014/main" xmlns="" id="{469FEEBC-E688-4DD7-9D01-D2F5909B8C3E}"/>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8" name="Рисунок 7">
            <a:extLst>
              <a:ext uri="{FF2B5EF4-FFF2-40B4-BE49-F238E27FC236}">
                <a16:creationId xmlns:a16="http://schemas.microsoft.com/office/drawing/2014/main" xmlns="" id="{79F828F6-077C-4886-9F1C-AA2AE15D061F}"/>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9" name="Рисунок 8">
            <a:extLst>
              <a:ext uri="{FF2B5EF4-FFF2-40B4-BE49-F238E27FC236}">
                <a16:creationId xmlns:a16="http://schemas.microsoft.com/office/drawing/2014/main" xmlns="" id="{BF2EA74D-CD25-4C94-A155-2751794AE934}"/>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0" name="Рисунок 9">
            <a:extLst>
              <a:ext uri="{FF2B5EF4-FFF2-40B4-BE49-F238E27FC236}">
                <a16:creationId xmlns:a16="http://schemas.microsoft.com/office/drawing/2014/main" xmlns="" id="{8157C104-6135-4DF7-895A-DFF2E808808A}"/>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1" name="Рисунок 10">
            <a:extLst>
              <a:ext uri="{FF2B5EF4-FFF2-40B4-BE49-F238E27FC236}">
                <a16:creationId xmlns:a16="http://schemas.microsoft.com/office/drawing/2014/main" xmlns="" id="{0D83D441-A233-4D4A-9830-85767DE8DD4A}"/>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2" name="Рисунок 11">
            <a:extLst>
              <a:ext uri="{FF2B5EF4-FFF2-40B4-BE49-F238E27FC236}">
                <a16:creationId xmlns:a16="http://schemas.microsoft.com/office/drawing/2014/main" xmlns="" id="{535D7A39-78B5-46FC-9B4A-E119E1D4BD35}"/>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3" name="Рисунок 12">
            <a:extLst>
              <a:ext uri="{FF2B5EF4-FFF2-40B4-BE49-F238E27FC236}">
                <a16:creationId xmlns:a16="http://schemas.microsoft.com/office/drawing/2014/main" xmlns="" id="{E427402D-544B-4D28-8CFD-8926BC47221E}"/>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4" name="Рисунок 13">
            <a:extLst>
              <a:ext uri="{FF2B5EF4-FFF2-40B4-BE49-F238E27FC236}">
                <a16:creationId xmlns:a16="http://schemas.microsoft.com/office/drawing/2014/main" xmlns="" id="{E420EE1B-26FA-41F8-BFBB-FAF17278BCF1}"/>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22</xdr:row>
      <xdr:rowOff>2117</xdr:rowOff>
    </xdr:from>
    <xdr:to>
      <xdr:col>4</xdr:col>
      <xdr:colOff>446279</xdr:colOff>
      <xdr:row>22</xdr:row>
      <xdr:rowOff>2117</xdr:rowOff>
    </xdr:to>
    <xdr:grpSp>
      <xdr:nvGrpSpPr>
        <xdr:cNvPr id="15" name="Группа 14">
          <a:extLst>
            <a:ext uri="{FF2B5EF4-FFF2-40B4-BE49-F238E27FC236}">
              <a16:creationId xmlns:a16="http://schemas.microsoft.com/office/drawing/2014/main" xmlns="" id="{9D51C10A-DC81-4235-8644-D9757655E383}"/>
            </a:ext>
          </a:extLst>
        </xdr:cNvPr>
        <xdr:cNvGrpSpPr/>
      </xdr:nvGrpSpPr>
      <xdr:grpSpPr>
        <a:xfrm>
          <a:off x="3079750" y="8923867"/>
          <a:ext cx="4669029" cy="0"/>
          <a:chOff x="9270124" y="3662033"/>
          <a:chExt cx="5938226" cy="764532"/>
        </a:xfrm>
      </xdr:grpSpPr>
      <xdr:pic>
        <xdr:nvPicPr>
          <xdr:cNvPr id="16" name="Рисунок 15">
            <a:extLst>
              <a:ext uri="{FF2B5EF4-FFF2-40B4-BE49-F238E27FC236}">
                <a16:creationId xmlns:a16="http://schemas.microsoft.com/office/drawing/2014/main" xmlns="" id="{6B2EB3A7-71E3-43B2-9A63-B5A8EE0AB961}"/>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7" name="Рисунок 16">
            <a:extLst>
              <a:ext uri="{FF2B5EF4-FFF2-40B4-BE49-F238E27FC236}">
                <a16:creationId xmlns:a16="http://schemas.microsoft.com/office/drawing/2014/main" xmlns="" id="{C47D4516-AC7E-45C3-B230-74A69B8A354C}"/>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8" name="Рисунок 17">
            <a:extLst>
              <a:ext uri="{FF2B5EF4-FFF2-40B4-BE49-F238E27FC236}">
                <a16:creationId xmlns:a16="http://schemas.microsoft.com/office/drawing/2014/main" xmlns="" id="{E70C005E-CE7B-404C-8BDF-135567145538}"/>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9" name="Рисунок 18">
            <a:extLst>
              <a:ext uri="{FF2B5EF4-FFF2-40B4-BE49-F238E27FC236}">
                <a16:creationId xmlns:a16="http://schemas.microsoft.com/office/drawing/2014/main" xmlns="" id="{69F6BDB5-FB72-4162-A52C-49337DCFC4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20" name="Рисунок 19">
            <a:extLst>
              <a:ext uri="{FF2B5EF4-FFF2-40B4-BE49-F238E27FC236}">
                <a16:creationId xmlns:a16="http://schemas.microsoft.com/office/drawing/2014/main" xmlns="" id="{A2785AE4-AF12-45E4-A653-B2CE5172B659}"/>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21" name="Рисунок 20">
            <a:extLst>
              <a:ext uri="{FF2B5EF4-FFF2-40B4-BE49-F238E27FC236}">
                <a16:creationId xmlns:a16="http://schemas.microsoft.com/office/drawing/2014/main" xmlns="" id="{E9A2CC73-6A6C-4872-B6D0-CA6855E80B5A}"/>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22" name="Рисунок 21">
            <a:extLst>
              <a:ext uri="{FF2B5EF4-FFF2-40B4-BE49-F238E27FC236}">
                <a16:creationId xmlns:a16="http://schemas.microsoft.com/office/drawing/2014/main" xmlns="" id="{AEA85973-8D49-4830-B43C-32892E00DD8C}"/>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23" name="Рисунок 22">
            <a:extLst>
              <a:ext uri="{FF2B5EF4-FFF2-40B4-BE49-F238E27FC236}">
                <a16:creationId xmlns:a16="http://schemas.microsoft.com/office/drawing/2014/main" xmlns="" id="{44D71204-3A8D-4F5F-B82E-7DE23CDDAE01}"/>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24" name="Рисунок 23">
            <a:extLst>
              <a:ext uri="{FF2B5EF4-FFF2-40B4-BE49-F238E27FC236}">
                <a16:creationId xmlns:a16="http://schemas.microsoft.com/office/drawing/2014/main" xmlns="" id="{D1C186D8-061E-43C1-B214-6CD9136C75F1}"/>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25" name="Рисунок 24">
            <a:extLst>
              <a:ext uri="{FF2B5EF4-FFF2-40B4-BE49-F238E27FC236}">
                <a16:creationId xmlns:a16="http://schemas.microsoft.com/office/drawing/2014/main" xmlns="" id="{43D6F428-DB5F-4C37-8804-16D9AF0C4D4C}"/>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26" name="Рисунок 25">
            <a:extLst>
              <a:ext uri="{FF2B5EF4-FFF2-40B4-BE49-F238E27FC236}">
                <a16:creationId xmlns:a16="http://schemas.microsoft.com/office/drawing/2014/main" xmlns="" id="{E088DFEA-137F-4623-ACF8-E694D246D75D}"/>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27" name="Рисунок 26">
            <a:extLst>
              <a:ext uri="{FF2B5EF4-FFF2-40B4-BE49-F238E27FC236}">
                <a16:creationId xmlns:a16="http://schemas.microsoft.com/office/drawing/2014/main" xmlns="" id="{14F36CDA-7F38-4829-90D7-79135B91E1D5}"/>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16</xdr:row>
      <xdr:rowOff>2117</xdr:rowOff>
    </xdr:from>
    <xdr:to>
      <xdr:col>4</xdr:col>
      <xdr:colOff>446279</xdr:colOff>
      <xdr:row>16</xdr:row>
      <xdr:rowOff>2117</xdr:rowOff>
    </xdr:to>
    <xdr:grpSp>
      <xdr:nvGrpSpPr>
        <xdr:cNvPr id="28" name="Группа 27">
          <a:extLst>
            <a:ext uri="{FF2B5EF4-FFF2-40B4-BE49-F238E27FC236}">
              <a16:creationId xmlns:a16="http://schemas.microsoft.com/office/drawing/2014/main" xmlns="" id="{A361DC39-F930-4EE7-B189-A1CAC77A0137}"/>
            </a:ext>
          </a:extLst>
        </xdr:cNvPr>
        <xdr:cNvGrpSpPr/>
      </xdr:nvGrpSpPr>
      <xdr:grpSpPr>
        <a:xfrm>
          <a:off x="3079750" y="5886450"/>
          <a:ext cx="4669029" cy="0"/>
          <a:chOff x="9270124" y="3662033"/>
          <a:chExt cx="5938226" cy="764532"/>
        </a:xfrm>
      </xdr:grpSpPr>
      <xdr:pic>
        <xdr:nvPicPr>
          <xdr:cNvPr id="29" name="Рисунок 28">
            <a:extLst>
              <a:ext uri="{FF2B5EF4-FFF2-40B4-BE49-F238E27FC236}">
                <a16:creationId xmlns:a16="http://schemas.microsoft.com/office/drawing/2014/main" xmlns="" id="{5718CA4C-C939-4E04-9520-06DFB02D0E52}"/>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30" name="Рисунок 29">
            <a:extLst>
              <a:ext uri="{FF2B5EF4-FFF2-40B4-BE49-F238E27FC236}">
                <a16:creationId xmlns:a16="http://schemas.microsoft.com/office/drawing/2014/main" xmlns="" id="{BCA1FF6C-9599-4FB2-8ADD-9F3232CFE2FC}"/>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31" name="Рисунок 30">
            <a:extLst>
              <a:ext uri="{FF2B5EF4-FFF2-40B4-BE49-F238E27FC236}">
                <a16:creationId xmlns:a16="http://schemas.microsoft.com/office/drawing/2014/main" xmlns="" id="{5422FA49-CF4A-4ABB-9528-DA4401CEC0AB}"/>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32" name="Рисунок 31">
            <a:extLst>
              <a:ext uri="{FF2B5EF4-FFF2-40B4-BE49-F238E27FC236}">
                <a16:creationId xmlns:a16="http://schemas.microsoft.com/office/drawing/2014/main" xmlns="" id="{8FB49A98-1148-4DDE-8FBC-3DFC5A41C594}"/>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33" name="Рисунок 32">
            <a:extLst>
              <a:ext uri="{FF2B5EF4-FFF2-40B4-BE49-F238E27FC236}">
                <a16:creationId xmlns:a16="http://schemas.microsoft.com/office/drawing/2014/main" xmlns="" id="{D129F2E3-5E60-47EB-B87A-2EDBA5E14CCA}"/>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34" name="Рисунок 33">
            <a:extLst>
              <a:ext uri="{FF2B5EF4-FFF2-40B4-BE49-F238E27FC236}">
                <a16:creationId xmlns:a16="http://schemas.microsoft.com/office/drawing/2014/main" xmlns="" id="{1EE58A61-BDB8-4B47-9FDC-ED189D618EFC}"/>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35" name="Рисунок 34">
            <a:extLst>
              <a:ext uri="{FF2B5EF4-FFF2-40B4-BE49-F238E27FC236}">
                <a16:creationId xmlns:a16="http://schemas.microsoft.com/office/drawing/2014/main" xmlns="" id="{18DA3B98-6754-4BE4-84D4-F9544C2E52E2}"/>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36" name="Рисунок 35">
            <a:extLst>
              <a:ext uri="{FF2B5EF4-FFF2-40B4-BE49-F238E27FC236}">
                <a16:creationId xmlns:a16="http://schemas.microsoft.com/office/drawing/2014/main" xmlns="" id="{A886A5C9-1EAC-4E4B-A825-AAEF436E19A4}"/>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37" name="Рисунок 36">
            <a:extLst>
              <a:ext uri="{FF2B5EF4-FFF2-40B4-BE49-F238E27FC236}">
                <a16:creationId xmlns:a16="http://schemas.microsoft.com/office/drawing/2014/main" xmlns="" id="{AABCE4EB-584B-4FA6-9AD7-D20B23D2E7BB}"/>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38" name="Рисунок 37">
            <a:extLst>
              <a:ext uri="{FF2B5EF4-FFF2-40B4-BE49-F238E27FC236}">
                <a16:creationId xmlns:a16="http://schemas.microsoft.com/office/drawing/2014/main" xmlns="" id="{4F9B2AF4-85AA-478A-ADFD-D8E94FECC16F}"/>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39" name="Рисунок 38">
            <a:extLst>
              <a:ext uri="{FF2B5EF4-FFF2-40B4-BE49-F238E27FC236}">
                <a16:creationId xmlns:a16="http://schemas.microsoft.com/office/drawing/2014/main" xmlns="" id="{5E665C01-E4C9-44D6-BAD2-21F900A28087}"/>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40" name="Рисунок 39">
            <a:extLst>
              <a:ext uri="{FF2B5EF4-FFF2-40B4-BE49-F238E27FC236}">
                <a16:creationId xmlns:a16="http://schemas.microsoft.com/office/drawing/2014/main" xmlns="" id="{DBAC6094-024E-49AA-BBCE-BAE552A5F371}"/>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22</xdr:row>
      <xdr:rowOff>2117</xdr:rowOff>
    </xdr:from>
    <xdr:to>
      <xdr:col>4</xdr:col>
      <xdr:colOff>446279</xdr:colOff>
      <xdr:row>22</xdr:row>
      <xdr:rowOff>2117</xdr:rowOff>
    </xdr:to>
    <xdr:grpSp>
      <xdr:nvGrpSpPr>
        <xdr:cNvPr id="41" name="Группа 40">
          <a:extLst>
            <a:ext uri="{FF2B5EF4-FFF2-40B4-BE49-F238E27FC236}">
              <a16:creationId xmlns:a16="http://schemas.microsoft.com/office/drawing/2014/main" xmlns="" id="{57CBDFBB-D02B-4082-8682-C58736105949}"/>
            </a:ext>
          </a:extLst>
        </xdr:cNvPr>
        <xdr:cNvGrpSpPr/>
      </xdr:nvGrpSpPr>
      <xdr:grpSpPr>
        <a:xfrm>
          <a:off x="3079750" y="8923867"/>
          <a:ext cx="4669029" cy="0"/>
          <a:chOff x="9270124" y="3662033"/>
          <a:chExt cx="5938226" cy="764532"/>
        </a:xfrm>
      </xdr:grpSpPr>
      <xdr:pic>
        <xdr:nvPicPr>
          <xdr:cNvPr id="42" name="Рисунок 41">
            <a:extLst>
              <a:ext uri="{FF2B5EF4-FFF2-40B4-BE49-F238E27FC236}">
                <a16:creationId xmlns:a16="http://schemas.microsoft.com/office/drawing/2014/main" xmlns="" id="{DAA1B32B-9A55-4AAD-9A68-C89F8AB8CCC6}"/>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43" name="Рисунок 42">
            <a:extLst>
              <a:ext uri="{FF2B5EF4-FFF2-40B4-BE49-F238E27FC236}">
                <a16:creationId xmlns:a16="http://schemas.microsoft.com/office/drawing/2014/main" xmlns="" id="{31EE4D93-BA6E-4FC2-B70F-BE76AB7B0A92}"/>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44" name="Рисунок 43">
            <a:extLst>
              <a:ext uri="{FF2B5EF4-FFF2-40B4-BE49-F238E27FC236}">
                <a16:creationId xmlns:a16="http://schemas.microsoft.com/office/drawing/2014/main" xmlns="" id="{34A4CC8E-4851-4803-BAE4-5C05F7EF9CD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45" name="Рисунок 44">
            <a:extLst>
              <a:ext uri="{FF2B5EF4-FFF2-40B4-BE49-F238E27FC236}">
                <a16:creationId xmlns:a16="http://schemas.microsoft.com/office/drawing/2014/main" xmlns="" id="{B1367D50-ECB7-40FC-9E65-8124E9A9E087}"/>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46" name="Рисунок 45">
            <a:extLst>
              <a:ext uri="{FF2B5EF4-FFF2-40B4-BE49-F238E27FC236}">
                <a16:creationId xmlns:a16="http://schemas.microsoft.com/office/drawing/2014/main" xmlns="" id="{002D09AC-08FC-46E6-8AA4-6FE78653C3FD}"/>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47" name="Рисунок 46">
            <a:extLst>
              <a:ext uri="{FF2B5EF4-FFF2-40B4-BE49-F238E27FC236}">
                <a16:creationId xmlns:a16="http://schemas.microsoft.com/office/drawing/2014/main" xmlns="" id="{D3DCCFD0-BD3C-4811-BC72-EDC76570503E}"/>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48" name="Рисунок 47">
            <a:extLst>
              <a:ext uri="{FF2B5EF4-FFF2-40B4-BE49-F238E27FC236}">
                <a16:creationId xmlns:a16="http://schemas.microsoft.com/office/drawing/2014/main" xmlns="" id="{95BA752D-25F6-4525-AE73-70922B39F0BE}"/>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49" name="Рисунок 48">
            <a:extLst>
              <a:ext uri="{FF2B5EF4-FFF2-40B4-BE49-F238E27FC236}">
                <a16:creationId xmlns:a16="http://schemas.microsoft.com/office/drawing/2014/main" xmlns="" id="{9E5CBAB1-CBC1-48E3-8FCE-43CE9BBA1F4D}"/>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50" name="Рисунок 49">
            <a:extLst>
              <a:ext uri="{FF2B5EF4-FFF2-40B4-BE49-F238E27FC236}">
                <a16:creationId xmlns:a16="http://schemas.microsoft.com/office/drawing/2014/main" xmlns="" id="{31AE13E1-B803-4588-922D-5F023050F7D9}"/>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51" name="Рисунок 50">
            <a:extLst>
              <a:ext uri="{FF2B5EF4-FFF2-40B4-BE49-F238E27FC236}">
                <a16:creationId xmlns:a16="http://schemas.microsoft.com/office/drawing/2014/main" xmlns="" id="{48A1DF68-84E4-4E6A-8050-7BE8C02168BC}"/>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52" name="Рисунок 51">
            <a:extLst>
              <a:ext uri="{FF2B5EF4-FFF2-40B4-BE49-F238E27FC236}">
                <a16:creationId xmlns:a16="http://schemas.microsoft.com/office/drawing/2014/main" xmlns="" id="{28218F0B-EA8A-45ED-B3AF-487201D6FAAE}"/>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53" name="Рисунок 52">
            <a:extLst>
              <a:ext uri="{FF2B5EF4-FFF2-40B4-BE49-F238E27FC236}">
                <a16:creationId xmlns:a16="http://schemas.microsoft.com/office/drawing/2014/main" xmlns="" id="{02D58E4E-B372-45C3-B030-7A7B912CD249}"/>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19</xdr:row>
      <xdr:rowOff>2117</xdr:rowOff>
    </xdr:from>
    <xdr:to>
      <xdr:col>4</xdr:col>
      <xdr:colOff>446279</xdr:colOff>
      <xdr:row>19</xdr:row>
      <xdr:rowOff>2117</xdr:rowOff>
    </xdr:to>
    <xdr:grpSp>
      <xdr:nvGrpSpPr>
        <xdr:cNvPr id="54" name="Группа 53">
          <a:extLst>
            <a:ext uri="{FF2B5EF4-FFF2-40B4-BE49-F238E27FC236}">
              <a16:creationId xmlns:a16="http://schemas.microsoft.com/office/drawing/2014/main" xmlns="" id="{C2958175-658C-4D67-BDA8-26AC5A479C13}"/>
            </a:ext>
          </a:extLst>
        </xdr:cNvPr>
        <xdr:cNvGrpSpPr/>
      </xdr:nvGrpSpPr>
      <xdr:grpSpPr>
        <a:xfrm>
          <a:off x="3079750" y="7262284"/>
          <a:ext cx="4669029" cy="0"/>
          <a:chOff x="9270124" y="3662033"/>
          <a:chExt cx="5938226" cy="764532"/>
        </a:xfrm>
      </xdr:grpSpPr>
      <xdr:pic>
        <xdr:nvPicPr>
          <xdr:cNvPr id="55" name="Рисунок 54">
            <a:extLst>
              <a:ext uri="{FF2B5EF4-FFF2-40B4-BE49-F238E27FC236}">
                <a16:creationId xmlns:a16="http://schemas.microsoft.com/office/drawing/2014/main" xmlns="" id="{2B3E86EB-BD00-4CEF-AEFD-797E8647432D}"/>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56" name="Рисунок 55">
            <a:extLst>
              <a:ext uri="{FF2B5EF4-FFF2-40B4-BE49-F238E27FC236}">
                <a16:creationId xmlns:a16="http://schemas.microsoft.com/office/drawing/2014/main" xmlns="" id="{8594F4DE-AA24-4DEE-A7C8-55B01AA800DA}"/>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57" name="Рисунок 56">
            <a:extLst>
              <a:ext uri="{FF2B5EF4-FFF2-40B4-BE49-F238E27FC236}">
                <a16:creationId xmlns:a16="http://schemas.microsoft.com/office/drawing/2014/main" xmlns="" id="{7EB8608A-406B-4301-9663-F0491A071AEF}"/>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58" name="Рисунок 57">
            <a:extLst>
              <a:ext uri="{FF2B5EF4-FFF2-40B4-BE49-F238E27FC236}">
                <a16:creationId xmlns:a16="http://schemas.microsoft.com/office/drawing/2014/main" xmlns="" id="{CC9A3229-565A-4971-9B9C-9F4A7327E64E}"/>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59" name="Рисунок 58">
            <a:extLst>
              <a:ext uri="{FF2B5EF4-FFF2-40B4-BE49-F238E27FC236}">
                <a16:creationId xmlns:a16="http://schemas.microsoft.com/office/drawing/2014/main" xmlns="" id="{BF9B0D15-7CE4-4DED-BD0A-2581BFD9441D}"/>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60" name="Рисунок 59">
            <a:extLst>
              <a:ext uri="{FF2B5EF4-FFF2-40B4-BE49-F238E27FC236}">
                <a16:creationId xmlns:a16="http://schemas.microsoft.com/office/drawing/2014/main" xmlns="" id="{7F708EEA-322B-4F53-B6D3-7A446F77DA64}"/>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61" name="Рисунок 60">
            <a:extLst>
              <a:ext uri="{FF2B5EF4-FFF2-40B4-BE49-F238E27FC236}">
                <a16:creationId xmlns:a16="http://schemas.microsoft.com/office/drawing/2014/main" xmlns="" id="{C42B2543-35BB-4C12-A480-869A7F2825D1}"/>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62" name="Рисунок 61">
            <a:extLst>
              <a:ext uri="{FF2B5EF4-FFF2-40B4-BE49-F238E27FC236}">
                <a16:creationId xmlns:a16="http://schemas.microsoft.com/office/drawing/2014/main" xmlns="" id="{5E8D14D3-65AA-4D03-A981-06CE67F90C26}"/>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63" name="Рисунок 62">
            <a:extLst>
              <a:ext uri="{FF2B5EF4-FFF2-40B4-BE49-F238E27FC236}">
                <a16:creationId xmlns:a16="http://schemas.microsoft.com/office/drawing/2014/main" xmlns="" id="{B6632D15-9BEF-4168-A3B5-B3C0302CFC57}"/>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64" name="Рисунок 63">
            <a:extLst>
              <a:ext uri="{FF2B5EF4-FFF2-40B4-BE49-F238E27FC236}">
                <a16:creationId xmlns:a16="http://schemas.microsoft.com/office/drawing/2014/main" xmlns="" id="{4C3491AB-5CCE-41CF-9210-F9C3D71CCA9A}"/>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65" name="Рисунок 64">
            <a:extLst>
              <a:ext uri="{FF2B5EF4-FFF2-40B4-BE49-F238E27FC236}">
                <a16:creationId xmlns:a16="http://schemas.microsoft.com/office/drawing/2014/main" xmlns="" id="{DFC5D399-315B-4D36-8A0D-E4F7391A4DE8}"/>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66" name="Рисунок 65">
            <a:extLst>
              <a:ext uri="{FF2B5EF4-FFF2-40B4-BE49-F238E27FC236}">
                <a16:creationId xmlns:a16="http://schemas.microsoft.com/office/drawing/2014/main" xmlns="" id="{20409BD4-A5C4-4FE7-92D4-D83A658CAF23}"/>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19</xdr:row>
      <xdr:rowOff>2117</xdr:rowOff>
    </xdr:from>
    <xdr:to>
      <xdr:col>4</xdr:col>
      <xdr:colOff>446279</xdr:colOff>
      <xdr:row>19</xdr:row>
      <xdr:rowOff>2117</xdr:rowOff>
    </xdr:to>
    <xdr:grpSp>
      <xdr:nvGrpSpPr>
        <xdr:cNvPr id="67" name="Группа 66">
          <a:extLst>
            <a:ext uri="{FF2B5EF4-FFF2-40B4-BE49-F238E27FC236}">
              <a16:creationId xmlns:a16="http://schemas.microsoft.com/office/drawing/2014/main" xmlns="" id="{EFC18943-17DD-477D-984C-8C1AFBF68C55}"/>
            </a:ext>
          </a:extLst>
        </xdr:cNvPr>
        <xdr:cNvGrpSpPr/>
      </xdr:nvGrpSpPr>
      <xdr:grpSpPr>
        <a:xfrm>
          <a:off x="3079750" y="7262284"/>
          <a:ext cx="4669029" cy="0"/>
          <a:chOff x="9270124" y="3662033"/>
          <a:chExt cx="5938226" cy="764532"/>
        </a:xfrm>
      </xdr:grpSpPr>
      <xdr:pic>
        <xdr:nvPicPr>
          <xdr:cNvPr id="68" name="Рисунок 67">
            <a:extLst>
              <a:ext uri="{FF2B5EF4-FFF2-40B4-BE49-F238E27FC236}">
                <a16:creationId xmlns:a16="http://schemas.microsoft.com/office/drawing/2014/main" xmlns="" id="{A09328CB-1550-4B95-B830-172A74889B3D}"/>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69" name="Рисунок 68">
            <a:extLst>
              <a:ext uri="{FF2B5EF4-FFF2-40B4-BE49-F238E27FC236}">
                <a16:creationId xmlns:a16="http://schemas.microsoft.com/office/drawing/2014/main" xmlns="" id="{FEB3489D-CCE2-4046-A2A3-B515D7DC2FB2}"/>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70" name="Рисунок 69">
            <a:extLst>
              <a:ext uri="{FF2B5EF4-FFF2-40B4-BE49-F238E27FC236}">
                <a16:creationId xmlns:a16="http://schemas.microsoft.com/office/drawing/2014/main" xmlns="" id="{24FCB67B-5533-4B4D-9012-F66A449D003C}"/>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71" name="Рисунок 70">
            <a:extLst>
              <a:ext uri="{FF2B5EF4-FFF2-40B4-BE49-F238E27FC236}">
                <a16:creationId xmlns:a16="http://schemas.microsoft.com/office/drawing/2014/main" xmlns="" id="{121DE106-E2C3-4757-B469-066BC556BAB1}"/>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72" name="Рисунок 71">
            <a:extLst>
              <a:ext uri="{FF2B5EF4-FFF2-40B4-BE49-F238E27FC236}">
                <a16:creationId xmlns:a16="http://schemas.microsoft.com/office/drawing/2014/main" xmlns="" id="{C454FDEC-81E8-44F0-9885-A5D8322AE482}"/>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73" name="Рисунок 72">
            <a:extLst>
              <a:ext uri="{FF2B5EF4-FFF2-40B4-BE49-F238E27FC236}">
                <a16:creationId xmlns:a16="http://schemas.microsoft.com/office/drawing/2014/main" xmlns="" id="{6BD09808-6C59-4DE4-9255-DC7323C4EFFF}"/>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74" name="Рисунок 73">
            <a:extLst>
              <a:ext uri="{FF2B5EF4-FFF2-40B4-BE49-F238E27FC236}">
                <a16:creationId xmlns:a16="http://schemas.microsoft.com/office/drawing/2014/main" xmlns="" id="{50BE3C23-3AD8-4AEA-BF5F-78B9CFFB7F91}"/>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75" name="Рисунок 74">
            <a:extLst>
              <a:ext uri="{FF2B5EF4-FFF2-40B4-BE49-F238E27FC236}">
                <a16:creationId xmlns:a16="http://schemas.microsoft.com/office/drawing/2014/main" xmlns="" id="{32E98176-A12D-4524-B361-9FB34B31B2AA}"/>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76" name="Рисунок 75">
            <a:extLst>
              <a:ext uri="{FF2B5EF4-FFF2-40B4-BE49-F238E27FC236}">
                <a16:creationId xmlns:a16="http://schemas.microsoft.com/office/drawing/2014/main" xmlns="" id="{FFD210F1-0629-4FCC-A4A1-121C821B0C8D}"/>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77" name="Рисунок 76">
            <a:extLst>
              <a:ext uri="{FF2B5EF4-FFF2-40B4-BE49-F238E27FC236}">
                <a16:creationId xmlns:a16="http://schemas.microsoft.com/office/drawing/2014/main" xmlns="" id="{A12DEF91-9C70-458D-8E7A-13915525A772}"/>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78" name="Рисунок 77">
            <a:extLst>
              <a:ext uri="{FF2B5EF4-FFF2-40B4-BE49-F238E27FC236}">
                <a16:creationId xmlns:a16="http://schemas.microsoft.com/office/drawing/2014/main" xmlns="" id="{CA315F8F-88A4-4507-813F-E0AA9723B632}"/>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79" name="Рисунок 78">
            <a:extLst>
              <a:ext uri="{FF2B5EF4-FFF2-40B4-BE49-F238E27FC236}">
                <a16:creationId xmlns:a16="http://schemas.microsoft.com/office/drawing/2014/main" xmlns="" id="{1ABF152E-5CFC-4BC5-89C5-7553AA96F6D5}"/>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16</xdr:row>
      <xdr:rowOff>2117</xdr:rowOff>
    </xdr:from>
    <xdr:to>
      <xdr:col>6</xdr:col>
      <xdr:colOff>0</xdr:colOff>
      <xdr:row>16</xdr:row>
      <xdr:rowOff>2117</xdr:rowOff>
    </xdr:to>
    <xdr:grpSp>
      <xdr:nvGrpSpPr>
        <xdr:cNvPr id="80" name="Группа 79">
          <a:extLst>
            <a:ext uri="{FF2B5EF4-FFF2-40B4-BE49-F238E27FC236}">
              <a16:creationId xmlns:a16="http://schemas.microsoft.com/office/drawing/2014/main" xmlns="" id="{6C6BEAEA-A283-468A-92DE-F5BE64AB92B3}"/>
            </a:ext>
          </a:extLst>
        </xdr:cNvPr>
        <xdr:cNvGrpSpPr/>
      </xdr:nvGrpSpPr>
      <xdr:grpSpPr>
        <a:xfrm>
          <a:off x="9201150" y="5886450"/>
          <a:ext cx="323850" cy="0"/>
          <a:chOff x="9270124" y="3662033"/>
          <a:chExt cx="5938226" cy="764532"/>
        </a:xfrm>
      </xdr:grpSpPr>
      <xdr:pic>
        <xdr:nvPicPr>
          <xdr:cNvPr id="81" name="Рисунок 80">
            <a:extLst>
              <a:ext uri="{FF2B5EF4-FFF2-40B4-BE49-F238E27FC236}">
                <a16:creationId xmlns:a16="http://schemas.microsoft.com/office/drawing/2014/main" xmlns="" id="{31D74448-C905-4CC6-BCE3-663C2193B28E}"/>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82" name="Рисунок 81">
            <a:extLst>
              <a:ext uri="{FF2B5EF4-FFF2-40B4-BE49-F238E27FC236}">
                <a16:creationId xmlns:a16="http://schemas.microsoft.com/office/drawing/2014/main" xmlns="" id="{30805709-BDD5-4323-83DF-4580F82C5A36}"/>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83" name="Рисунок 82">
            <a:extLst>
              <a:ext uri="{FF2B5EF4-FFF2-40B4-BE49-F238E27FC236}">
                <a16:creationId xmlns:a16="http://schemas.microsoft.com/office/drawing/2014/main" xmlns="" id="{A7E8BF46-7241-4FF7-9FEF-44D7ABD53C2B}"/>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84" name="Рисунок 83">
            <a:extLst>
              <a:ext uri="{FF2B5EF4-FFF2-40B4-BE49-F238E27FC236}">
                <a16:creationId xmlns:a16="http://schemas.microsoft.com/office/drawing/2014/main" xmlns="" id="{08630CAC-78C5-4E19-9F40-AC5F8201A0BF}"/>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85" name="Рисунок 84">
            <a:extLst>
              <a:ext uri="{FF2B5EF4-FFF2-40B4-BE49-F238E27FC236}">
                <a16:creationId xmlns:a16="http://schemas.microsoft.com/office/drawing/2014/main" xmlns="" id="{42300AB4-E58E-4A85-80DE-14272910B78E}"/>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86" name="Рисунок 85">
            <a:extLst>
              <a:ext uri="{FF2B5EF4-FFF2-40B4-BE49-F238E27FC236}">
                <a16:creationId xmlns:a16="http://schemas.microsoft.com/office/drawing/2014/main" xmlns="" id="{5E67A145-1FEC-4297-8531-2A99E5A6BAE4}"/>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87" name="Рисунок 86">
            <a:extLst>
              <a:ext uri="{FF2B5EF4-FFF2-40B4-BE49-F238E27FC236}">
                <a16:creationId xmlns:a16="http://schemas.microsoft.com/office/drawing/2014/main" xmlns="" id="{AA0D13B0-B66F-434D-A5F3-B659AC4CE733}"/>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88" name="Рисунок 87">
            <a:extLst>
              <a:ext uri="{FF2B5EF4-FFF2-40B4-BE49-F238E27FC236}">
                <a16:creationId xmlns:a16="http://schemas.microsoft.com/office/drawing/2014/main" xmlns="" id="{B2190A59-2B8D-4B2D-8053-01F7A7F85AA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89" name="Рисунок 88">
            <a:extLst>
              <a:ext uri="{FF2B5EF4-FFF2-40B4-BE49-F238E27FC236}">
                <a16:creationId xmlns:a16="http://schemas.microsoft.com/office/drawing/2014/main" xmlns="" id="{A85CCA53-547B-44C8-926A-32BC1362DAFD}"/>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90" name="Рисунок 89">
            <a:extLst>
              <a:ext uri="{FF2B5EF4-FFF2-40B4-BE49-F238E27FC236}">
                <a16:creationId xmlns:a16="http://schemas.microsoft.com/office/drawing/2014/main" xmlns="" id="{F46E6EBB-60AA-4361-A9E4-82C3376BCF19}"/>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91" name="Рисунок 90">
            <a:extLst>
              <a:ext uri="{FF2B5EF4-FFF2-40B4-BE49-F238E27FC236}">
                <a16:creationId xmlns:a16="http://schemas.microsoft.com/office/drawing/2014/main" xmlns="" id="{DA996945-6D27-4F45-8A6A-B13851300AD3}"/>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92" name="Рисунок 91">
            <a:extLst>
              <a:ext uri="{FF2B5EF4-FFF2-40B4-BE49-F238E27FC236}">
                <a16:creationId xmlns:a16="http://schemas.microsoft.com/office/drawing/2014/main" xmlns="" id="{2E267715-309A-414D-9DD0-1D88D98EB575}"/>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22</xdr:row>
      <xdr:rowOff>2117</xdr:rowOff>
    </xdr:from>
    <xdr:to>
      <xdr:col>6</xdr:col>
      <xdr:colOff>0</xdr:colOff>
      <xdr:row>22</xdr:row>
      <xdr:rowOff>2117</xdr:rowOff>
    </xdr:to>
    <xdr:grpSp>
      <xdr:nvGrpSpPr>
        <xdr:cNvPr id="93" name="Группа 92">
          <a:extLst>
            <a:ext uri="{FF2B5EF4-FFF2-40B4-BE49-F238E27FC236}">
              <a16:creationId xmlns:a16="http://schemas.microsoft.com/office/drawing/2014/main" xmlns="" id="{606A644D-013A-419F-A539-4B1571AB1C58}"/>
            </a:ext>
          </a:extLst>
        </xdr:cNvPr>
        <xdr:cNvGrpSpPr/>
      </xdr:nvGrpSpPr>
      <xdr:grpSpPr>
        <a:xfrm>
          <a:off x="9201150" y="8923867"/>
          <a:ext cx="323850" cy="0"/>
          <a:chOff x="9270124" y="3662033"/>
          <a:chExt cx="5938226" cy="764532"/>
        </a:xfrm>
      </xdr:grpSpPr>
      <xdr:pic>
        <xdr:nvPicPr>
          <xdr:cNvPr id="94" name="Рисунок 93">
            <a:extLst>
              <a:ext uri="{FF2B5EF4-FFF2-40B4-BE49-F238E27FC236}">
                <a16:creationId xmlns:a16="http://schemas.microsoft.com/office/drawing/2014/main" xmlns="" id="{303C1067-BDE0-4574-9A78-C3673D0F2051}"/>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95" name="Рисунок 94">
            <a:extLst>
              <a:ext uri="{FF2B5EF4-FFF2-40B4-BE49-F238E27FC236}">
                <a16:creationId xmlns:a16="http://schemas.microsoft.com/office/drawing/2014/main" xmlns="" id="{DD602274-3AB1-41B9-AF4E-AA159F303E07}"/>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96" name="Рисунок 95">
            <a:extLst>
              <a:ext uri="{FF2B5EF4-FFF2-40B4-BE49-F238E27FC236}">
                <a16:creationId xmlns:a16="http://schemas.microsoft.com/office/drawing/2014/main" xmlns="" id="{E358A7CD-A17E-4B8E-90A2-27BFB9560F4F}"/>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97" name="Рисунок 96">
            <a:extLst>
              <a:ext uri="{FF2B5EF4-FFF2-40B4-BE49-F238E27FC236}">
                <a16:creationId xmlns:a16="http://schemas.microsoft.com/office/drawing/2014/main" xmlns="" id="{B5B56C63-5701-46E0-9024-297F3C5BD026}"/>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98" name="Рисунок 97">
            <a:extLst>
              <a:ext uri="{FF2B5EF4-FFF2-40B4-BE49-F238E27FC236}">
                <a16:creationId xmlns:a16="http://schemas.microsoft.com/office/drawing/2014/main" xmlns="" id="{5AE71070-94E2-4C83-845A-1EAFA12B4983}"/>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99" name="Рисунок 98">
            <a:extLst>
              <a:ext uri="{FF2B5EF4-FFF2-40B4-BE49-F238E27FC236}">
                <a16:creationId xmlns:a16="http://schemas.microsoft.com/office/drawing/2014/main" xmlns="" id="{C36A8BB1-EB71-4A99-806F-7679A1623EA6}"/>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00" name="Рисунок 99">
            <a:extLst>
              <a:ext uri="{FF2B5EF4-FFF2-40B4-BE49-F238E27FC236}">
                <a16:creationId xmlns:a16="http://schemas.microsoft.com/office/drawing/2014/main" xmlns="" id="{D8C339A0-82F0-43E8-81FD-5B20AD39A80F}"/>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01" name="Рисунок 100">
            <a:extLst>
              <a:ext uri="{FF2B5EF4-FFF2-40B4-BE49-F238E27FC236}">
                <a16:creationId xmlns:a16="http://schemas.microsoft.com/office/drawing/2014/main" xmlns="" id="{AF73C90B-0A2A-4775-B1A2-798F3AA3C756}"/>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02" name="Рисунок 101">
            <a:extLst>
              <a:ext uri="{FF2B5EF4-FFF2-40B4-BE49-F238E27FC236}">
                <a16:creationId xmlns:a16="http://schemas.microsoft.com/office/drawing/2014/main" xmlns="" id="{E1A771FB-A0EB-4A93-9682-4BB0376BC19B}"/>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03" name="Рисунок 102">
            <a:extLst>
              <a:ext uri="{FF2B5EF4-FFF2-40B4-BE49-F238E27FC236}">
                <a16:creationId xmlns:a16="http://schemas.microsoft.com/office/drawing/2014/main" xmlns="" id="{5F80579A-F41D-46C3-88CE-FAC3D56BD1BA}"/>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04" name="Рисунок 103">
            <a:extLst>
              <a:ext uri="{FF2B5EF4-FFF2-40B4-BE49-F238E27FC236}">
                <a16:creationId xmlns:a16="http://schemas.microsoft.com/office/drawing/2014/main" xmlns="" id="{B827C865-1A60-42DE-946D-653EAAED55AF}"/>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05" name="Рисунок 104">
            <a:extLst>
              <a:ext uri="{FF2B5EF4-FFF2-40B4-BE49-F238E27FC236}">
                <a16:creationId xmlns:a16="http://schemas.microsoft.com/office/drawing/2014/main" xmlns="" id="{9E957907-50C4-44A6-B432-5B50F466039F}"/>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16</xdr:row>
      <xdr:rowOff>2117</xdr:rowOff>
    </xdr:from>
    <xdr:to>
      <xdr:col>6</xdr:col>
      <xdr:colOff>0</xdr:colOff>
      <xdr:row>16</xdr:row>
      <xdr:rowOff>2117</xdr:rowOff>
    </xdr:to>
    <xdr:grpSp>
      <xdr:nvGrpSpPr>
        <xdr:cNvPr id="106" name="Группа 105">
          <a:extLst>
            <a:ext uri="{FF2B5EF4-FFF2-40B4-BE49-F238E27FC236}">
              <a16:creationId xmlns:a16="http://schemas.microsoft.com/office/drawing/2014/main" xmlns="" id="{229319CE-A2CB-4C1C-B90A-D2827D636643}"/>
            </a:ext>
          </a:extLst>
        </xdr:cNvPr>
        <xdr:cNvGrpSpPr/>
      </xdr:nvGrpSpPr>
      <xdr:grpSpPr>
        <a:xfrm>
          <a:off x="9201150" y="5886450"/>
          <a:ext cx="323850" cy="0"/>
          <a:chOff x="9270124" y="3662033"/>
          <a:chExt cx="5938226" cy="764532"/>
        </a:xfrm>
      </xdr:grpSpPr>
      <xdr:pic>
        <xdr:nvPicPr>
          <xdr:cNvPr id="107" name="Рисунок 106">
            <a:extLst>
              <a:ext uri="{FF2B5EF4-FFF2-40B4-BE49-F238E27FC236}">
                <a16:creationId xmlns:a16="http://schemas.microsoft.com/office/drawing/2014/main" xmlns="" id="{526CCE9F-EF63-4466-954F-623228967EC5}"/>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08" name="Рисунок 107">
            <a:extLst>
              <a:ext uri="{FF2B5EF4-FFF2-40B4-BE49-F238E27FC236}">
                <a16:creationId xmlns:a16="http://schemas.microsoft.com/office/drawing/2014/main" xmlns="" id="{ED0E02DB-244C-4534-B841-D331ECAB2EC8}"/>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09" name="Рисунок 108">
            <a:extLst>
              <a:ext uri="{FF2B5EF4-FFF2-40B4-BE49-F238E27FC236}">
                <a16:creationId xmlns:a16="http://schemas.microsoft.com/office/drawing/2014/main" xmlns="" id="{E7AC740A-7A26-4556-89FB-600239F8911E}"/>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10" name="Рисунок 109">
            <a:extLst>
              <a:ext uri="{FF2B5EF4-FFF2-40B4-BE49-F238E27FC236}">
                <a16:creationId xmlns:a16="http://schemas.microsoft.com/office/drawing/2014/main" xmlns="" id="{6611F7DC-ECE1-4672-BC34-A28D2520EC64}"/>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11" name="Рисунок 110">
            <a:extLst>
              <a:ext uri="{FF2B5EF4-FFF2-40B4-BE49-F238E27FC236}">
                <a16:creationId xmlns:a16="http://schemas.microsoft.com/office/drawing/2014/main" xmlns="" id="{97EAE5A0-4445-43FB-AF64-E1C58BC8601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12" name="Рисунок 111">
            <a:extLst>
              <a:ext uri="{FF2B5EF4-FFF2-40B4-BE49-F238E27FC236}">
                <a16:creationId xmlns:a16="http://schemas.microsoft.com/office/drawing/2014/main" xmlns="" id="{2B53B118-0F15-4CF6-ADCF-982464FCE5C9}"/>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13" name="Рисунок 112">
            <a:extLst>
              <a:ext uri="{FF2B5EF4-FFF2-40B4-BE49-F238E27FC236}">
                <a16:creationId xmlns:a16="http://schemas.microsoft.com/office/drawing/2014/main" xmlns="" id="{D3A8A63A-6466-446F-B941-16D00E0F01AF}"/>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14" name="Рисунок 113">
            <a:extLst>
              <a:ext uri="{FF2B5EF4-FFF2-40B4-BE49-F238E27FC236}">
                <a16:creationId xmlns:a16="http://schemas.microsoft.com/office/drawing/2014/main" xmlns="" id="{BB60AA51-C7CD-4564-AE85-9F9A7A4A0BF9}"/>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15" name="Рисунок 114">
            <a:extLst>
              <a:ext uri="{FF2B5EF4-FFF2-40B4-BE49-F238E27FC236}">
                <a16:creationId xmlns:a16="http://schemas.microsoft.com/office/drawing/2014/main" xmlns="" id="{CED644F5-C623-4930-B4E2-8AFD3EF1177F}"/>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16" name="Рисунок 115">
            <a:extLst>
              <a:ext uri="{FF2B5EF4-FFF2-40B4-BE49-F238E27FC236}">
                <a16:creationId xmlns:a16="http://schemas.microsoft.com/office/drawing/2014/main" xmlns="" id="{7998BF3E-7EE5-4DDB-AF49-DE421276B84F}"/>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17" name="Рисунок 116">
            <a:extLst>
              <a:ext uri="{FF2B5EF4-FFF2-40B4-BE49-F238E27FC236}">
                <a16:creationId xmlns:a16="http://schemas.microsoft.com/office/drawing/2014/main" xmlns="" id="{16F2E024-0CB3-4076-9188-CE7BA51AFE94}"/>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18" name="Рисунок 117">
            <a:extLst>
              <a:ext uri="{FF2B5EF4-FFF2-40B4-BE49-F238E27FC236}">
                <a16:creationId xmlns:a16="http://schemas.microsoft.com/office/drawing/2014/main" xmlns="" id="{D9991299-DD16-4527-A797-641A3B50EDA7}"/>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22</xdr:row>
      <xdr:rowOff>2117</xdr:rowOff>
    </xdr:from>
    <xdr:to>
      <xdr:col>6</xdr:col>
      <xdr:colOff>0</xdr:colOff>
      <xdr:row>22</xdr:row>
      <xdr:rowOff>2117</xdr:rowOff>
    </xdr:to>
    <xdr:grpSp>
      <xdr:nvGrpSpPr>
        <xdr:cNvPr id="119" name="Группа 118">
          <a:extLst>
            <a:ext uri="{FF2B5EF4-FFF2-40B4-BE49-F238E27FC236}">
              <a16:creationId xmlns:a16="http://schemas.microsoft.com/office/drawing/2014/main" xmlns="" id="{8CA87A6A-AA95-44B5-B291-DE44A90144EB}"/>
            </a:ext>
          </a:extLst>
        </xdr:cNvPr>
        <xdr:cNvGrpSpPr/>
      </xdr:nvGrpSpPr>
      <xdr:grpSpPr>
        <a:xfrm>
          <a:off x="9201150" y="8923867"/>
          <a:ext cx="323850" cy="0"/>
          <a:chOff x="9270124" y="3662033"/>
          <a:chExt cx="5938226" cy="764532"/>
        </a:xfrm>
      </xdr:grpSpPr>
      <xdr:pic>
        <xdr:nvPicPr>
          <xdr:cNvPr id="120" name="Рисунок 119">
            <a:extLst>
              <a:ext uri="{FF2B5EF4-FFF2-40B4-BE49-F238E27FC236}">
                <a16:creationId xmlns:a16="http://schemas.microsoft.com/office/drawing/2014/main" xmlns="" id="{BACE0B46-D89C-4303-892F-8490A511BAAA}"/>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21" name="Рисунок 120">
            <a:extLst>
              <a:ext uri="{FF2B5EF4-FFF2-40B4-BE49-F238E27FC236}">
                <a16:creationId xmlns:a16="http://schemas.microsoft.com/office/drawing/2014/main" xmlns="" id="{7ACE9964-0C71-4BBA-A984-BE022EC31699}"/>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22" name="Рисунок 121">
            <a:extLst>
              <a:ext uri="{FF2B5EF4-FFF2-40B4-BE49-F238E27FC236}">
                <a16:creationId xmlns:a16="http://schemas.microsoft.com/office/drawing/2014/main" xmlns="" id="{1AA21A42-80E0-4C3F-B85C-BF34D8A17366}"/>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23" name="Рисунок 122">
            <a:extLst>
              <a:ext uri="{FF2B5EF4-FFF2-40B4-BE49-F238E27FC236}">
                <a16:creationId xmlns:a16="http://schemas.microsoft.com/office/drawing/2014/main" xmlns="" id="{B85B6158-E295-45F7-91B5-6E108406D5C1}"/>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24" name="Рисунок 123">
            <a:extLst>
              <a:ext uri="{FF2B5EF4-FFF2-40B4-BE49-F238E27FC236}">
                <a16:creationId xmlns:a16="http://schemas.microsoft.com/office/drawing/2014/main" xmlns="" id="{8051B280-967E-449E-8BE0-CD3B85B3EA95}"/>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25" name="Рисунок 124">
            <a:extLst>
              <a:ext uri="{FF2B5EF4-FFF2-40B4-BE49-F238E27FC236}">
                <a16:creationId xmlns:a16="http://schemas.microsoft.com/office/drawing/2014/main" xmlns="" id="{351DE5D9-0E7F-47D7-AEA4-1125DC949D9A}"/>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26" name="Рисунок 125">
            <a:extLst>
              <a:ext uri="{FF2B5EF4-FFF2-40B4-BE49-F238E27FC236}">
                <a16:creationId xmlns:a16="http://schemas.microsoft.com/office/drawing/2014/main" xmlns="" id="{12BB4F3F-2C7B-49B8-AC60-F0D3FAD9CBE9}"/>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27" name="Рисунок 126">
            <a:extLst>
              <a:ext uri="{FF2B5EF4-FFF2-40B4-BE49-F238E27FC236}">
                <a16:creationId xmlns:a16="http://schemas.microsoft.com/office/drawing/2014/main" xmlns="" id="{04FBE62C-5678-442E-8947-9C6673A854A6}"/>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28" name="Рисунок 127">
            <a:extLst>
              <a:ext uri="{FF2B5EF4-FFF2-40B4-BE49-F238E27FC236}">
                <a16:creationId xmlns:a16="http://schemas.microsoft.com/office/drawing/2014/main" xmlns="" id="{F3DDAEB5-0EDB-4D61-BC98-AD72FB52CF78}"/>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29" name="Рисунок 128">
            <a:extLst>
              <a:ext uri="{FF2B5EF4-FFF2-40B4-BE49-F238E27FC236}">
                <a16:creationId xmlns:a16="http://schemas.microsoft.com/office/drawing/2014/main" xmlns="" id="{63E4AF1C-B9A1-4181-9F61-1930B533A058}"/>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30" name="Рисунок 129">
            <a:extLst>
              <a:ext uri="{FF2B5EF4-FFF2-40B4-BE49-F238E27FC236}">
                <a16:creationId xmlns:a16="http://schemas.microsoft.com/office/drawing/2014/main" xmlns="" id="{2710F82F-4CDC-4DEB-837A-1AB7227CC00C}"/>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31" name="Рисунок 130">
            <a:extLst>
              <a:ext uri="{FF2B5EF4-FFF2-40B4-BE49-F238E27FC236}">
                <a16:creationId xmlns:a16="http://schemas.microsoft.com/office/drawing/2014/main" xmlns="" id="{9ECB86E4-DEC4-463C-93FD-0C79B715FF49}"/>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19</xdr:row>
      <xdr:rowOff>2117</xdr:rowOff>
    </xdr:from>
    <xdr:to>
      <xdr:col>6</xdr:col>
      <xdr:colOff>0</xdr:colOff>
      <xdr:row>19</xdr:row>
      <xdr:rowOff>2117</xdr:rowOff>
    </xdr:to>
    <xdr:grpSp>
      <xdr:nvGrpSpPr>
        <xdr:cNvPr id="132" name="Группа 131">
          <a:extLst>
            <a:ext uri="{FF2B5EF4-FFF2-40B4-BE49-F238E27FC236}">
              <a16:creationId xmlns:a16="http://schemas.microsoft.com/office/drawing/2014/main" xmlns="" id="{3A13B2C3-90CA-4052-BE65-70B95544B69F}"/>
            </a:ext>
          </a:extLst>
        </xdr:cNvPr>
        <xdr:cNvGrpSpPr/>
      </xdr:nvGrpSpPr>
      <xdr:grpSpPr>
        <a:xfrm>
          <a:off x="9201150" y="7262284"/>
          <a:ext cx="323850" cy="0"/>
          <a:chOff x="9270124" y="3662033"/>
          <a:chExt cx="5938226" cy="764532"/>
        </a:xfrm>
      </xdr:grpSpPr>
      <xdr:pic>
        <xdr:nvPicPr>
          <xdr:cNvPr id="133" name="Рисунок 132">
            <a:extLst>
              <a:ext uri="{FF2B5EF4-FFF2-40B4-BE49-F238E27FC236}">
                <a16:creationId xmlns:a16="http://schemas.microsoft.com/office/drawing/2014/main" xmlns="" id="{30F8AEBE-5EFB-4DF6-B7FA-269C23D87F78}"/>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34" name="Рисунок 133">
            <a:extLst>
              <a:ext uri="{FF2B5EF4-FFF2-40B4-BE49-F238E27FC236}">
                <a16:creationId xmlns:a16="http://schemas.microsoft.com/office/drawing/2014/main" xmlns="" id="{9091A325-0181-4427-B8C8-3752E99F1472}"/>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35" name="Рисунок 134">
            <a:extLst>
              <a:ext uri="{FF2B5EF4-FFF2-40B4-BE49-F238E27FC236}">
                <a16:creationId xmlns:a16="http://schemas.microsoft.com/office/drawing/2014/main" xmlns="" id="{B2CB532E-7E1B-4FAC-A714-58418D0F0EB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36" name="Рисунок 135">
            <a:extLst>
              <a:ext uri="{FF2B5EF4-FFF2-40B4-BE49-F238E27FC236}">
                <a16:creationId xmlns:a16="http://schemas.microsoft.com/office/drawing/2014/main" xmlns="" id="{778B7F20-35FF-4E32-834B-49D294A8725F}"/>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37" name="Рисунок 136">
            <a:extLst>
              <a:ext uri="{FF2B5EF4-FFF2-40B4-BE49-F238E27FC236}">
                <a16:creationId xmlns:a16="http://schemas.microsoft.com/office/drawing/2014/main" xmlns="" id="{46927676-7A53-406D-B3A4-F9BA1C008772}"/>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38" name="Рисунок 137">
            <a:extLst>
              <a:ext uri="{FF2B5EF4-FFF2-40B4-BE49-F238E27FC236}">
                <a16:creationId xmlns:a16="http://schemas.microsoft.com/office/drawing/2014/main" xmlns="" id="{37A7E39A-28D0-4B62-BF7A-93C5BC9A8068}"/>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39" name="Рисунок 138">
            <a:extLst>
              <a:ext uri="{FF2B5EF4-FFF2-40B4-BE49-F238E27FC236}">
                <a16:creationId xmlns:a16="http://schemas.microsoft.com/office/drawing/2014/main" xmlns="" id="{F4D9DC61-5078-4A17-834F-8C4ED742B8C6}"/>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40" name="Рисунок 139">
            <a:extLst>
              <a:ext uri="{FF2B5EF4-FFF2-40B4-BE49-F238E27FC236}">
                <a16:creationId xmlns:a16="http://schemas.microsoft.com/office/drawing/2014/main" xmlns="" id="{8CD87208-D6C8-40B7-9769-6CB2E7FB9182}"/>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41" name="Рисунок 140">
            <a:extLst>
              <a:ext uri="{FF2B5EF4-FFF2-40B4-BE49-F238E27FC236}">
                <a16:creationId xmlns:a16="http://schemas.microsoft.com/office/drawing/2014/main" xmlns="" id="{FC908280-6F4E-4D82-982E-932AECE6E33C}"/>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42" name="Рисунок 141">
            <a:extLst>
              <a:ext uri="{FF2B5EF4-FFF2-40B4-BE49-F238E27FC236}">
                <a16:creationId xmlns:a16="http://schemas.microsoft.com/office/drawing/2014/main" xmlns="" id="{D74086C6-7074-48F1-82CA-8663F8813B25}"/>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43" name="Рисунок 142">
            <a:extLst>
              <a:ext uri="{FF2B5EF4-FFF2-40B4-BE49-F238E27FC236}">
                <a16:creationId xmlns:a16="http://schemas.microsoft.com/office/drawing/2014/main" xmlns="" id="{CC457AEB-7CDF-49A7-87AC-B5B85D6705D5}"/>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44" name="Рисунок 143">
            <a:extLst>
              <a:ext uri="{FF2B5EF4-FFF2-40B4-BE49-F238E27FC236}">
                <a16:creationId xmlns:a16="http://schemas.microsoft.com/office/drawing/2014/main" xmlns="" id="{22B21129-4BB4-4117-AF15-175D26E93426}"/>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5</xdr:col>
      <xdr:colOff>872067</xdr:colOff>
      <xdr:row>19</xdr:row>
      <xdr:rowOff>2117</xdr:rowOff>
    </xdr:from>
    <xdr:to>
      <xdr:col>6</xdr:col>
      <xdr:colOff>0</xdr:colOff>
      <xdr:row>19</xdr:row>
      <xdr:rowOff>2117</xdr:rowOff>
    </xdr:to>
    <xdr:grpSp>
      <xdr:nvGrpSpPr>
        <xdr:cNvPr id="145" name="Группа 144">
          <a:extLst>
            <a:ext uri="{FF2B5EF4-FFF2-40B4-BE49-F238E27FC236}">
              <a16:creationId xmlns:a16="http://schemas.microsoft.com/office/drawing/2014/main" xmlns="" id="{36BECD77-92C5-4946-A6D1-A2304A2100D0}"/>
            </a:ext>
          </a:extLst>
        </xdr:cNvPr>
        <xdr:cNvGrpSpPr/>
      </xdr:nvGrpSpPr>
      <xdr:grpSpPr>
        <a:xfrm>
          <a:off x="9201150" y="7262284"/>
          <a:ext cx="323850" cy="0"/>
          <a:chOff x="9270124" y="3662033"/>
          <a:chExt cx="5938226" cy="764532"/>
        </a:xfrm>
      </xdr:grpSpPr>
      <xdr:pic>
        <xdr:nvPicPr>
          <xdr:cNvPr id="146" name="Рисунок 145">
            <a:extLst>
              <a:ext uri="{FF2B5EF4-FFF2-40B4-BE49-F238E27FC236}">
                <a16:creationId xmlns:a16="http://schemas.microsoft.com/office/drawing/2014/main" xmlns="" id="{781CFC93-2196-4837-8008-108EDFF48495}"/>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47" name="Рисунок 146">
            <a:extLst>
              <a:ext uri="{FF2B5EF4-FFF2-40B4-BE49-F238E27FC236}">
                <a16:creationId xmlns:a16="http://schemas.microsoft.com/office/drawing/2014/main" xmlns="" id="{564CCE9C-7AF1-492E-B61C-0D9E0A70B374}"/>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48" name="Рисунок 147">
            <a:extLst>
              <a:ext uri="{FF2B5EF4-FFF2-40B4-BE49-F238E27FC236}">
                <a16:creationId xmlns:a16="http://schemas.microsoft.com/office/drawing/2014/main" xmlns="" id="{F57C269B-58B5-454E-9C34-7450681C4B41}"/>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49" name="Рисунок 148">
            <a:extLst>
              <a:ext uri="{FF2B5EF4-FFF2-40B4-BE49-F238E27FC236}">
                <a16:creationId xmlns:a16="http://schemas.microsoft.com/office/drawing/2014/main" xmlns="" id="{EC45933D-ED5D-4567-B5D6-102ED6F7A74E}"/>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150" name="Рисунок 149">
            <a:extLst>
              <a:ext uri="{FF2B5EF4-FFF2-40B4-BE49-F238E27FC236}">
                <a16:creationId xmlns:a16="http://schemas.microsoft.com/office/drawing/2014/main" xmlns="" id="{6E9EF162-36F7-4514-A624-0920F46BD736}"/>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151" name="Рисунок 150">
            <a:extLst>
              <a:ext uri="{FF2B5EF4-FFF2-40B4-BE49-F238E27FC236}">
                <a16:creationId xmlns:a16="http://schemas.microsoft.com/office/drawing/2014/main" xmlns="" id="{BB0A4EAC-9BEE-481F-BF8E-F8D3BF590FCE}"/>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152" name="Рисунок 151">
            <a:extLst>
              <a:ext uri="{FF2B5EF4-FFF2-40B4-BE49-F238E27FC236}">
                <a16:creationId xmlns:a16="http://schemas.microsoft.com/office/drawing/2014/main" xmlns="" id="{9C001818-BBCF-49B0-AF2C-FFEAA5AC7222}"/>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53" name="Рисунок 152">
            <a:extLst>
              <a:ext uri="{FF2B5EF4-FFF2-40B4-BE49-F238E27FC236}">
                <a16:creationId xmlns:a16="http://schemas.microsoft.com/office/drawing/2014/main" xmlns="" id="{2EE2295A-582B-443B-BCE7-DC4BD88E44B9}"/>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54" name="Рисунок 153">
            <a:extLst>
              <a:ext uri="{FF2B5EF4-FFF2-40B4-BE49-F238E27FC236}">
                <a16:creationId xmlns:a16="http://schemas.microsoft.com/office/drawing/2014/main" xmlns="" id="{177F10CC-4F04-40A0-A26D-C8E7F3733252}"/>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55" name="Рисунок 154">
            <a:extLst>
              <a:ext uri="{FF2B5EF4-FFF2-40B4-BE49-F238E27FC236}">
                <a16:creationId xmlns:a16="http://schemas.microsoft.com/office/drawing/2014/main" xmlns="" id="{877F44F1-E71D-474D-ADA2-DA0D47BCC75D}"/>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56" name="Рисунок 155">
            <a:extLst>
              <a:ext uri="{FF2B5EF4-FFF2-40B4-BE49-F238E27FC236}">
                <a16:creationId xmlns:a16="http://schemas.microsoft.com/office/drawing/2014/main" xmlns="" id="{21171BB6-2FBE-4D4D-A2C9-9E71B4860871}"/>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57" name="Рисунок 156">
            <a:extLst>
              <a:ext uri="{FF2B5EF4-FFF2-40B4-BE49-F238E27FC236}">
                <a16:creationId xmlns:a16="http://schemas.microsoft.com/office/drawing/2014/main" xmlns="" id="{00470D07-C930-41B6-997B-7B1C41E5787E}"/>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editAs="oneCell">
    <xdr:from>
      <xdr:col>0</xdr:col>
      <xdr:colOff>0</xdr:colOff>
      <xdr:row>15</xdr:row>
      <xdr:rowOff>190499</xdr:rowOff>
    </xdr:from>
    <xdr:to>
      <xdr:col>3</xdr:col>
      <xdr:colOff>491538</xdr:colOff>
      <xdr:row>15</xdr:row>
      <xdr:rowOff>643466</xdr:rowOff>
    </xdr:to>
    <xdr:pic>
      <xdr:nvPicPr>
        <xdr:cNvPr id="163" name="Рисунок 162">
          <a:extLst>
            <a:ext uri="{FF2B5EF4-FFF2-40B4-BE49-F238E27FC236}">
              <a16:creationId xmlns:a16="http://schemas.microsoft.com/office/drawing/2014/main" xmlns="" id="{7D767641-233D-4CC1-95C9-BF036A0AAA89}"/>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0" y="5365749"/>
          <a:ext cx="6832013" cy="433917"/>
        </a:xfrm>
        <a:prstGeom prst="rect">
          <a:avLst/>
        </a:prstGeom>
      </xdr:spPr>
    </xdr:pic>
    <xdr:clientData/>
  </xdr:twoCellAnchor>
  <xdr:twoCellAnchor editAs="oneCell">
    <xdr:from>
      <xdr:col>0</xdr:col>
      <xdr:colOff>0</xdr:colOff>
      <xdr:row>21</xdr:row>
      <xdr:rowOff>225102</xdr:rowOff>
    </xdr:from>
    <xdr:to>
      <xdr:col>3</xdr:col>
      <xdr:colOff>497417</xdr:colOff>
      <xdr:row>21</xdr:row>
      <xdr:rowOff>652377</xdr:rowOff>
    </xdr:to>
    <xdr:pic>
      <xdr:nvPicPr>
        <xdr:cNvPr id="165" name="Рисунок 164">
          <a:extLst>
            <a:ext uri="{FF2B5EF4-FFF2-40B4-BE49-F238E27FC236}">
              <a16:creationId xmlns:a16="http://schemas.microsoft.com/office/drawing/2014/main" xmlns="" id="{FA4CD83D-6D47-4C90-90DA-4EA23562F501}"/>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0" y="8406019"/>
          <a:ext cx="6847417" cy="434895"/>
        </a:xfrm>
        <a:prstGeom prst="rect">
          <a:avLst/>
        </a:prstGeom>
      </xdr:spPr>
    </xdr:pic>
    <xdr:clientData/>
  </xdr:twoCellAnchor>
  <xdr:twoCellAnchor editAs="oneCell">
    <xdr:from>
      <xdr:col>0</xdr:col>
      <xdr:colOff>0</xdr:colOff>
      <xdr:row>25</xdr:row>
      <xdr:rowOff>234463</xdr:rowOff>
    </xdr:from>
    <xdr:to>
      <xdr:col>3</xdr:col>
      <xdr:colOff>497417</xdr:colOff>
      <xdr:row>25</xdr:row>
      <xdr:rowOff>681989</xdr:rowOff>
    </xdr:to>
    <xdr:pic>
      <xdr:nvPicPr>
        <xdr:cNvPr id="167" name="Рисунок 166">
          <a:extLst>
            <a:ext uri="{FF2B5EF4-FFF2-40B4-BE49-F238E27FC236}">
              <a16:creationId xmlns:a16="http://schemas.microsoft.com/office/drawing/2014/main" xmlns="" id="{22A37249-E046-478D-826F-A70AD2A0C62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0" y="10775463"/>
          <a:ext cx="6847417" cy="432286"/>
        </a:xfrm>
        <a:prstGeom prst="rect">
          <a:avLst/>
        </a:prstGeom>
      </xdr:spPr>
    </xdr:pic>
    <xdr:clientData/>
  </xdr:twoCellAnchor>
  <xdr:twoCellAnchor editAs="oneCell">
    <xdr:from>
      <xdr:col>0</xdr:col>
      <xdr:colOff>0</xdr:colOff>
      <xdr:row>9</xdr:row>
      <xdr:rowOff>182098</xdr:rowOff>
    </xdr:from>
    <xdr:to>
      <xdr:col>3</xdr:col>
      <xdr:colOff>498476</xdr:colOff>
      <xdr:row>9</xdr:row>
      <xdr:rowOff>613855</xdr:rowOff>
    </xdr:to>
    <xdr:pic>
      <xdr:nvPicPr>
        <xdr:cNvPr id="169" name="Рисунок 168">
          <a:extLst>
            <a:ext uri="{FF2B5EF4-FFF2-40B4-BE49-F238E27FC236}">
              <a16:creationId xmlns:a16="http://schemas.microsoft.com/office/drawing/2014/main" xmlns="" id="{D82E2CA1-91C8-460C-A51A-FCC036CE639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0" y="2023598"/>
          <a:ext cx="6858001" cy="4355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1386417</xdr:colOff>
      <xdr:row>14</xdr:row>
      <xdr:rowOff>2117</xdr:rowOff>
    </xdr:from>
    <xdr:to>
      <xdr:col>4</xdr:col>
      <xdr:colOff>446279</xdr:colOff>
      <xdr:row>14</xdr:row>
      <xdr:rowOff>2117</xdr:rowOff>
    </xdr:to>
    <xdr:grpSp>
      <xdr:nvGrpSpPr>
        <xdr:cNvPr id="2" name="Группа 1">
          <a:extLst>
            <a:ext uri="{FF2B5EF4-FFF2-40B4-BE49-F238E27FC236}">
              <a16:creationId xmlns:a16="http://schemas.microsoft.com/office/drawing/2014/main" xmlns="" id="{00000000-0008-0000-0800-000002000000}"/>
            </a:ext>
          </a:extLst>
        </xdr:cNvPr>
        <xdr:cNvGrpSpPr/>
      </xdr:nvGrpSpPr>
      <xdr:grpSpPr>
        <a:xfrm>
          <a:off x="3122084" y="2743200"/>
          <a:ext cx="5018278" cy="0"/>
          <a:chOff x="9270124" y="3662033"/>
          <a:chExt cx="5938226" cy="764532"/>
        </a:xfrm>
      </xdr:grpSpPr>
      <xdr:pic>
        <xdr:nvPicPr>
          <xdr:cNvPr id="3" name="Рисунок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4" name="Рисунок 3">
            <a:extLst>
              <a:ext uri="{FF2B5EF4-FFF2-40B4-BE49-F238E27FC236}">
                <a16:creationId xmlns:a16="http://schemas.microsoft.com/office/drawing/2014/main" xmlns="" id="{00000000-0008-0000-0800-000004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5" name="Рисунок 4">
            <a:extLst>
              <a:ext uri="{FF2B5EF4-FFF2-40B4-BE49-F238E27FC236}">
                <a16:creationId xmlns:a16="http://schemas.microsoft.com/office/drawing/2014/main" xmlns="" id="{00000000-0008-0000-0800-000005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6" name="Рисунок 5">
            <a:extLst>
              <a:ext uri="{FF2B5EF4-FFF2-40B4-BE49-F238E27FC236}">
                <a16:creationId xmlns:a16="http://schemas.microsoft.com/office/drawing/2014/main" xmlns="" id="{00000000-0008-0000-0800-000006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7" name="Рисунок 6">
            <a:extLst>
              <a:ext uri="{FF2B5EF4-FFF2-40B4-BE49-F238E27FC236}">
                <a16:creationId xmlns:a16="http://schemas.microsoft.com/office/drawing/2014/main" xmlns="" id="{00000000-0008-0000-0800-000007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8" name="Рисунок 7">
            <a:extLst>
              <a:ext uri="{FF2B5EF4-FFF2-40B4-BE49-F238E27FC236}">
                <a16:creationId xmlns:a16="http://schemas.microsoft.com/office/drawing/2014/main" xmlns="" id="{00000000-0008-0000-0800-000008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9" name="Рисунок 8">
            <a:extLst>
              <a:ext uri="{FF2B5EF4-FFF2-40B4-BE49-F238E27FC236}">
                <a16:creationId xmlns:a16="http://schemas.microsoft.com/office/drawing/2014/main" xmlns="" id="{00000000-0008-0000-0800-000009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10" name="Рисунок 9">
            <a:extLst>
              <a:ext uri="{FF2B5EF4-FFF2-40B4-BE49-F238E27FC236}">
                <a16:creationId xmlns:a16="http://schemas.microsoft.com/office/drawing/2014/main" xmlns="" id="{00000000-0008-0000-0800-00000A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11" name="Рисунок 10">
            <a:extLst>
              <a:ext uri="{FF2B5EF4-FFF2-40B4-BE49-F238E27FC236}">
                <a16:creationId xmlns:a16="http://schemas.microsoft.com/office/drawing/2014/main" xmlns="" id="{00000000-0008-0000-0800-00000B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12" name="Рисунок 11">
            <a:extLst>
              <a:ext uri="{FF2B5EF4-FFF2-40B4-BE49-F238E27FC236}">
                <a16:creationId xmlns:a16="http://schemas.microsoft.com/office/drawing/2014/main" xmlns="" id="{00000000-0008-0000-0800-00000C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13" name="Рисунок 12">
            <a:extLst>
              <a:ext uri="{FF2B5EF4-FFF2-40B4-BE49-F238E27FC236}">
                <a16:creationId xmlns:a16="http://schemas.microsoft.com/office/drawing/2014/main" xmlns="" id="{00000000-0008-0000-0800-00000D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14" name="Рисунок 13">
            <a:extLst>
              <a:ext uri="{FF2B5EF4-FFF2-40B4-BE49-F238E27FC236}">
                <a16:creationId xmlns:a16="http://schemas.microsoft.com/office/drawing/2014/main" xmlns="" id="{00000000-0008-0000-0800-00000E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14</xdr:row>
      <xdr:rowOff>2117</xdr:rowOff>
    </xdr:from>
    <xdr:to>
      <xdr:col>4</xdr:col>
      <xdr:colOff>446279</xdr:colOff>
      <xdr:row>14</xdr:row>
      <xdr:rowOff>2117</xdr:rowOff>
    </xdr:to>
    <xdr:grpSp>
      <xdr:nvGrpSpPr>
        <xdr:cNvPr id="15" name="Группа 14">
          <a:extLst>
            <a:ext uri="{FF2B5EF4-FFF2-40B4-BE49-F238E27FC236}">
              <a16:creationId xmlns:a16="http://schemas.microsoft.com/office/drawing/2014/main" xmlns="" id="{00000000-0008-0000-0800-00000F000000}"/>
            </a:ext>
          </a:extLst>
        </xdr:cNvPr>
        <xdr:cNvGrpSpPr/>
      </xdr:nvGrpSpPr>
      <xdr:grpSpPr>
        <a:xfrm>
          <a:off x="3122084" y="2743200"/>
          <a:ext cx="5018278" cy="0"/>
          <a:chOff x="9270124" y="3662033"/>
          <a:chExt cx="5938226" cy="764532"/>
        </a:xfrm>
      </xdr:grpSpPr>
      <xdr:pic>
        <xdr:nvPicPr>
          <xdr:cNvPr id="16" name="Рисунок 15">
            <a:extLst>
              <a:ext uri="{FF2B5EF4-FFF2-40B4-BE49-F238E27FC236}">
                <a16:creationId xmlns:a16="http://schemas.microsoft.com/office/drawing/2014/main" xmlns="" id="{00000000-0008-0000-0800-000010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7" name="Рисунок 16">
            <a:extLst>
              <a:ext uri="{FF2B5EF4-FFF2-40B4-BE49-F238E27FC236}">
                <a16:creationId xmlns:a16="http://schemas.microsoft.com/office/drawing/2014/main" xmlns="" id="{00000000-0008-0000-0800-000011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8" name="Рисунок 17">
            <a:extLst>
              <a:ext uri="{FF2B5EF4-FFF2-40B4-BE49-F238E27FC236}">
                <a16:creationId xmlns:a16="http://schemas.microsoft.com/office/drawing/2014/main" xmlns="" id="{00000000-0008-0000-0800-000012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9" name="Рисунок 18">
            <a:extLst>
              <a:ext uri="{FF2B5EF4-FFF2-40B4-BE49-F238E27FC236}">
                <a16:creationId xmlns:a16="http://schemas.microsoft.com/office/drawing/2014/main" xmlns="" id="{00000000-0008-0000-0800-000013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20" name="Рисунок 19">
            <a:extLst>
              <a:ext uri="{FF2B5EF4-FFF2-40B4-BE49-F238E27FC236}">
                <a16:creationId xmlns:a16="http://schemas.microsoft.com/office/drawing/2014/main" xmlns="" id="{00000000-0008-0000-0800-000014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21" name="Рисунок 20">
            <a:extLst>
              <a:ext uri="{FF2B5EF4-FFF2-40B4-BE49-F238E27FC236}">
                <a16:creationId xmlns:a16="http://schemas.microsoft.com/office/drawing/2014/main" xmlns="" id="{00000000-0008-0000-0800-000015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22" name="Рисунок 21">
            <a:extLst>
              <a:ext uri="{FF2B5EF4-FFF2-40B4-BE49-F238E27FC236}">
                <a16:creationId xmlns:a16="http://schemas.microsoft.com/office/drawing/2014/main" xmlns="" id="{00000000-0008-0000-0800-000016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23" name="Рисунок 22">
            <a:extLst>
              <a:ext uri="{FF2B5EF4-FFF2-40B4-BE49-F238E27FC236}">
                <a16:creationId xmlns:a16="http://schemas.microsoft.com/office/drawing/2014/main" xmlns="" id="{00000000-0008-0000-0800-000017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24" name="Рисунок 23">
            <a:extLst>
              <a:ext uri="{FF2B5EF4-FFF2-40B4-BE49-F238E27FC236}">
                <a16:creationId xmlns:a16="http://schemas.microsoft.com/office/drawing/2014/main" xmlns="" id="{00000000-0008-0000-0800-000018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25" name="Рисунок 24">
            <a:extLst>
              <a:ext uri="{FF2B5EF4-FFF2-40B4-BE49-F238E27FC236}">
                <a16:creationId xmlns:a16="http://schemas.microsoft.com/office/drawing/2014/main" xmlns="" id="{00000000-0008-0000-0800-000019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26" name="Рисунок 25">
            <a:extLst>
              <a:ext uri="{FF2B5EF4-FFF2-40B4-BE49-F238E27FC236}">
                <a16:creationId xmlns:a16="http://schemas.microsoft.com/office/drawing/2014/main" xmlns="" id="{00000000-0008-0000-0800-00001A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27" name="Рисунок 26">
            <a:extLst>
              <a:ext uri="{FF2B5EF4-FFF2-40B4-BE49-F238E27FC236}">
                <a16:creationId xmlns:a16="http://schemas.microsoft.com/office/drawing/2014/main" xmlns="" id="{00000000-0008-0000-0800-00001B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1386417</xdr:colOff>
      <xdr:row>16</xdr:row>
      <xdr:rowOff>2117</xdr:rowOff>
    </xdr:from>
    <xdr:to>
      <xdr:col>4</xdr:col>
      <xdr:colOff>446279</xdr:colOff>
      <xdr:row>16</xdr:row>
      <xdr:rowOff>2117</xdr:rowOff>
    </xdr:to>
    <xdr:grpSp>
      <xdr:nvGrpSpPr>
        <xdr:cNvPr id="15" name="Группа 14">
          <a:extLst>
            <a:ext uri="{FF2B5EF4-FFF2-40B4-BE49-F238E27FC236}">
              <a16:creationId xmlns:a16="http://schemas.microsoft.com/office/drawing/2014/main" xmlns="" id="{00000000-0008-0000-0900-00000F000000}"/>
            </a:ext>
          </a:extLst>
        </xdr:cNvPr>
        <xdr:cNvGrpSpPr/>
      </xdr:nvGrpSpPr>
      <xdr:grpSpPr>
        <a:xfrm>
          <a:off x="3175000" y="2753784"/>
          <a:ext cx="4891279" cy="0"/>
          <a:chOff x="9270124" y="3662033"/>
          <a:chExt cx="5938226" cy="764532"/>
        </a:xfrm>
      </xdr:grpSpPr>
      <xdr:pic>
        <xdr:nvPicPr>
          <xdr:cNvPr id="16" name="Рисунок 15">
            <a:extLst>
              <a:ext uri="{FF2B5EF4-FFF2-40B4-BE49-F238E27FC236}">
                <a16:creationId xmlns:a16="http://schemas.microsoft.com/office/drawing/2014/main" xmlns="" id="{00000000-0008-0000-0900-000010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17" name="Рисунок 16">
            <a:extLst>
              <a:ext uri="{FF2B5EF4-FFF2-40B4-BE49-F238E27FC236}">
                <a16:creationId xmlns:a16="http://schemas.microsoft.com/office/drawing/2014/main" xmlns="" id="{00000000-0008-0000-0900-000011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18" name="Рисунок 17">
            <a:extLst>
              <a:ext uri="{FF2B5EF4-FFF2-40B4-BE49-F238E27FC236}">
                <a16:creationId xmlns:a16="http://schemas.microsoft.com/office/drawing/2014/main" xmlns="" id="{00000000-0008-0000-0900-000012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19" name="Рисунок 18">
            <a:extLst>
              <a:ext uri="{FF2B5EF4-FFF2-40B4-BE49-F238E27FC236}">
                <a16:creationId xmlns:a16="http://schemas.microsoft.com/office/drawing/2014/main" xmlns="" id="{00000000-0008-0000-0900-000013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20" name="Рисунок 19">
            <a:extLst>
              <a:ext uri="{FF2B5EF4-FFF2-40B4-BE49-F238E27FC236}">
                <a16:creationId xmlns:a16="http://schemas.microsoft.com/office/drawing/2014/main" xmlns="" id="{00000000-0008-0000-0900-000014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21" name="Рисунок 20">
            <a:extLst>
              <a:ext uri="{FF2B5EF4-FFF2-40B4-BE49-F238E27FC236}">
                <a16:creationId xmlns:a16="http://schemas.microsoft.com/office/drawing/2014/main" xmlns="" id="{00000000-0008-0000-0900-000015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22" name="Рисунок 21">
            <a:extLst>
              <a:ext uri="{FF2B5EF4-FFF2-40B4-BE49-F238E27FC236}">
                <a16:creationId xmlns:a16="http://schemas.microsoft.com/office/drawing/2014/main" xmlns="" id="{00000000-0008-0000-0900-000016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23" name="Рисунок 22">
            <a:extLst>
              <a:ext uri="{FF2B5EF4-FFF2-40B4-BE49-F238E27FC236}">
                <a16:creationId xmlns:a16="http://schemas.microsoft.com/office/drawing/2014/main" xmlns="" id="{00000000-0008-0000-0900-000017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24" name="Рисунок 23">
            <a:extLst>
              <a:ext uri="{FF2B5EF4-FFF2-40B4-BE49-F238E27FC236}">
                <a16:creationId xmlns:a16="http://schemas.microsoft.com/office/drawing/2014/main" xmlns="" id="{00000000-0008-0000-0900-000018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25" name="Рисунок 24">
            <a:extLst>
              <a:ext uri="{FF2B5EF4-FFF2-40B4-BE49-F238E27FC236}">
                <a16:creationId xmlns:a16="http://schemas.microsoft.com/office/drawing/2014/main" xmlns="" id="{00000000-0008-0000-0900-000019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26" name="Рисунок 25">
            <a:extLst>
              <a:ext uri="{FF2B5EF4-FFF2-40B4-BE49-F238E27FC236}">
                <a16:creationId xmlns:a16="http://schemas.microsoft.com/office/drawing/2014/main" xmlns="" id="{00000000-0008-0000-0900-00001A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27" name="Рисунок 26">
            <a:extLst>
              <a:ext uri="{FF2B5EF4-FFF2-40B4-BE49-F238E27FC236}">
                <a16:creationId xmlns:a16="http://schemas.microsoft.com/office/drawing/2014/main" xmlns="" id="{00000000-0008-0000-0900-00001B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twoCellAnchor>
    <xdr:from>
      <xdr:col>1</xdr:col>
      <xdr:colOff>1386417</xdr:colOff>
      <xdr:row>16</xdr:row>
      <xdr:rowOff>2117</xdr:rowOff>
    </xdr:from>
    <xdr:to>
      <xdr:col>4</xdr:col>
      <xdr:colOff>446279</xdr:colOff>
      <xdr:row>16</xdr:row>
      <xdr:rowOff>2117</xdr:rowOff>
    </xdr:to>
    <xdr:grpSp>
      <xdr:nvGrpSpPr>
        <xdr:cNvPr id="41" name="Группа 40">
          <a:extLst>
            <a:ext uri="{FF2B5EF4-FFF2-40B4-BE49-F238E27FC236}">
              <a16:creationId xmlns:a16="http://schemas.microsoft.com/office/drawing/2014/main" xmlns="" id="{00000000-0008-0000-0900-000029000000}"/>
            </a:ext>
          </a:extLst>
        </xdr:cNvPr>
        <xdr:cNvGrpSpPr/>
      </xdr:nvGrpSpPr>
      <xdr:grpSpPr>
        <a:xfrm>
          <a:off x="3175000" y="2753784"/>
          <a:ext cx="4891279" cy="0"/>
          <a:chOff x="9270124" y="3662033"/>
          <a:chExt cx="5938226" cy="764532"/>
        </a:xfrm>
      </xdr:grpSpPr>
      <xdr:pic>
        <xdr:nvPicPr>
          <xdr:cNvPr id="42" name="Рисунок 41">
            <a:extLst>
              <a:ext uri="{FF2B5EF4-FFF2-40B4-BE49-F238E27FC236}">
                <a16:creationId xmlns:a16="http://schemas.microsoft.com/office/drawing/2014/main" xmlns="" id="{00000000-0008-0000-0900-00002A000000}"/>
              </a:ext>
            </a:extLst>
          </xdr:cNvPr>
          <xdr:cNvPicPr>
            <a:picLocks noChangeAspect="1"/>
          </xdr:cNvPicPr>
        </xdr:nvPicPr>
        <xdr:blipFill>
          <a:blip xmlns:r="http://schemas.openxmlformats.org/officeDocument/2006/relationships" r:embed="rId1"/>
          <a:stretch>
            <a:fillRect/>
          </a:stretch>
        </xdr:blipFill>
        <xdr:spPr>
          <a:xfrm>
            <a:off x="10261119" y="3664169"/>
            <a:ext cx="972743" cy="760263"/>
          </a:xfrm>
          <a:prstGeom prst="rect">
            <a:avLst/>
          </a:prstGeom>
        </xdr:spPr>
      </xdr:pic>
      <xdr:pic>
        <xdr:nvPicPr>
          <xdr:cNvPr id="43" name="Рисунок 42">
            <a:extLst>
              <a:ext uri="{FF2B5EF4-FFF2-40B4-BE49-F238E27FC236}">
                <a16:creationId xmlns:a16="http://schemas.microsoft.com/office/drawing/2014/main" xmlns="" id="{00000000-0008-0000-0900-00002B000000}"/>
              </a:ext>
            </a:extLst>
          </xdr:cNvPr>
          <xdr:cNvPicPr>
            <a:picLocks noChangeAspect="1"/>
          </xdr:cNvPicPr>
        </xdr:nvPicPr>
        <xdr:blipFill>
          <a:blip xmlns:r="http://schemas.openxmlformats.org/officeDocument/2006/relationships" r:embed="rId2"/>
          <a:stretch>
            <a:fillRect/>
          </a:stretch>
        </xdr:blipFill>
        <xdr:spPr>
          <a:xfrm>
            <a:off x="10263484" y="3662033"/>
            <a:ext cx="974057" cy="764532"/>
          </a:xfrm>
          <a:prstGeom prst="rect">
            <a:avLst/>
          </a:prstGeom>
        </xdr:spPr>
      </xdr:pic>
      <xdr:pic>
        <xdr:nvPicPr>
          <xdr:cNvPr id="44" name="Рисунок 43">
            <a:extLst>
              <a:ext uri="{FF2B5EF4-FFF2-40B4-BE49-F238E27FC236}">
                <a16:creationId xmlns:a16="http://schemas.microsoft.com/office/drawing/2014/main" xmlns="" id="{00000000-0008-0000-0900-00002C000000}"/>
              </a:ext>
            </a:extLst>
          </xdr:cNvPr>
          <xdr:cNvPicPr>
            <a:picLocks noChangeAspect="1"/>
          </xdr:cNvPicPr>
        </xdr:nvPicPr>
        <xdr:blipFill>
          <a:blip xmlns:r="http://schemas.openxmlformats.org/officeDocument/2006/relationships" r:embed="rId3"/>
          <a:stretch>
            <a:fillRect/>
          </a:stretch>
        </xdr:blipFill>
        <xdr:spPr>
          <a:xfrm>
            <a:off x="11253428" y="3664169"/>
            <a:ext cx="974056" cy="760262"/>
          </a:xfrm>
          <a:prstGeom prst="rect">
            <a:avLst/>
          </a:prstGeom>
        </xdr:spPr>
      </xdr:pic>
      <xdr:pic>
        <xdr:nvPicPr>
          <xdr:cNvPr id="45" name="Рисунок 44">
            <a:extLst>
              <a:ext uri="{FF2B5EF4-FFF2-40B4-BE49-F238E27FC236}">
                <a16:creationId xmlns:a16="http://schemas.microsoft.com/office/drawing/2014/main" xmlns="" id="{00000000-0008-0000-0900-00002D000000}"/>
              </a:ext>
            </a:extLst>
          </xdr:cNvPr>
          <xdr:cNvPicPr>
            <a:picLocks noChangeAspect="1"/>
          </xdr:cNvPicPr>
        </xdr:nvPicPr>
        <xdr:blipFill>
          <a:blip xmlns:r="http://schemas.openxmlformats.org/officeDocument/2006/relationships" r:embed="rId4"/>
          <a:stretch>
            <a:fillRect/>
          </a:stretch>
        </xdr:blipFill>
        <xdr:spPr>
          <a:xfrm>
            <a:off x="12247050" y="3664169"/>
            <a:ext cx="974056" cy="760262"/>
          </a:xfrm>
          <a:prstGeom prst="rect">
            <a:avLst/>
          </a:prstGeom>
        </xdr:spPr>
      </xdr:pic>
      <xdr:pic>
        <xdr:nvPicPr>
          <xdr:cNvPr id="46" name="Рисунок 45">
            <a:extLst>
              <a:ext uri="{FF2B5EF4-FFF2-40B4-BE49-F238E27FC236}">
                <a16:creationId xmlns:a16="http://schemas.microsoft.com/office/drawing/2014/main" xmlns="" id="{00000000-0008-0000-0900-00002E000000}"/>
              </a:ext>
            </a:extLst>
          </xdr:cNvPr>
          <xdr:cNvPicPr>
            <a:picLocks noChangeAspect="1"/>
          </xdr:cNvPicPr>
        </xdr:nvPicPr>
        <xdr:blipFill>
          <a:blip xmlns:r="http://schemas.openxmlformats.org/officeDocument/2006/relationships" r:embed="rId5"/>
          <a:stretch>
            <a:fillRect/>
          </a:stretch>
        </xdr:blipFill>
        <xdr:spPr>
          <a:xfrm>
            <a:off x="13240672" y="3664169"/>
            <a:ext cx="974056" cy="760263"/>
          </a:xfrm>
          <a:prstGeom prst="rect">
            <a:avLst/>
          </a:prstGeom>
        </xdr:spPr>
      </xdr:pic>
      <xdr:pic>
        <xdr:nvPicPr>
          <xdr:cNvPr id="47" name="Рисунок 46">
            <a:extLst>
              <a:ext uri="{FF2B5EF4-FFF2-40B4-BE49-F238E27FC236}">
                <a16:creationId xmlns:a16="http://schemas.microsoft.com/office/drawing/2014/main" xmlns="" id="{00000000-0008-0000-0900-00002F000000}"/>
              </a:ext>
            </a:extLst>
          </xdr:cNvPr>
          <xdr:cNvPicPr>
            <a:picLocks noChangeAspect="1"/>
          </xdr:cNvPicPr>
        </xdr:nvPicPr>
        <xdr:blipFill>
          <a:blip xmlns:r="http://schemas.openxmlformats.org/officeDocument/2006/relationships" r:embed="rId6"/>
          <a:stretch>
            <a:fillRect/>
          </a:stretch>
        </xdr:blipFill>
        <xdr:spPr>
          <a:xfrm>
            <a:off x="14234294" y="3664169"/>
            <a:ext cx="974056" cy="760263"/>
          </a:xfrm>
          <a:prstGeom prst="rect">
            <a:avLst/>
          </a:prstGeom>
        </xdr:spPr>
      </xdr:pic>
      <xdr:pic>
        <xdr:nvPicPr>
          <xdr:cNvPr id="48" name="Рисунок 47">
            <a:extLst>
              <a:ext uri="{FF2B5EF4-FFF2-40B4-BE49-F238E27FC236}">
                <a16:creationId xmlns:a16="http://schemas.microsoft.com/office/drawing/2014/main" xmlns="" id="{00000000-0008-0000-0900-000030000000}"/>
              </a:ext>
            </a:extLst>
          </xdr:cNvPr>
          <xdr:cNvPicPr>
            <a:picLocks noChangeAspect="1"/>
          </xdr:cNvPicPr>
        </xdr:nvPicPr>
        <xdr:blipFill>
          <a:blip xmlns:r="http://schemas.openxmlformats.org/officeDocument/2006/relationships" r:embed="rId7"/>
          <a:stretch>
            <a:fillRect/>
          </a:stretch>
        </xdr:blipFill>
        <xdr:spPr>
          <a:xfrm>
            <a:off x="9270124" y="3664169"/>
            <a:ext cx="971429" cy="760263"/>
          </a:xfrm>
          <a:prstGeom prst="rect">
            <a:avLst/>
          </a:prstGeom>
        </xdr:spPr>
      </xdr:pic>
      <xdr:pic>
        <xdr:nvPicPr>
          <xdr:cNvPr id="49" name="Рисунок 48">
            <a:extLst>
              <a:ext uri="{FF2B5EF4-FFF2-40B4-BE49-F238E27FC236}">
                <a16:creationId xmlns:a16="http://schemas.microsoft.com/office/drawing/2014/main" xmlns="" id="{00000000-0008-0000-0900-000031000000}"/>
              </a:ext>
            </a:extLst>
          </xdr:cNvPr>
          <xdr:cNvPicPr>
            <a:picLocks noChangeAspect="1"/>
          </xdr:cNvPicPr>
        </xdr:nvPicPr>
        <xdr:blipFill>
          <a:blip xmlns:r="http://schemas.openxmlformats.org/officeDocument/2006/relationships" r:embed="rId8"/>
          <a:stretch>
            <a:fillRect/>
          </a:stretch>
        </xdr:blipFill>
        <xdr:spPr>
          <a:xfrm>
            <a:off x="9270124" y="3664168"/>
            <a:ext cx="974057" cy="760262"/>
          </a:xfrm>
          <a:prstGeom prst="rect">
            <a:avLst/>
          </a:prstGeom>
        </xdr:spPr>
      </xdr:pic>
      <xdr:pic>
        <xdr:nvPicPr>
          <xdr:cNvPr id="50" name="Рисунок 49">
            <a:extLst>
              <a:ext uri="{FF2B5EF4-FFF2-40B4-BE49-F238E27FC236}">
                <a16:creationId xmlns:a16="http://schemas.microsoft.com/office/drawing/2014/main" xmlns="" id="{00000000-0008-0000-0900-000032000000}"/>
              </a:ext>
            </a:extLst>
          </xdr:cNvPr>
          <xdr:cNvPicPr>
            <a:picLocks noChangeAspect="1"/>
          </xdr:cNvPicPr>
        </xdr:nvPicPr>
        <xdr:blipFill>
          <a:blip xmlns:r="http://schemas.openxmlformats.org/officeDocument/2006/relationships" r:embed="rId9"/>
          <a:stretch>
            <a:fillRect/>
          </a:stretch>
        </xdr:blipFill>
        <xdr:spPr>
          <a:xfrm>
            <a:off x="11256844" y="3664168"/>
            <a:ext cx="974056" cy="760262"/>
          </a:xfrm>
          <a:prstGeom prst="rect">
            <a:avLst/>
          </a:prstGeom>
        </xdr:spPr>
      </xdr:pic>
      <xdr:pic>
        <xdr:nvPicPr>
          <xdr:cNvPr id="51" name="Рисунок 50">
            <a:extLst>
              <a:ext uri="{FF2B5EF4-FFF2-40B4-BE49-F238E27FC236}">
                <a16:creationId xmlns:a16="http://schemas.microsoft.com/office/drawing/2014/main" xmlns="" id="{00000000-0008-0000-0900-000033000000}"/>
              </a:ext>
            </a:extLst>
          </xdr:cNvPr>
          <xdr:cNvPicPr>
            <a:picLocks noChangeAspect="1"/>
          </xdr:cNvPicPr>
        </xdr:nvPicPr>
        <xdr:blipFill>
          <a:blip xmlns:r="http://schemas.openxmlformats.org/officeDocument/2006/relationships" r:embed="rId10"/>
          <a:stretch>
            <a:fillRect/>
          </a:stretch>
        </xdr:blipFill>
        <xdr:spPr>
          <a:xfrm>
            <a:off x="12250203" y="3663347"/>
            <a:ext cx="972742" cy="761905"/>
          </a:xfrm>
          <a:prstGeom prst="rect">
            <a:avLst/>
          </a:prstGeom>
        </xdr:spPr>
      </xdr:pic>
      <xdr:pic>
        <xdr:nvPicPr>
          <xdr:cNvPr id="52" name="Рисунок 51">
            <a:extLst>
              <a:ext uri="{FF2B5EF4-FFF2-40B4-BE49-F238E27FC236}">
                <a16:creationId xmlns:a16="http://schemas.microsoft.com/office/drawing/2014/main" xmlns="" id="{00000000-0008-0000-0900-000034000000}"/>
              </a:ext>
            </a:extLst>
          </xdr:cNvPr>
          <xdr:cNvPicPr>
            <a:picLocks noChangeAspect="1"/>
          </xdr:cNvPicPr>
        </xdr:nvPicPr>
        <xdr:blipFill>
          <a:blip xmlns:r="http://schemas.openxmlformats.org/officeDocument/2006/relationships" r:embed="rId11"/>
          <a:stretch>
            <a:fillRect/>
          </a:stretch>
        </xdr:blipFill>
        <xdr:spPr>
          <a:xfrm>
            <a:off x="13242248" y="3664168"/>
            <a:ext cx="974056" cy="760263"/>
          </a:xfrm>
          <a:prstGeom prst="rect">
            <a:avLst/>
          </a:prstGeom>
        </xdr:spPr>
      </xdr:pic>
      <xdr:pic>
        <xdr:nvPicPr>
          <xdr:cNvPr id="53" name="Рисунок 52">
            <a:extLst>
              <a:ext uri="{FF2B5EF4-FFF2-40B4-BE49-F238E27FC236}">
                <a16:creationId xmlns:a16="http://schemas.microsoft.com/office/drawing/2014/main" xmlns="" id="{00000000-0008-0000-0900-000035000000}"/>
              </a:ext>
            </a:extLst>
          </xdr:cNvPr>
          <xdr:cNvPicPr>
            <a:picLocks noChangeAspect="1"/>
          </xdr:cNvPicPr>
        </xdr:nvPicPr>
        <xdr:blipFill>
          <a:blip xmlns:r="http://schemas.openxmlformats.org/officeDocument/2006/relationships" r:embed="rId12"/>
          <a:stretch>
            <a:fillRect/>
          </a:stretch>
        </xdr:blipFill>
        <xdr:spPr>
          <a:xfrm>
            <a:off x="14235607" y="3664168"/>
            <a:ext cx="972743" cy="760263"/>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31749</xdr:colOff>
      <xdr:row>56</xdr:row>
      <xdr:rowOff>10584</xdr:rowOff>
    </xdr:from>
    <xdr:to>
      <xdr:col>3</xdr:col>
      <xdr:colOff>681990</xdr:colOff>
      <xdr:row>125</xdr:row>
      <xdr:rowOff>77040</xdr:rowOff>
    </xdr:to>
    <xdr:pic>
      <xdr:nvPicPr>
        <xdr:cNvPr id="3" name="Рисунок 2">
          <a:extLst>
            <a:ext uri="{FF2B5EF4-FFF2-40B4-BE49-F238E27FC236}">
              <a16:creationId xmlns:a16="http://schemas.microsoft.com/office/drawing/2014/main" xmlns="" id="{E8B52831-E9AB-4041-8694-E122382426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49" y="21410084"/>
          <a:ext cx="7143751" cy="13126290"/>
        </a:xfrm>
        <a:prstGeom prst="rect">
          <a:avLst/>
        </a:prstGeom>
      </xdr:spPr>
    </xdr:pic>
    <xdr:clientData/>
  </xdr:twoCellAnchor>
  <xdr:twoCellAnchor editAs="oneCell">
    <xdr:from>
      <xdr:col>0</xdr:col>
      <xdr:colOff>31749</xdr:colOff>
      <xdr:row>129</xdr:row>
      <xdr:rowOff>29768</xdr:rowOff>
    </xdr:from>
    <xdr:to>
      <xdr:col>3</xdr:col>
      <xdr:colOff>681143</xdr:colOff>
      <xdr:row>174</xdr:row>
      <xdr:rowOff>33654</xdr:rowOff>
    </xdr:to>
    <xdr:pic>
      <xdr:nvPicPr>
        <xdr:cNvPr id="6" name="Рисунок 5">
          <a:extLst>
            <a:ext uri="{FF2B5EF4-FFF2-40B4-BE49-F238E27FC236}">
              <a16:creationId xmlns:a16="http://schemas.microsoft.com/office/drawing/2014/main" xmlns="" id="{51D11AF9-2CA4-4431-9D8E-677AFF812D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749" y="34563185"/>
          <a:ext cx="7154334" cy="8098232"/>
        </a:xfrm>
        <a:prstGeom prst="rect">
          <a:avLst/>
        </a:prstGeom>
      </xdr:spPr>
    </xdr:pic>
    <xdr:clientData/>
  </xdr:twoCellAnchor>
</xdr:wsDr>
</file>

<file path=xl/theme/theme1.xml><?xml version="1.0" encoding="utf-8"?>
<a:theme xmlns:a="http://schemas.openxmlformats.org/drawingml/2006/main" name="Грань">
  <a:themeElements>
    <a:clrScheme name="Прайс">
      <a:dk1>
        <a:sysClr val="windowText" lastClr="000000"/>
      </a:dk1>
      <a:lt1>
        <a:sysClr val="window" lastClr="FFFFFF"/>
      </a:lt1>
      <a:dk2>
        <a:srgbClr val="2C3C43"/>
      </a:dk2>
      <a:lt2>
        <a:srgbClr val="EBEBEB"/>
      </a:lt2>
      <a:accent1>
        <a:srgbClr val="92CD49"/>
      </a:accent1>
      <a:accent2>
        <a:srgbClr val="93DE61"/>
      </a:accent2>
      <a:accent3>
        <a:srgbClr val="E6B91E"/>
      </a:accent3>
      <a:accent4>
        <a:srgbClr val="E76618"/>
      </a:accent4>
      <a:accent5>
        <a:srgbClr val="C42F1A"/>
      </a:accent5>
      <a:accent6>
        <a:srgbClr val="E7BC26"/>
      </a:accent6>
      <a:hlink>
        <a:srgbClr val="6C911C"/>
      </a:hlink>
      <a:folHlink>
        <a:srgbClr val="3A3A3A"/>
      </a:folHlink>
    </a:clrScheme>
    <a:fontScheme name="Грань">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Грань">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outlinePr summaryBelow="0"/>
    <pageSetUpPr fitToPage="1"/>
  </sheetPr>
  <dimension ref="A1:CY228"/>
  <sheetViews>
    <sheetView showGridLines="0" tabSelected="1" zoomScale="90" zoomScaleNormal="90" zoomScaleSheetLayoutView="90" zoomScalePageLayoutView="89" workbookViewId="0">
      <pane ySplit="8" topLeftCell="A9" activePane="bottomLeft" state="frozen"/>
      <selection pane="bottomLeft" sqref="A1:D1"/>
    </sheetView>
  </sheetViews>
  <sheetFormatPr defaultColWidth="9" defaultRowHeight="14.25" outlineLevelRow="2" x14ac:dyDescent="0.2"/>
  <cols>
    <col min="1" max="1" width="26.5" style="29" customWidth="1"/>
    <col min="2" max="2" width="59.5" style="36" customWidth="1"/>
    <col min="3" max="3" width="15" style="116" customWidth="1"/>
    <col min="4" max="4" width="83.25" style="36" customWidth="1"/>
    <col min="5" max="16384" width="9" style="36"/>
  </cols>
  <sheetData>
    <row r="1" spans="1:4" ht="93.75" customHeight="1" x14ac:dyDescent="0.2">
      <c r="A1" s="273" t="s">
        <v>1249</v>
      </c>
      <c r="B1" s="274"/>
      <c r="C1" s="274"/>
      <c r="D1" s="275"/>
    </row>
    <row r="2" spans="1:4" s="35" customFormat="1" ht="12.75" x14ac:dyDescent="0.2">
      <c r="A2" s="157" t="s">
        <v>35</v>
      </c>
      <c r="B2" s="158"/>
      <c r="C2" s="158"/>
      <c r="D2" s="158"/>
    </row>
    <row r="3" spans="1:4" s="35" customFormat="1" ht="12.75" x14ac:dyDescent="0.2">
      <c r="A3" s="157" t="s">
        <v>36</v>
      </c>
      <c r="B3" s="158"/>
      <c r="C3" s="158"/>
      <c r="D3" s="158"/>
    </row>
    <row r="4" spans="1:4" s="35" customFormat="1" ht="12.75" x14ac:dyDescent="0.2">
      <c r="C4" s="113"/>
      <c r="D4" s="10"/>
    </row>
    <row r="5" spans="1:4" s="34" customFormat="1" ht="15" customHeight="1" x14ac:dyDescent="0.3">
      <c r="A5" s="159" t="s">
        <v>1</v>
      </c>
      <c r="B5" s="160" t="s">
        <v>0</v>
      </c>
      <c r="C5" s="161" t="s">
        <v>195</v>
      </c>
      <c r="D5" s="164" t="s">
        <v>2</v>
      </c>
    </row>
    <row r="6" spans="1:4" s="34" customFormat="1" ht="15" customHeight="1" x14ac:dyDescent="0.3">
      <c r="A6" s="159"/>
      <c r="B6" s="160"/>
      <c r="C6" s="162"/>
      <c r="D6" s="164"/>
    </row>
    <row r="7" spans="1:4" s="34" customFormat="1" ht="15" customHeight="1" x14ac:dyDescent="0.3">
      <c r="A7" s="159"/>
      <c r="B7" s="160"/>
      <c r="C7" s="163"/>
      <c r="D7" s="164"/>
    </row>
    <row r="8" spans="1:4" s="34" customFormat="1" ht="18" customHeight="1" x14ac:dyDescent="0.3">
      <c r="A8" s="155" t="s">
        <v>327</v>
      </c>
      <c r="B8" s="156"/>
      <c r="C8" s="156"/>
      <c r="D8" s="156"/>
    </row>
    <row r="9" spans="1:4" s="92" customFormat="1" ht="18.75" customHeight="1" x14ac:dyDescent="0.35">
      <c r="A9" s="168" t="s">
        <v>327</v>
      </c>
      <c r="B9" s="168"/>
      <c r="C9" s="168"/>
      <c r="D9" s="168"/>
    </row>
    <row r="10" spans="1:4" s="93" customFormat="1" ht="20.25" customHeight="1" outlineLevel="1" collapsed="1" x14ac:dyDescent="0.3">
      <c r="A10" s="2" t="s">
        <v>565</v>
      </c>
      <c r="B10" s="1"/>
      <c r="C10" s="1"/>
      <c r="D10" s="151"/>
    </row>
    <row r="11" spans="1:4" s="34" customFormat="1" ht="78.75" hidden="1" outlineLevel="2" x14ac:dyDescent="0.3">
      <c r="A11" s="100" t="s">
        <v>789</v>
      </c>
      <c r="B11" s="89" t="s">
        <v>1037</v>
      </c>
      <c r="C11" s="90">
        <v>1417106</v>
      </c>
      <c r="D11" s="91" t="s">
        <v>775</v>
      </c>
    </row>
    <row r="12" spans="1:4" s="34" customFormat="1" ht="101.25" hidden="1" outlineLevel="2" x14ac:dyDescent="0.3">
      <c r="A12" s="100" t="s">
        <v>790</v>
      </c>
      <c r="B12" s="89" t="s">
        <v>1038</v>
      </c>
      <c r="C12" s="90">
        <v>1417106</v>
      </c>
      <c r="D12" s="91" t="s">
        <v>776</v>
      </c>
    </row>
    <row r="13" spans="1:4" s="34" customFormat="1" ht="45" hidden="1" outlineLevel="2" x14ac:dyDescent="0.3">
      <c r="A13" s="100" t="s">
        <v>791</v>
      </c>
      <c r="B13" s="89" t="s">
        <v>1078</v>
      </c>
      <c r="C13" s="90">
        <v>2234374</v>
      </c>
      <c r="D13" s="91" t="s">
        <v>765</v>
      </c>
    </row>
    <row r="14" spans="1:4" s="34" customFormat="1" ht="67.5" hidden="1" outlineLevel="2" x14ac:dyDescent="0.3">
      <c r="A14" s="100" t="s">
        <v>1105</v>
      </c>
      <c r="B14" s="89" t="s">
        <v>1106</v>
      </c>
      <c r="C14" s="90">
        <v>2234374</v>
      </c>
      <c r="D14" s="91" t="s">
        <v>1107</v>
      </c>
    </row>
    <row r="15" spans="1:4" s="34" customFormat="1" ht="45" hidden="1" customHeight="1" outlineLevel="2" x14ac:dyDescent="0.3">
      <c r="A15" s="24" t="s">
        <v>792</v>
      </c>
      <c r="B15" s="22" t="s">
        <v>1057</v>
      </c>
      <c r="C15" s="23">
        <v>912870</v>
      </c>
      <c r="D15" s="25" t="s">
        <v>566</v>
      </c>
    </row>
    <row r="16" spans="1:4" s="34" customFormat="1" ht="61.5" hidden="1" customHeight="1" outlineLevel="2" x14ac:dyDescent="0.3">
      <c r="A16" s="24" t="s">
        <v>1108</v>
      </c>
      <c r="B16" s="22" t="s">
        <v>1212</v>
      </c>
      <c r="C16" s="23">
        <v>912870</v>
      </c>
      <c r="D16" s="25" t="s">
        <v>1132</v>
      </c>
    </row>
    <row r="17" spans="1:4" s="34" customFormat="1" ht="45" hidden="1" customHeight="1" outlineLevel="2" x14ac:dyDescent="0.3">
      <c r="A17" s="24" t="s">
        <v>793</v>
      </c>
      <c r="B17" s="22" t="s">
        <v>1058</v>
      </c>
      <c r="C17" s="23">
        <v>1460592</v>
      </c>
      <c r="D17" s="25" t="s">
        <v>567</v>
      </c>
    </row>
    <row r="18" spans="1:4" s="34" customFormat="1" ht="68.25" hidden="1" customHeight="1" outlineLevel="2" x14ac:dyDescent="0.3">
      <c r="A18" s="24" t="s">
        <v>1109</v>
      </c>
      <c r="B18" s="22" t="s">
        <v>1110</v>
      </c>
      <c r="C18" s="23">
        <v>1460592</v>
      </c>
      <c r="D18" s="25" t="s">
        <v>1133</v>
      </c>
    </row>
    <row r="19" spans="1:4" s="34" customFormat="1" ht="38.25" hidden="1" customHeight="1" outlineLevel="2" x14ac:dyDescent="0.3">
      <c r="A19" s="24" t="s">
        <v>794</v>
      </c>
      <c r="B19" s="22" t="s">
        <v>1088</v>
      </c>
      <c r="C19" s="23">
        <v>365148</v>
      </c>
      <c r="D19" s="25" t="s">
        <v>568</v>
      </c>
    </row>
    <row r="20" spans="1:4" s="34" customFormat="1" ht="45" hidden="1" customHeight="1" outlineLevel="2" x14ac:dyDescent="0.3">
      <c r="A20" s="60" t="s">
        <v>842</v>
      </c>
      <c r="B20" s="80" t="s">
        <v>569</v>
      </c>
      <c r="C20" s="78">
        <f>(C11+C13)*0.2</f>
        <v>730296</v>
      </c>
      <c r="D20" s="63" t="s">
        <v>747</v>
      </c>
    </row>
    <row r="21" spans="1:4" s="34" customFormat="1" ht="45" hidden="1" customHeight="1" outlineLevel="2" x14ac:dyDescent="0.3">
      <c r="A21" s="60" t="s">
        <v>795</v>
      </c>
      <c r="B21" s="80" t="s">
        <v>570</v>
      </c>
      <c r="C21" s="78">
        <f>(C11+C13)*0.3</f>
        <v>1095444</v>
      </c>
      <c r="D21" s="63" t="s">
        <v>841</v>
      </c>
    </row>
    <row r="22" spans="1:4" s="93" customFormat="1" ht="20.25" customHeight="1" outlineLevel="1" collapsed="1" x14ac:dyDescent="0.3">
      <c r="A22" s="2" t="s">
        <v>571</v>
      </c>
      <c r="B22" s="1"/>
      <c r="C22" s="1"/>
      <c r="D22" s="151"/>
    </row>
    <row r="23" spans="1:4" s="34" customFormat="1" ht="78.75" hidden="1" outlineLevel="2" x14ac:dyDescent="0.3">
      <c r="A23" s="100" t="s">
        <v>802</v>
      </c>
      <c r="B23" s="89" t="s">
        <v>1039</v>
      </c>
      <c r="C23" s="90">
        <v>1232831</v>
      </c>
      <c r="D23" s="91" t="s">
        <v>1061</v>
      </c>
    </row>
    <row r="24" spans="1:4" s="34" customFormat="1" ht="45" hidden="1" customHeight="1" outlineLevel="2" x14ac:dyDescent="0.3">
      <c r="A24" s="100" t="s">
        <v>801</v>
      </c>
      <c r="B24" s="89" t="s">
        <v>1079</v>
      </c>
      <c r="C24" s="90">
        <v>1416478</v>
      </c>
      <c r="D24" s="91" t="s">
        <v>765</v>
      </c>
    </row>
    <row r="25" spans="1:4" s="34" customFormat="1" ht="66.75" hidden="1" customHeight="1" outlineLevel="2" x14ac:dyDescent="0.3">
      <c r="A25" s="100" t="s">
        <v>1111</v>
      </c>
      <c r="B25" s="89" t="s">
        <v>1112</v>
      </c>
      <c r="C25" s="90">
        <v>1416478</v>
      </c>
      <c r="D25" s="91" t="s">
        <v>1134</v>
      </c>
    </row>
    <row r="26" spans="1:4" s="34" customFormat="1" ht="45" hidden="1" customHeight="1" outlineLevel="2" x14ac:dyDescent="0.3">
      <c r="A26" s="24" t="s">
        <v>800</v>
      </c>
      <c r="B26" s="22" t="s">
        <v>1059</v>
      </c>
      <c r="C26" s="23">
        <v>662327</v>
      </c>
      <c r="D26" s="25" t="s">
        <v>572</v>
      </c>
    </row>
    <row r="27" spans="1:4" s="34" customFormat="1" ht="54" hidden="1" customHeight="1" outlineLevel="2" x14ac:dyDescent="0.3">
      <c r="A27" s="24" t="s">
        <v>1113</v>
      </c>
      <c r="B27" s="22" t="s">
        <v>1114</v>
      </c>
      <c r="C27" s="23">
        <v>662327</v>
      </c>
      <c r="D27" s="25" t="s">
        <v>1135</v>
      </c>
    </row>
    <row r="28" spans="1:4" s="34" customFormat="1" ht="45" hidden="1" customHeight="1" outlineLevel="2" x14ac:dyDescent="0.3">
      <c r="A28" s="24" t="s">
        <v>799</v>
      </c>
      <c r="B28" s="22" t="s">
        <v>1060</v>
      </c>
      <c r="C28" s="23">
        <v>1059724</v>
      </c>
      <c r="D28" s="25" t="s">
        <v>573</v>
      </c>
    </row>
    <row r="29" spans="1:4" s="34" customFormat="1" ht="64.5" hidden="1" customHeight="1" outlineLevel="2" x14ac:dyDescent="0.3">
      <c r="A29" s="24" t="s">
        <v>1115</v>
      </c>
      <c r="B29" s="22" t="s">
        <v>1116</v>
      </c>
      <c r="C29" s="23">
        <v>1059724</v>
      </c>
      <c r="D29" s="25" t="s">
        <v>1136</v>
      </c>
    </row>
    <row r="30" spans="1:4" s="34" customFormat="1" ht="43.5" hidden="1" customHeight="1" outlineLevel="2" x14ac:dyDescent="0.3">
      <c r="A30" s="24" t="s">
        <v>798</v>
      </c>
      <c r="B30" s="22" t="s">
        <v>1089</v>
      </c>
      <c r="C30" s="23">
        <v>264931</v>
      </c>
      <c r="D30" s="25" t="s">
        <v>574</v>
      </c>
    </row>
    <row r="31" spans="1:4" s="34" customFormat="1" ht="43.5" hidden="1" customHeight="1" outlineLevel="2" x14ac:dyDescent="0.3">
      <c r="A31" s="24" t="s">
        <v>797</v>
      </c>
      <c r="B31" s="22" t="s">
        <v>1102</v>
      </c>
      <c r="C31" s="23">
        <v>325000</v>
      </c>
      <c r="D31" s="25" t="s">
        <v>575</v>
      </c>
    </row>
    <row r="32" spans="1:4" s="34" customFormat="1" ht="45" hidden="1" customHeight="1" outlineLevel="2" x14ac:dyDescent="0.3">
      <c r="A32" s="60" t="s">
        <v>843</v>
      </c>
      <c r="B32" s="80" t="s">
        <v>576</v>
      </c>
      <c r="C32" s="78">
        <f>(C23+C24)*0.2</f>
        <v>529861.80000000005</v>
      </c>
      <c r="D32" s="63" t="s">
        <v>747</v>
      </c>
    </row>
    <row r="33" spans="1:4" s="34" customFormat="1" ht="45" hidden="1" customHeight="1" outlineLevel="2" x14ac:dyDescent="0.3">
      <c r="A33" s="60" t="s">
        <v>796</v>
      </c>
      <c r="B33" s="80" t="s">
        <v>577</v>
      </c>
      <c r="C33" s="78">
        <f>(C23+C24)*0.3</f>
        <v>794792.7</v>
      </c>
      <c r="D33" s="63" t="s">
        <v>841</v>
      </c>
    </row>
    <row r="34" spans="1:4" s="93" customFormat="1" ht="20.25" customHeight="1" outlineLevel="1" collapsed="1" x14ac:dyDescent="0.3">
      <c r="A34" s="2" t="s">
        <v>578</v>
      </c>
      <c r="B34" s="1"/>
      <c r="C34" s="1"/>
      <c r="D34" s="151"/>
    </row>
    <row r="35" spans="1:4" s="34" customFormat="1" ht="78.75" hidden="1" outlineLevel="2" x14ac:dyDescent="0.3">
      <c r="A35" s="100" t="s">
        <v>579</v>
      </c>
      <c r="B35" s="89" t="s">
        <v>1040</v>
      </c>
      <c r="C35" s="90">
        <v>1141013</v>
      </c>
      <c r="D35" s="91" t="s">
        <v>777</v>
      </c>
    </row>
    <row r="36" spans="1:4" s="34" customFormat="1" ht="101.25" hidden="1" outlineLevel="2" x14ac:dyDescent="0.3">
      <c r="A36" s="100" t="s">
        <v>580</v>
      </c>
      <c r="B36" s="89" t="s">
        <v>1041</v>
      </c>
      <c r="C36" s="90">
        <v>1141013</v>
      </c>
      <c r="D36" s="91" t="s">
        <v>778</v>
      </c>
    </row>
    <row r="37" spans="1:4" s="34" customFormat="1" ht="45" hidden="1" outlineLevel="2" x14ac:dyDescent="0.3">
      <c r="A37" s="100" t="s">
        <v>581</v>
      </c>
      <c r="B37" s="89" t="s">
        <v>1080</v>
      </c>
      <c r="C37" s="90">
        <v>1369538</v>
      </c>
      <c r="D37" s="91" t="s">
        <v>765</v>
      </c>
    </row>
    <row r="38" spans="1:4" s="34" customFormat="1" ht="67.5" hidden="1" outlineLevel="2" x14ac:dyDescent="0.3">
      <c r="A38" s="100" t="s">
        <v>1117</v>
      </c>
      <c r="B38" s="89" t="s">
        <v>1118</v>
      </c>
      <c r="C38" s="90">
        <v>1369538</v>
      </c>
      <c r="D38" s="91" t="s">
        <v>1137</v>
      </c>
    </row>
    <row r="39" spans="1:4" s="34" customFormat="1" ht="40.5" hidden="1" customHeight="1" outlineLevel="2" x14ac:dyDescent="0.3">
      <c r="A39" s="24" t="s">
        <v>582</v>
      </c>
      <c r="B39" s="22" t="s">
        <v>1056</v>
      </c>
      <c r="C39" s="23">
        <v>627638</v>
      </c>
      <c r="D39" s="25" t="s">
        <v>583</v>
      </c>
    </row>
    <row r="40" spans="1:4" s="34" customFormat="1" ht="54" hidden="1" customHeight="1" outlineLevel="2" x14ac:dyDescent="0.3">
      <c r="A40" s="24" t="s">
        <v>1119</v>
      </c>
      <c r="B40" s="22" t="s">
        <v>1120</v>
      </c>
      <c r="C40" s="23">
        <v>627638</v>
      </c>
      <c r="D40" s="25" t="s">
        <v>1138</v>
      </c>
    </row>
    <row r="41" spans="1:4" s="34" customFormat="1" ht="45" hidden="1" customHeight="1" outlineLevel="2" x14ac:dyDescent="0.3">
      <c r="A41" s="24" t="s">
        <v>584</v>
      </c>
      <c r="B41" s="22" t="s">
        <v>1062</v>
      </c>
      <c r="C41" s="23">
        <v>1004220</v>
      </c>
      <c r="D41" s="25" t="s">
        <v>585</v>
      </c>
    </row>
    <row r="42" spans="1:4" s="34" customFormat="1" ht="66.75" hidden="1" customHeight="1" outlineLevel="2" x14ac:dyDescent="0.3">
      <c r="A42" s="24" t="s">
        <v>1121</v>
      </c>
      <c r="B42" s="22" t="s">
        <v>1122</v>
      </c>
      <c r="C42" s="23">
        <v>1004220</v>
      </c>
      <c r="D42" s="25" t="s">
        <v>1139</v>
      </c>
    </row>
    <row r="43" spans="1:4" s="34" customFormat="1" ht="40.5" hidden="1" customHeight="1" outlineLevel="2" x14ac:dyDescent="0.3">
      <c r="A43" s="24" t="s">
        <v>586</v>
      </c>
      <c r="B43" s="22" t="s">
        <v>1090</v>
      </c>
      <c r="C43" s="23">
        <v>251055</v>
      </c>
      <c r="D43" s="25" t="s">
        <v>587</v>
      </c>
    </row>
    <row r="44" spans="1:4" s="34" customFormat="1" ht="39" hidden="1" customHeight="1" outlineLevel="2" x14ac:dyDescent="0.3">
      <c r="A44" s="24" t="s">
        <v>588</v>
      </c>
      <c r="B44" s="22" t="s">
        <v>1103</v>
      </c>
      <c r="C44" s="23">
        <v>325000</v>
      </c>
      <c r="D44" s="25" t="s">
        <v>589</v>
      </c>
    </row>
    <row r="45" spans="1:4" s="34" customFormat="1" ht="45" hidden="1" customHeight="1" outlineLevel="2" x14ac:dyDescent="0.3">
      <c r="A45" s="60" t="s">
        <v>844</v>
      </c>
      <c r="B45" s="80" t="s">
        <v>590</v>
      </c>
      <c r="C45" s="78">
        <f>(C35+C37)*0.2</f>
        <v>502110.2</v>
      </c>
      <c r="D45" s="63" t="s">
        <v>747</v>
      </c>
    </row>
    <row r="46" spans="1:4" s="34" customFormat="1" ht="45" hidden="1" customHeight="1" outlineLevel="2" x14ac:dyDescent="0.3">
      <c r="A46" s="60" t="s">
        <v>591</v>
      </c>
      <c r="B46" s="80" t="s">
        <v>592</v>
      </c>
      <c r="C46" s="78">
        <f>(C35+C37)*0.3</f>
        <v>753165.29999999993</v>
      </c>
      <c r="D46" s="63" t="s">
        <v>841</v>
      </c>
    </row>
    <row r="47" spans="1:4" s="93" customFormat="1" ht="20.25" customHeight="1" outlineLevel="1" collapsed="1" x14ac:dyDescent="0.3">
      <c r="A47" s="2" t="s">
        <v>593</v>
      </c>
      <c r="B47" s="1"/>
      <c r="C47" s="1"/>
      <c r="D47" s="151"/>
    </row>
    <row r="48" spans="1:4" s="34" customFormat="1" ht="78.75" hidden="1" outlineLevel="2" x14ac:dyDescent="0.3">
      <c r="A48" s="100" t="s">
        <v>803</v>
      </c>
      <c r="B48" s="89" t="s">
        <v>1042</v>
      </c>
      <c r="C48" s="90">
        <v>1061081</v>
      </c>
      <c r="D48" s="91" t="s">
        <v>779</v>
      </c>
    </row>
    <row r="49" spans="1:4" s="34" customFormat="1" ht="101.25" hidden="1" outlineLevel="2" x14ac:dyDescent="0.3">
      <c r="A49" s="100" t="s">
        <v>804</v>
      </c>
      <c r="B49" s="89" t="s">
        <v>1043</v>
      </c>
      <c r="C49" s="90">
        <v>1149281</v>
      </c>
      <c r="D49" s="91" t="s">
        <v>780</v>
      </c>
    </row>
    <row r="50" spans="1:4" s="34" customFormat="1" ht="45" hidden="1" outlineLevel="2" x14ac:dyDescent="0.3">
      <c r="A50" s="100" t="s">
        <v>805</v>
      </c>
      <c r="B50" s="89" t="s">
        <v>1081</v>
      </c>
      <c r="C50" s="90">
        <v>828604</v>
      </c>
      <c r="D50" s="91" t="s">
        <v>765</v>
      </c>
    </row>
    <row r="51" spans="1:4" s="34" customFormat="1" ht="67.5" hidden="1" outlineLevel="2" x14ac:dyDescent="0.3">
      <c r="A51" s="100" t="s">
        <v>1123</v>
      </c>
      <c r="B51" s="89" t="s">
        <v>1124</v>
      </c>
      <c r="C51" s="90">
        <v>828604</v>
      </c>
      <c r="D51" s="91" t="s">
        <v>1140</v>
      </c>
    </row>
    <row r="52" spans="1:4" s="34" customFormat="1" ht="45" hidden="1" customHeight="1" outlineLevel="2" x14ac:dyDescent="0.3">
      <c r="A52" s="24" t="s">
        <v>806</v>
      </c>
      <c r="B52" s="22" t="s">
        <v>1063</v>
      </c>
      <c r="C52" s="23">
        <v>472421</v>
      </c>
      <c r="D52" s="25" t="s">
        <v>594</v>
      </c>
    </row>
    <row r="53" spans="1:4" s="34" customFormat="1" ht="53.25" hidden="1" customHeight="1" outlineLevel="2" x14ac:dyDescent="0.3">
      <c r="A53" s="24" t="s">
        <v>1125</v>
      </c>
      <c r="B53" s="22" t="s">
        <v>1126</v>
      </c>
      <c r="C53" s="23">
        <v>472421</v>
      </c>
      <c r="D53" s="25" t="s">
        <v>1141</v>
      </c>
    </row>
    <row r="54" spans="1:4" s="34" customFormat="1" ht="49.5" hidden="1" customHeight="1" outlineLevel="2" x14ac:dyDescent="0.3">
      <c r="A54" s="24" t="s">
        <v>807</v>
      </c>
      <c r="B54" s="22" t="s">
        <v>1064</v>
      </c>
      <c r="C54" s="23">
        <v>755874</v>
      </c>
      <c r="D54" s="25" t="s">
        <v>595</v>
      </c>
    </row>
    <row r="55" spans="1:4" s="34" customFormat="1" ht="66.75" hidden="1" customHeight="1" outlineLevel="2" x14ac:dyDescent="0.3">
      <c r="A55" s="24" t="s">
        <v>1127</v>
      </c>
      <c r="B55" s="22" t="s">
        <v>1128</v>
      </c>
      <c r="C55" s="23">
        <v>755874</v>
      </c>
      <c r="D55" s="25" t="s">
        <v>1142</v>
      </c>
    </row>
    <row r="56" spans="1:4" s="34" customFormat="1" ht="45" hidden="1" customHeight="1" outlineLevel="2" x14ac:dyDescent="0.3">
      <c r="A56" s="24" t="s">
        <v>808</v>
      </c>
      <c r="B56" s="22" t="s">
        <v>1104</v>
      </c>
      <c r="C56" s="23">
        <v>188969</v>
      </c>
      <c r="D56" s="25" t="s">
        <v>596</v>
      </c>
    </row>
    <row r="57" spans="1:4" s="34" customFormat="1" ht="45" hidden="1" customHeight="1" outlineLevel="2" x14ac:dyDescent="0.3">
      <c r="A57" s="60" t="s">
        <v>845</v>
      </c>
      <c r="B57" s="80" t="s">
        <v>597</v>
      </c>
      <c r="C57" s="78">
        <f>(C48+C50)*0.2</f>
        <v>377937</v>
      </c>
      <c r="D57" s="63" t="s">
        <v>747</v>
      </c>
    </row>
    <row r="58" spans="1:4" s="34" customFormat="1" ht="45" hidden="1" customHeight="1" outlineLevel="2" x14ac:dyDescent="0.3">
      <c r="A58" s="60" t="s">
        <v>809</v>
      </c>
      <c r="B58" s="80" t="s">
        <v>598</v>
      </c>
      <c r="C58" s="78">
        <f>(C48+C50)*0.3</f>
        <v>566905.5</v>
      </c>
      <c r="D58" s="63" t="s">
        <v>841</v>
      </c>
    </row>
    <row r="59" spans="1:4" s="34" customFormat="1" ht="20.25" customHeight="1" outlineLevel="1" collapsed="1" x14ac:dyDescent="0.3">
      <c r="A59" s="2" t="s">
        <v>599</v>
      </c>
      <c r="B59" s="1"/>
      <c r="C59" s="1"/>
      <c r="D59" s="151"/>
    </row>
    <row r="60" spans="1:4" s="34" customFormat="1" ht="78.75" hidden="1" outlineLevel="2" x14ac:dyDescent="0.3">
      <c r="A60" s="100" t="s">
        <v>810</v>
      </c>
      <c r="B60" s="89" t="s">
        <v>1044</v>
      </c>
      <c r="C60" s="90">
        <v>404184</v>
      </c>
      <c r="D60" s="91" t="s">
        <v>781</v>
      </c>
    </row>
    <row r="61" spans="1:4" s="34" customFormat="1" ht="101.25" hidden="1" outlineLevel="2" x14ac:dyDescent="0.3">
      <c r="A61" s="100" t="s">
        <v>811</v>
      </c>
      <c r="B61" s="89" t="s">
        <v>1045</v>
      </c>
      <c r="C61" s="90">
        <v>404184</v>
      </c>
      <c r="D61" s="91" t="s">
        <v>782</v>
      </c>
    </row>
    <row r="62" spans="1:4" s="34" customFormat="1" ht="45" hidden="1" outlineLevel="2" x14ac:dyDescent="0.3">
      <c r="A62" s="100" t="s">
        <v>812</v>
      </c>
      <c r="B62" s="89" t="s">
        <v>1082</v>
      </c>
      <c r="C62" s="90">
        <v>635316</v>
      </c>
      <c r="D62" s="91" t="s">
        <v>764</v>
      </c>
    </row>
    <row r="63" spans="1:4" s="34" customFormat="1" ht="67.5" hidden="1" outlineLevel="2" x14ac:dyDescent="0.3">
      <c r="A63" s="100" t="s">
        <v>1129</v>
      </c>
      <c r="B63" s="89" t="s">
        <v>1130</v>
      </c>
      <c r="C63" s="90">
        <v>254126.40000000002</v>
      </c>
      <c r="D63" s="91" t="s">
        <v>1131</v>
      </c>
    </row>
    <row r="64" spans="1:4" s="34" customFormat="1" ht="45" hidden="1" customHeight="1" outlineLevel="2" x14ac:dyDescent="0.3">
      <c r="A64" s="24" t="s">
        <v>813</v>
      </c>
      <c r="B64" s="22" t="s">
        <v>1065</v>
      </c>
      <c r="C64" s="23">
        <v>259875</v>
      </c>
      <c r="D64" s="25" t="s">
        <v>600</v>
      </c>
    </row>
    <row r="65" spans="1:4" s="34" customFormat="1" ht="56.25" hidden="1" customHeight="1" outlineLevel="2" x14ac:dyDescent="0.3">
      <c r="A65" s="24" t="s">
        <v>1143</v>
      </c>
      <c r="B65" s="22" t="s">
        <v>1144</v>
      </c>
      <c r="C65" s="79">
        <v>103950</v>
      </c>
      <c r="D65" s="25" t="s">
        <v>1145</v>
      </c>
    </row>
    <row r="66" spans="1:4" s="34" customFormat="1" ht="45" hidden="1" customHeight="1" outlineLevel="2" x14ac:dyDescent="0.3">
      <c r="A66" s="24" t="s">
        <v>814</v>
      </c>
      <c r="B66" s="22" t="s">
        <v>1066</v>
      </c>
      <c r="C66" s="23">
        <v>415800</v>
      </c>
      <c r="D66" s="25" t="s">
        <v>601</v>
      </c>
    </row>
    <row r="67" spans="1:4" s="34" customFormat="1" ht="67.5" hidden="1" customHeight="1" outlineLevel="2" x14ac:dyDescent="0.3">
      <c r="A67" s="24" t="s">
        <v>1146</v>
      </c>
      <c r="B67" s="22" t="s">
        <v>1147</v>
      </c>
      <c r="C67" s="79">
        <v>166320</v>
      </c>
      <c r="D67" s="25" t="s">
        <v>1148</v>
      </c>
    </row>
    <row r="68" spans="1:4" s="34" customFormat="1" ht="45" hidden="1" customHeight="1" outlineLevel="2" x14ac:dyDescent="0.3">
      <c r="A68" s="24" t="s">
        <v>815</v>
      </c>
      <c r="B68" s="22" t="s">
        <v>1091</v>
      </c>
      <c r="C68" s="23">
        <v>103950</v>
      </c>
      <c r="D68" s="25" t="s">
        <v>602</v>
      </c>
    </row>
    <row r="69" spans="1:4" s="34" customFormat="1" ht="45" hidden="1" customHeight="1" outlineLevel="2" x14ac:dyDescent="0.3">
      <c r="A69" s="60" t="s">
        <v>846</v>
      </c>
      <c r="B69" s="80" t="s">
        <v>603</v>
      </c>
      <c r="C69" s="78">
        <f>(C60+C62)*0.2</f>
        <v>207900</v>
      </c>
      <c r="D69" s="63" t="s">
        <v>747</v>
      </c>
    </row>
    <row r="70" spans="1:4" s="34" customFormat="1" ht="45" hidden="1" customHeight="1" outlineLevel="2" x14ac:dyDescent="0.3">
      <c r="A70" s="60" t="s">
        <v>816</v>
      </c>
      <c r="B70" s="80" t="s">
        <v>604</v>
      </c>
      <c r="C70" s="78">
        <f>(C60+C62)*0.3</f>
        <v>311850</v>
      </c>
      <c r="D70" s="63" t="s">
        <v>841</v>
      </c>
    </row>
    <row r="71" spans="1:4" s="34" customFormat="1" ht="20.25" customHeight="1" outlineLevel="1" collapsed="1" x14ac:dyDescent="0.3">
      <c r="A71" s="2" t="s">
        <v>605</v>
      </c>
      <c r="B71" s="1"/>
      <c r="C71" s="1"/>
      <c r="D71" s="151"/>
    </row>
    <row r="72" spans="1:4" s="34" customFormat="1" ht="78.75" hidden="1" outlineLevel="2" x14ac:dyDescent="0.3">
      <c r="A72" s="100" t="s">
        <v>606</v>
      </c>
      <c r="B72" s="89" t="s">
        <v>1046</v>
      </c>
      <c r="C72" s="90">
        <v>241446</v>
      </c>
      <c r="D72" s="91" t="s">
        <v>783</v>
      </c>
    </row>
    <row r="73" spans="1:4" s="34" customFormat="1" ht="101.25" hidden="1" outlineLevel="2" x14ac:dyDescent="0.3">
      <c r="A73" s="100" t="s">
        <v>607</v>
      </c>
      <c r="B73" s="89" t="s">
        <v>1047</v>
      </c>
      <c r="C73" s="90">
        <v>241446</v>
      </c>
      <c r="D73" s="91" t="s">
        <v>784</v>
      </c>
    </row>
    <row r="74" spans="1:4" s="34" customFormat="1" ht="45" hidden="1" outlineLevel="2" x14ac:dyDescent="0.3">
      <c r="A74" s="100" t="s">
        <v>608</v>
      </c>
      <c r="B74" s="89" t="s">
        <v>1083</v>
      </c>
      <c r="C74" s="90">
        <v>665754</v>
      </c>
      <c r="D74" s="91" t="s">
        <v>764</v>
      </c>
    </row>
    <row r="75" spans="1:4" s="34" customFormat="1" ht="67.5" hidden="1" outlineLevel="2" x14ac:dyDescent="0.3">
      <c r="A75" s="100" t="s">
        <v>1149</v>
      </c>
      <c r="B75" s="89" t="s">
        <v>1150</v>
      </c>
      <c r="C75" s="90">
        <v>266301.60000000003</v>
      </c>
      <c r="D75" s="91" t="s">
        <v>1151</v>
      </c>
    </row>
    <row r="76" spans="1:4" s="34" customFormat="1" ht="45" hidden="1" customHeight="1" outlineLevel="2" x14ac:dyDescent="0.3">
      <c r="A76" s="24" t="s">
        <v>609</v>
      </c>
      <c r="B76" s="22" t="s">
        <v>1067</v>
      </c>
      <c r="C76" s="23">
        <v>226800</v>
      </c>
      <c r="D76" s="25" t="s">
        <v>610</v>
      </c>
    </row>
    <row r="77" spans="1:4" s="34" customFormat="1" ht="57.75" hidden="1" customHeight="1" outlineLevel="2" x14ac:dyDescent="0.3">
      <c r="A77" s="24" t="s">
        <v>1152</v>
      </c>
      <c r="B77" s="22" t="s">
        <v>1153</v>
      </c>
      <c r="C77" s="23">
        <v>90720</v>
      </c>
      <c r="D77" s="25" t="s">
        <v>1154</v>
      </c>
    </row>
    <row r="78" spans="1:4" s="34" customFormat="1" ht="45" hidden="1" customHeight="1" outlineLevel="2" x14ac:dyDescent="0.3">
      <c r="A78" s="24" t="s">
        <v>611</v>
      </c>
      <c r="B78" s="22" t="s">
        <v>1068</v>
      </c>
      <c r="C78" s="23">
        <v>362880</v>
      </c>
      <c r="D78" s="25" t="s">
        <v>612</v>
      </c>
    </row>
    <row r="79" spans="1:4" s="34" customFormat="1" ht="63" hidden="1" customHeight="1" outlineLevel="2" x14ac:dyDescent="0.3">
      <c r="A79" s="24" t="s">
        <v>1155</v>
      </c>
      <c r="B79" s="22" t="s">
        <v>1156</v>
      </c>
      <c r="C79" s="23">
        <v>145152</v>
      </c>
      <c r="D79" s="25" t="s">
        <v>1157</v>
      </c>
    </row>
    <row r="80" spans="1:4" s="34" customFormat="1" ht="45" hidden="1" customHeight="1" outlineLevel="2" x14ac:dyDescent="0.3">
      <c r="A80" s="24" t="s">
        <v>613</v>
      </c>
      <c r="B80" s="22" t="s">
        <v>1092</v>
      </c>
      <c r="C80" s="23">
        <v>90720</v>
      </c>
      <c r="D80" s="25" t="s">
        <v>614</v>
      </c>
    </row>
    <row r="81" spans="1:4" s="34" customFormat="1" ht="45" hidden="1" customHeight="1" outlineLevel="2" x14ac:dyDescent="0.3">
      <c r="A81" s="60" t="s">
        <v>847</v>
      </c>
      <c r="B81" s="80" t="s">
        <v>615</v>
      </c>
      <c r="C81" s="78">
        <f>(C72+C74)*0.2</f>
        <v>181440</v>
      </c>
      <c r="D81" s="63" t="s">
        <v>747</v>
      </c>
    </row>
    <row r="82" spans="1:4" s="34" customFormat="1" ht="45" hidden="1" customHeight="1" outlineLevel="2" x14ac:dyDescent="0.3">
      <c r="A82" s="60" t="s">
        <v>616</v>
      </c>
      <c r="B82" s="80" t="s">
        <v>617</v>
      </c>
      <c r="C82" s="78">
        <f>(C72+C74)*0.3</f>
        <v>272160</v>
      </c>
      <c r="D82" s="63" t="s">
        <v>841</v>
      </c>
    </row>
    <row r="83" spans="1:4" s="34" customFormat="1" ht="20.25" customHeight="1" outlineLevel="1" collapsed="1" x14ac:dyDescent="0.3">
      <c r="A83" s="2" t="s">
        <v>618</v>
      </c>
      <c r="B83" s="1"/>
      <c r="C83" s="1"/>
      <c r="D83" s="151"/>
    </row>
    <row r="84" spans="1:4" s="34" customFormat="1" ht="78.75" hidden="1" outlineLevel="2" x14ac:dyDescent="0.3">
      <c r="A84" s="100" t="s">
        <v>817</v>
      </c>
      <c r="B84" s="89" t="s">
        <v>1048</v>
      </c>
      <c r="C84" s="90" t="s">
        <v>1203</v>
      </c>
      <c r="D84" s="91" t="s">
        <v>785</v>
      </c>
    </row>
    <row r="85" spans="1:4" s="34" customFormat="1" ht="45" hidden="1" outlineLevel="2" x14ac:dyDescent="0.3">
      <c r="A85" s="100" t="s">
        <v>818</v>
      </c>
      <c r="B85" s="89" t="s">
        <v>1084</v>
      </c>
      <c r="C85" s="90">
        <v>431897</v>
      </c>
      <c r="D85" s="91" t="s">
        <v>764</v>
      </c>
    </row>
    <row r="86" spans="1:4" s="34" customFormat="1" ht="67.5" hidden="1" outlineLevel="2" x14ac:dyDescent="0.3">
      <c r="A86" s="100" t="s">
        <v>1158</v>
      </c>
      <c r="B86" s="89" t="s">
        <v>1159</v>
      </c>
      <c r="C86" s="90">
        <v>125250.12999999999</v>
      </c>
      <c r="D86" s="91" t="s">
        <v>1160</v>
      </c>
    </row>
    <row r="87" spans="1:4" s="34" customFormat="1" ht="45" hidden="1" customHeight="1" outlineLevel="2" x14ac:dyDescent="0.3">
      <c r="A87" s="24" t="s">
        <v>819</v>
      </c>
      <c r="B87" s="22" t="s">
        <v>1069</v>
      </c>
      <c r="C87" s="23">
        <v>152460</v>
      </c>
      <c r="D87" s="25" t="s">
        <v>619</v>
      </c>
    </row>
    <row r="88" spans="1:4" s="34" customFormat="1" ht="58.5" hidden="1" customHeight="1" outlineLevel="2" x14ac:dyDescent="0.3">
      <c r="A88" s="24" t="s">
        <v>1161</v>
      </c>
      <c r="B88" s="22" t="s">
        <v>1162</v>
      </c>
      <c r="C88" s="23">
        <v>44213.399999999994</v>
      </c>
      <c r="D88" s="25" t="s">
        <v>1163</v>
      </c>
    </row>
    <row r="89" spans="1:4" s="34" customFormat="1" ht="45" hidden="1" customHeight="1" outlineLevel="2" x14ac:dyDescent="0.3">
      <c r="A89" s="24" t="s">
        <v>820</v>
      </c>
      <c r="B89" s="22" t="s">
        <v>1070</v>
      </c>
      <c r="C89" s="23">
        <v>243936</v>
      </c>
      <c r="D89" s="25" t="s">
        <v>620</v>
      </c>
    </row>
    <row r="90" spans="1:4" s="34" customFormat="1" ht="63" hidden="1" customHeight="1" outlineLevel="2" x14ac:dyDescent="0.3">
      <c r="A90" s="24" t="s">
        <v>1164</v>
      </c>
      <c r="B90" s="22" t="s">
        <v>1165</v>
      </c>
      <c r="C90" s="23">
        <v>70741.440000000002</v>
      </c>
      <c r="D90" s="25" t="s">
        <v>1166</v>
      </c>
    </row>
    <row r="91" spans="1:4" s="34" customFormat="1" ht="45" hidden="1" customHeight="1" outlineLevel="2" x14ac:dyDescent="0.3">
      <c r="A91" s="24" t="s">
        <v>821</v>
      </c>
      <c r="B91" s="22" t="s">
        <v>1093</v>
      </c>
      <c r="C91" s="23">
        <v>60984</v>
      </c>
      <c r="D91" s="25" t="s">
        <v>621</v>
      </c>
    </row>
    <row r="92" spans="1:4" s="34" customFormat="1" ht="45" hidden="1" customHeight="1" outlineLevel="2" x14ac:dyDescent="0.3">
      <c r="A92" s="60" t="s">
        <v>848</v>
      </c>
      <c r="B92" s="80" t="s">
        <v>622</v>
      </c>
      <c r="C92" s="78">
        <f>SUM(C84,C85)*0.2</f>
        <v>86379.400000000009</v>
      </c>
      <c r="D92" s="63" t="s">
        <v>747</v>
      </c>
    </row>
    <row r="93" spans="1:4" s="34" customFormat="1" ht="45" hidden="1" customHeight="1" outlineLevel="2" x14ac:dyDescent="0.3">
      <c r="A93" s="60" t="s">
        <v>822</v>
      </c>
      <c r="B93" s="80" t="s">
        <v>623</v>
      </c>
      <c r="C93" s="78">
        <f>SUM(C84,C85)*0.3</f>
        <v>129569.09999999999</v>
      </c>
      <c r="D93" s="63" t="s">
        <v>841</v>
      </c>
    </row>
    <row r="94" spans="1:4" s="34" customFormat="1" ht="20.25" customHeight="1" outlineLevel="1" collapsed="1" x14ac:dyDescent="0.3">
      <c r="A94" s="2" t="s">
        <v>624</v>
      </c>
      <c r="B94" s="1"/>
      <c r="C94" s="1"/>
      <c r="D94" s="151"/>
    </row>
    <row r="95" spans="1:4" s="34" customFormat="1" ht="56.25" hidden="1" outlineLevel="2" x14ac:dyDescent="0.3">
      <c r="A95" s="100" t="s">
        <v>828</v>
      </c>
      <c r="B95" s="89" t="s">
        <v>1049</v>
      </c>
      <c r="C95" s="90">
        <v>116178</v>
      </c>
      <c r="D95" s="91" t="s">
        <v>786</v>
      </c>
    </row>
    <row r="96" spans="1:4" s="34" customFormat="1" ht="45" hidden="1" outlineLevel="2" x14ac:dyDescent="0.3">
      <c r="A96" s="100" t="s">
        <v>827</v>
      </c>
      <c r="B96" s="89" t="s">
        <v>1086</v>
      </c>
      <c r="C96" s="90">
        <v>265476</v>
      </c>
      <c r="D96" s="91" t="s">
        <v>764</v>
      </c>
    </row>
    <row r="97" spans="1:4" s="34" customFormat="1" ht="67.5" hidden="1" outlineLevel="2" x14ac:dyDescent="0.3">
      <c r="A97" s="100" t="s">
        <v>1167</v>
      </c>
      <c r="B97" s="89" t="s">
        <v>1168</v>
      </c>
      <c r="C97" s="90">
        <v>76988.039999999994</v>
      </c>
      <c r="D97" s="91" t="s">
        <v>1169</v>
      </c>
    </row>
    <row r="98" spans="1:4" s="34" customFormat="1" ht="45" hidden="1" customHeight="1" outlineLevel="2" x14ac:dyDescent="0.3">
      <c r="A98" s="24" t="s">
        <v>826</v>
      </c>
      <c r="B98" s="22" t="s">
        <v>1071</v>
      </c>
      <c r="C98" s="23">
        <v>95414</v>
      </c>
      <c r="D98" s="25" t="s">
        <v>625</v>
      </c>
    </row>
    <row r="99" spans="1:4" s="34" customFormat="1" ht="60.75" hidden="1" customHeight="1" outlineLevel="2" x14ac:dyDescent="0.3">
      <c r="A99" s="24" t="s">
        <v>1170</v>
      </c>
      <c r="B99" s="22" t="s">
        <v>1171</v>
      </c>
      <c r="C99" s="23">
        <v>27670.059999999998</v>
      </c>
      <c r="D99" s="25" t="s">
        <v>1172</v>
      </c>
    </row>
    <row r="100" spans="1:4" s="34" customFormat="1" ht="45" hidden="1" customHeight="1" outlineLevel="2" x14ac:dyDescent="0.3">
      <c r="A100" s="24" t="s">
        <v>825</v>
      </c>
      <c r="B100" s="22" t="s">
        <v>1072</v>
      </c>
      <c r="C100" s="23">
        <v>152662</v>
      </c>
      <c r="D100" s="25" t="s">
        <v>626</v>
      </c>
    </row>
    <row r="101" spans="1:4" s="34" customFormat="1" ht="66" hidden="1" customHeight="1" outlineLevel="2" x14ac:dyDescent="0.3">
      <c r="A101" s="24" t="s">
        <v>1173</v>
      </c>
      <c r="B101" s="22" t="s">
        <v>1174</v>
      </c>
      <c r="C101" s="23">
        <v>44271.979999999996</v>
      </c>
      <c r="D101" s="25" t="s">
        <v>1175</v>
      </c>
    </row>
    <row r="102" spans="1:4" s="34" customFormat="1" ht="45" hidden="1" customHeight="1" outlineLevel="2" x14ac:dyDescent="0.3">
      <c r="A102" s="24" t="s">
        <v>824</v>
      </c>
      <c r="B102" s="22" t="s">
        <v>1093</v>
      </c>
      <c r="C102" s="23">
        <v>38165</v>
      </c>
      <c r="D102" s="25" t="s">
        <v>627</v>
      </c>
    </row>
    <row r="103" spans="1:4" s="34" customFormat="1" ht="45" hidden="1" customHeight="1" outlineLevel="2" x14ac:dyDescent="0.3">
      <c r="A103" s="60" t="s">
        <v>849</v>
      </c>
      <c r="B103" s="80" t="s">
        <v>628</v>
      </c>
      <c r="C103" s="78">
        <f>(C95+C96)*0.2</f>
        <v>76330.8</v>
      </c>
      <c r="D103" s="63" t="s">
        <v>747</v>
      </c>
    </row>
    <row r="104" spans="1:4" s="34" customFormat="1" ht="45" hidden="1" customHeight="1" outlineLevel="2" x14ac:dyDescent="0.3">
      <c r="A104" s="60" t="s">
        <v>823</v>
      </c>
      <c r="B104" s="80" t="s">
        <v>629</v>
      </c>
      <c r="C104" s="78">
        <f>(C95+C96)*0.3</f>
        <v>114496.2</v>
      </c>
      <c r="D104" s="63" t="s">
        <v>841</v>
      </c>
    </row>
    <row r="105" spans="1:4" s="34" customFormat="1" ht="20.25" customHeight="1" outlineLevel="1" collapsed="1" x14ac:dyDescent="0.3">
      <c r="A105" s="2" t="s">
        <v>630</v>
      </c>
      <c r="B105" s="1"/>
      <c r="C105" s="1"/>
      <c r="D105" s="151"/>
    </row>
    <row r="106" spans="1:4" s="34" customFormat="1" ht="78.75" hidden="1" outlineLevel="2" x14ac:dyDescent="0.3">
      <c r="A106" s="100" t="s">
        <v>829</v>
      </c>
      <c r="B106" s="89" t="s">
        <v>1050</v>
      </c>
      <c r="C106" s="90">
        <v>133348</v>
      </c>
      <c r="D106" s="91" t="s">
        <v>787</v>
      </c>
    </row>
    <row r="107" spans="1:4" s="34" customFormat="1" ht="45" hidden="1" outlineLevel="2" x14ac:dyDescent="0.3">
      <c r="A107" s="100" t="s">
        <v>830</v>
      </c>
      <c r="B107" s="89" t="s">
        <v>1085</v>
      </c>
      <c r="C107" s="90">
        <v>218702</v>
      </c>
      <c r="D107" s="91" t="s">
        <v>764</v>
      </c>
    </row>
    <row r="108" spans="1:4" s="34" customFormat="1" ht="67.5" hidden="1" outlineLevel="2" x14ac:dyDescent="0.3">
      <c r="A108" s="100" t="s">
        <v>1176</v>
      </c>
      <c r="B108" s="89" t="s">
        <v>1177</v>
      </c>
      <c r="C108" s="90">
        <v>63423.579999999994</v>
      </c>
      <c r="D108" s="91" t="s">
        <v>1178</v>
      </c>
    </row>
    <row r="109" spans="1:4" s="34" customFormat="1" ht="45" hidden="1" customHeight="1" outlineLevel="2" x14ac:dyDescent="0.3">
      <c r="A109" s="24" t="s">
        <v>831</v>
      </c>
      <c r="B109" s="22" t="s">
        <v>1073</v>
      </c>
      <c r="C109" s="23">
        <v>88013</v>
      </c>
      <c r="D109" s="25" t="s">
        <v>631</v>
      </c>
    </row>
    <row r="110" spans="1:4" s="34" customFormat="1" ht="57" hidden="1" customHeight="1" outlineLevel="2" x14ac:dyDescent="0.3">
      <c r="A110" s="24" t="s">
        <v>1179</v>
      </c>
      <c r="B110" s="22" t="s">
        <v>1180</v>
      </c>
      <c r="C110" s="23">
        <v>25523.769999999997</v>
      </c>
      <c r="D110" s="25" t="s">
        <v>1181</v>
      </c>
    </row>
    <row r="111" spans="1:4" s="34" customFormat="1" ht="45" hidden="1" customHeight="1" outlineLevel="2" x14ac:dyDescent="0.3">
      <c r="A111" s="24" t="s">
        <v>832</v>
      </c>
      <c r="B111" s="22" t="s">
        <v>1094</v>
      </c>
      <c r="C111" s="23">
        <v>35205</v>
      </c>
      <c r="D111" s="25" t="s">
        <v>632</v>
      </c>
    </row>
    <row r="112" spans="1:4" s="34" customFormat="1" ht="45" hidden="1" customHeight="1" outlineLevel="2" x14ac:dyDescent="0.3">
      <c r="A112" s="60" t="s">
        <v>850</v>
      </c>
      <c r="B112" s="80" t="s">
        <v>633</v>
      </c>
      <c r="C112" s="78">
        <f>(C106+C107)*0.2</f>
        <v>70410</v>
      </c>
      <c r="D112" s="63" t="s">
        <v>747</v>
      </c>
    </row>
    <row r="113" spans="1:4" s="34" customFormat="1" ht="45" hidden="1" customHeight="1" outlineLevel="2" x14ac:dyDescent="0.3">
      <c r="A113" s="60" t="s">
        <v>833</v>
      </c>
      <c r="B113" s="80" t="s">
        <v>634</v>
      </c>
      <c r="C113" s="78">
        <f>(C106+C107)*0.3</f>
        <v>105615</v>
      </c>
      <c r="D113" s="63" t="s">
        <v>841</v>
      </c>
    </row>
    <row r="114" spans="1:4" s="34" customFormat="1" ht="20.25" customHeight="1" outlineLevel="1" collapsed="1" x14ac:dyDescent="0.3">
      <c r="A114" s="2" t="s">
        <v>635</v>
      </c>
      <c r="B114" s="1"/>
      <c r="C114" s="1"/>
      <c r="D114" s="151"/>
    </row>
    <row r="115" spans="1:4" s="34" customFormat="1" ht="56.25" hidden="1" outlineLevel="2" x14ac:dyDescent="0.3">
      <c r="A115" s="100" t="s">
        <v>834</v>
      </c>
      <c r="B115" s="89" t="s">
        <v>1051</v>
      </c>
      <c r="C115" s="90">
        <v>62925</v>
      </c>
      <c r="D115" s="91" t="s">
        <v>788</v>
      </c>
    </row>
    <row r="116" spans="1:4" s="34" customFormat="1" ht="45" hidden="1" outlineLevel="2" x14ac:dyDescent="0.3">
      <c r="A116" s="100" t="s">
        <v>835</v>
      </c>
      <c r="B116" s="89" t="s">
        <v>1087</v>
      </c>
      <c r="C116" s="90">
        <v>58073</v>
      </c>
      <c r="D116" s="91" t="s">
        <v>766</v>
      </c>
    </row>
    <row r="117" spans="1:4" s="34" customFormat="1" ht="67.5" hidden="1" outlineLevel="2" x14ac:dyDescent="0.3">
      <c r="A117" s="100" t="s">
        <v>1182</v>
      </c>
      <c r="B117" s="89" t="s">
        <v>1183</v>
      </c>
      <c r="C117" s="90">
        <v>16841.169999999998</v>
      </c>
      <c r="D117" s="91" t="s">
        <v>1184</v>
      </c>
    </row>
    <row r="118" spans="1:4" s="34" customFormat="1" ht="45" hidden="1" customHeight="1" outlineLevel="2" x14ac:dyDescent="0.3">
      <c r="A118" s="24" t="s">
        <v>836</v>
      </c>
      <c r="B118" s="22" t="s">
        <v>1074</v>
      </c>
      <c r="C118" s="23">
        <v>30250</v>
      </c>
      <c r="D118" s="25" t="s">
        <v>636</v>
      </c>
    </row>
    <row r="119" spans="1:4" s="34" customFormat="1" ht="53.25" hidden="1" customHeight="1" outlineLevel="2" x14ac:dyDescent="0.3">
      <c r="A119" s="24" t="s">
        <v>1185</v>
      </c>
      <c r="B119" s="22" t="s">
        <v>1186</v>
      </c>
      <c r="C119" s="23">
        <v>8772.5</v>
      </c>
      <c r="D119" s="25" t="s">
        <v>1187</v>
      </c>
    </row>
    <row r="120" spans="1:4" s="34" customFormat="1" ht="45" hidden="1" customHeight="1" outlineLevel="2" x14ac:dyDescent="0.3">
      <c r="A120" s="24" t="s">
        <v>837</v>
      </c>
      <c r="B120" s="22" t="s">
        <v>1095</v>
      </c>
      <c r="C120" s="23">
        <v>12100</v>
      </c>
      <c r="D120" s="25" t="s">
        <v>637</v>
      </c>
    </row>
    <row r="121" spans="1:4" s="34" customFormat="1" ht="45" hidden="1" customHeight="1" outlineLevel="2" x14ac:dyDescent="0.3">
      <c r="A121" s="60" t="s">
        <v>851</v>
      </c>
      <c r="B121" s="80" t="s">
        <v>638</v>
      </c>
      <c r="C121" s="78">
        <f>(C115+C116)*0.2</f>
        <v>24199.600000000002</v>
      </c>
      <c r="D121" s="63" t="s">
        <v>747</v>
      </c>
    </row>
    <row r="122" spans="1:4" s="34" customFormat="1" ht="45" hidden="1" customHeight="1" outlineLevel="2" x14ac:dyDescent="0.3">
      <c r="A122" s="60" t="s">
        <v>838</v>
      </c>
      <c r="B122" s="80" t="s">
        <v>639</v>
      </c>
      <c r="C122" s="78">
        <f>(C115+C116)*0.3</f>
        <v>36299.4</v>
      </c>
      <c r="D122" s="63" t="s">
        <v>841</v>
      </c>
    </row>
    <row r="123" spans="1:4" s="94" customFormat="1" ht="18.75" customHeight="1" collapsed="1" x14ac:dyDescent="0.25">
      <c r="A123" s="168" t="s">
        <v>640</v>
      </c>
      <c r="B123" s="168"/>
      <c r="C123" s="168"/>
      <c r="D123" s="168"/>
    </row>
    <row r="124" spans="1:4" ht="56.25" hidden="1" outlineLevel="1" x14ac:dyDescent="0.2">
      <c r="A124" s="24" t="s">
        <v>641</v>
      </c>
      <c r="B124" s="22" t="s">
        <v>1194</v>
      </c>
      <c r="C124" s="23">
        <v>105600</v>
      </c>
      <c r="D124" s="25" t="s">
        <v>642</v>
      </c>
    </row>
    <row r="125" spans="1:4" s="34" customFormat="1" ht="45" hidden="1" customHeight="1" outlineLevel="1" x14ac:dyDescent="0.3">
      <c r="A125" s="60" t="s">
        <v>852</v>
      </c>
      <c r="B125" s="95" t="s">
        <v>643</v>
      </c>
      <c r="C125" s="78">
        <f>C124*0.2</f>
        <v>21120</v>
      </c>
      <c r="D125" s="63" t="s">
        <v>644</v>
      </c>
    </row>
    <row r="126" spans="1:4" s="34" customFormat="1" ht="45" hidden="1" customHeight="1" outlineLevel="1" x14ac:dyDescent="0.3">
      <c r="A126" s="60" t="s">
        <v>645</v>
      </c>
      <c r="B126" s="95" t="s">
        <v>646</v>
      </c>
      <c r="C126" s="78">
        <f>C124*0.3</f>
        <v>31680</v>
      </c>
      <c r="D126" s="63" t="s">
        <v>647</v>
      </c>
    </row>
    <row r="127" spans="1:4" ht="56.25" hidden="1" outlineLevel="1" x14ac:dyDescent="0.2">
      <c r="A127" s="96" t="s">
        <v>648</v>
      </c>
      <c r="B127" s="85" t="s">
        <v>1195</v>
      </c>
      <c r="C127" s="79">
        <v>480000</v>
      </c>
      <c r="D127" s="86" t="s">
        <v>649</v>
      </c>
    </row>
    <row r="128" spans="1:4" s="34" customFormat="1" ht="45" hidden="1" customHeight="1" outlineLevel="1" x14ac:dyDescent="0.3">
      <c r="A128" s="60" t="s">
        <v>853</v>
      </c>
      <c r="B128" s="95" t="s">
        <v>650</v>
      </c>
      <c r="C128" s="78">
        <f>C127*0.2</f>
        <v>96000</v>
      </c>
      <c r="D128" s="63" t="s">
        <v>644</v>
      </c>
    </row>
    <row r="129" spans="1:4" s="34" customFormat="1" ht="45" hidden="1" customHeight="1" outlineLevel="1" x14ac:dyDescent="0.3">
      <c r="A129" s="60" t="s">
        <v>651</v>
      </c>
      <c r="B129" s="95" t="s">
        <v>652</v>
      </c>
      <c r="C129" s="78">
        <f>C127*0.3</f>
        <v>144000</v>
      </c>
      <c r="D129" s="63" t="s">
        <v>647</v>
      </c>
    </row>
    <row r="130" spans="1:4" ht="56.25" hidden="1" outlineLevel="1" x14ac:dyDescent="0.2">
      <c r="A130" s="96" t="s">
        <v>653</v>
      </c>
      <c r="B130" s="85" t="s">
        <v>1196</v>
      </c>
      <c r="C130" s="79">
        <v>1000000</v>
      </c>
      <c r="D130" s="86" t="s">
        <v>654</v>
      </c>
    </row>
    <row r="131" spans="1:4" s="34" customFormat="1" ht="45" hidden="1" customHeight="1" outlineLevel="1" x14ac:dyDescent="0.3">
      <c r="A131" s="60" t="s">
        <v>854</v>
      </c>
      <c r="B131" s="95" t="s">
        <v>655</v>
      </c>
      <c r="C131" s="78">
        <f>C130*0.2</f>
        <v>200000</v>
      </c>
      <c r="D131" s="63" t="s">
        <v>644</v>
      </c>
    </row>
    <row r="132" spans="1:4" s="34" customFormat="1" ht="45" hidden="1" customHeight="1" outlineLevel="1" x14ac:dyDescent="0.3">
      <c r="A132" s="60" t="s">
        <v>656</v>
      </c>
      <c r="B132" s="95" t="s">
        <v>657</v>
      </c>
      <c r="C132" s="78">
        <f>C130*0.3</f>
        <v>300000</v>
      </c>
      <c r="D132" s="63" t="s">
        <v>647</v>
      </c>
    </row>
    <row r="133" spans="1:4" ht="56.25" hidden="1" outlineLevel="1" x14ac:dyDescent="0.2">
      <c r="A133" s="96" t="s">
        <v>658</v>
      </c>
      <c r="B133" s="85" t="s">
        <v>1052</v>
      </c>
      <c r="C133" s="79">
        <v>2000000</v>
      </c>
      <c r="D133" s="86" t="s">
        <v>659</v>
      </c>
    </row>
    <row r="134" spans="1:4" s="34" customFormat="1" ht="45" hidden="1" customHeight="1" outlineLevel="1" x14ac:dyDescent="0.3">
      <c r="A134" s="60" t="s">
        <v>855</v>
      </c>
      <c r="B134" s="95" t="s">
        <v>660</v>
      </c>
      <c r="C134" s="78">
        <f>C133*0.2</f>
        <v>400000</v>
      </c>
      <c r="D134" s="63" t="s">
        <v>644</v>
      </c>
    </row>
    <row r="135" spans="1:4" s="34" customFormat="1" ht="45" hidden="1" customHeight="1" outlineLevel="1" x14ac:dyDescent="0.3">
      <c r="A135" s="60" t="s">
        <v>661</v>
      </c>
      <c r="B135" s="95" t="s">
        <v>662</v>
      </c>
      <c r="C135" s="78">
        <f>C133*0.3</f>
        <v>600000</v>
      </c>
      <c r="D135" s="63" t="s">
        <v>647</v>
      </c>
    </row>
    <row r="136" spans="1:4" s="94" customFormat="1" ht="18.75" customHeight="1" x14ac:dyDescent="0.25">
      <c r="A136" s="168" t="s">
        <v>297</v>
      </c>
      <c r="B136" s="168"/>
      <c r="C136" s="168"/>
      <c r="D136" s="168"/>
    </row>
    <row r="137" spans="1:4" ht="17.25" customHeight="1" outlineLevel="1" x14ac:dyDescent="0.2">
      <c r="A137" s="2" t="s">
        <v>1193</v>
      </c>
      <c r="B137" s="1"/>
      <c r="C137" s="1"/>
      <c r="D137" s="151"/>
    </row>
    <row r="138" spans="1:4" ht="45" outlineLevel="2" x14ac:dyDescent="0.2">
      <c r="A138" s="69" t="s">
        <v>863</v>
      </c>
      <c r="B138" s="69" t="s">
        <v>1234</v>
      </c>
      <c r="C138" s="68">
        <v>2002000</v>
      </c>
      <c r="D138" s="71" t="s">
        <v>1213</v>
      </c>
    </row>
    <row r="139" spans="1:4" ht="45" outlineLevel="2" x14ac:dyDescent="0.2">
      <c r="A139" s="85" t="s">
        <v>1235</v>
      </c>
      <c r="B139" s="85" t="s">
        <v>1236</v>
      </c>
      <c r="C139" s="79">
        <v>2102100</v>
      </c>
      <c r="D139" s="86" t="s">
        <v>1237</v>
      </c>
    </row>
    <row r="140" spans="1:4" ht="45" outlineLevel="2" x14ac:dyDescent="0.2">
      <c r="A140" s="69" t="s">
        <v>1238</v>
      </c>
      <c r="B140" s="69" t="s">
        <v>1239</v>
      </c>
      <c r="C140" s="68">
        <v>1602300</v>
      </c>
      <c r="D140" s="71" t="s">
        <v>1240</v>
      </c>
    </row>
    <row r="141" spans="1:4" ht="45" outlineLevel="2" x14ac:dyDescent="0.2">
      <c r="A141" s="85" t="s">
        <v>1241</v>
      </c>
      <c r="B141" s="85" t="s">
        <v>1242</v>
      </c>
      <c r="C141" s="79">
        <v>1115783</v>
      </c>
      <c r="D141" s="86" t="s">
        <v>1243</v>
      </c>
    </row>
    <row r="142" spans="1:4" ht="45" outlineLevel="2" x14ac:dyDescent="0.2">
      <c r="A142" s="69" t="s">
        <v>1244</v>
      </c>
      <c r="B142" s="69" t="s">
        <v>1245</v>
      </c>
      <c r="C142" s="68">
        <v>2242240</v>
      </c>
      <c r="D142" s="71" t="s">
        <v>1246</v>
      </c>
    </row>
    <row r="143" spans="1:4" ht="45" outlineLevel="2" x14ac:dyDescent="0.2">
      <c r="A143" s="22" t="s">
        <v>864</v>
      </c>
      <c r="B143" s="22" t="s">
        <v>1192</v>
      </c>
      <c r="C143" s="23">
        <v>1287000</v>
      </c>
      <c r="D143" s="25" t="s">
        <v>858</v>
      </c>
    </row>
    <row r="144" spans="1:4" ht="45" outlineLevel="2" x14ac:dyDescent="0.2">
      <c r="A144" s="69" t="s">
        <v>865</v>
      </c>
      <c r="B144" s="69" t="s">
        <v>1191</v>
      </c>
      <c r="C144" s="68">
        <v>858000</v>
      </c>
      <c r="D144" s="71" t="s">
        <v>859</v>
      </c>
    </row>
    <row r="145" spans="1:4" ht="45" outlineLevel="2" x14ac:dyDescent="0.2">
      <c r="A145" s="22" t="s">
        <v>866</v>
      </c>
      <c r="B145" s="22" t="s">
        <v>1190</v>
      </c>
      <c r="C145" s="23">
        <v>525526</v>
      </c>
      <c r="D145" s="25" t="s">
        <v>860</v>
      </c>
    </row>
    <row r="146" spans="1:4" ht="45" outlineLevel="2" x14ac:dyDescent="0.2">
      <c r="A146" s="69" t="s">
        <v>867</v>
      </c>
      <c r="B146" s="69" t="s">
        <v>1188</v>
      </c>
      <c r="C146" s="68">
        <v>343200</v>
      </c>
      <c r="D146" s="71" t="s">
        <v>861</v>
      </c>
    </row>
    <row r="147" spans="1:4" ht="45" outlineLevel="2" x14ac:dyDescent="0.2">
      <c r="A147" s="22" t="s">
        <v>868</v>
      </c>
      <c r="B147" s="22" t="s">
        <v>1189</v>
      </c>
      <c r="C147" s="126">
        <v>205506</v>
      </c>
      <c r="D147" s="25" t="s">
        <v>862</v>
      </c>
    </row>
    <row r="148" spans="1:4" ht="17.25" customHeight="1" outlineLevel="1" collapsed="1" x14ac:dyDescent="0.2">
      <c r="A148" s="2" t="s">
        <v>350</v>
      </c>
      <c r="B148" s="1"/>
      <c r="C148" s="1"/>
      <c r="D148" s="151"/>
    </row>
    <row r="149" spans="1:4" ht="51" hidden="1" outlineLevel="2" x14ac:dyDescent="0.2">
      <c r="A149" s="24" t="s">
        <v>663</v>
      </c>
      <c r="B149" s="22" t="s">
        <v>1096</v>
      </c>
      <c r="C149" s="23" t="s">
        <v>720</v>
      </c>
      <c r="D149" s="25" t="s">
        <v>664</v>
      </c>
    </row>
    <row r="150" spans="1:4" ht="51" hidden="1" outlineLevel="2" x14ac:dyDescent="0.2">
      <c r="A150" s="72" t="s">
        <v>665</v>
      </c>
      <c r="B150" s="69" t="s">
        <v>1097</v>
      </c>
      <c r="C150" s="101" t="s">
        <v>721</v>
      </c>
      <c r="D150" s="71" t="s">
        <v>666</v>
      </c>
    </row>
    <row r="151" spans="1:4" ht="51" hidden="1" outlineLevel="2" x14ac:dyDescent="0.2">
      <c r="A151" s="24" t="s">
        <v>667</v>
      </c>
      <c r="B151" s="22" t="s">
        <v>1098</v>
      </c>
      <c r="C151" s="102" t="s">
        <v>721</v>
      </c>
      <c r="D151" s="25" t="s">
        <v>668</v>
      </c>
    </row>
    <row r="152" spans="1:4" ht="19.5" customHeight="1" outlineLevel="1" collapsed="1" x14ac:dyDescent="0.2">
      <c r="A152" s="2" t="s">
        <v>351</v>
      </c>
      <c r="B152" s="1"/>
      <c r="C152" s="1"/>
      <c r="D152" s="151"/>
    </row>
    <row r="153" spans="1:4" ht="51" hidden="1" outlineLevel="2" x14ac:dyDescent="0.2">
      <c r="A153" s="72" t="s">
        <v>669</v>
      </c>
      <c r="B153" s="69" t="s">
        <v>1075</v>
      </c>
      <c r="C153" s="101" t="s">
        <v>735</v>
      </c>
      <c r="D153" s="71" t="s">
        <v>670</v>
      </c>
    </row>
    <row r="154" spans="1:4" ht="51" hidden="1" outlineLevel="2" x14ac:dyDescent="0.2">
      <c r="A154" s="24" t="s">
        <v>671</v>
      </c>
      <c r="B154" s="22" t="s">
        <v>1076</v>
      </c>
      <c r="C154" s="102" t="s">
        <v>735</v>
      </c>
      <c r="D154" s="25" t="s">
        <v>672</v>
      </c>
    </row>
    <row r="155" spans="1:4" ht="51" hidden="1" outlineLevel="2" x14ac:dyDescent="0.2">
      <c r="A155" s="72" t="s">
        <v>673</v>
      </c>
      <c r="B155" s="69" t="s">
        <v>1077</v>
      </c>
      <c r="C155" s="101" t="s">
        <v>735</v>
      </c>
      <c r="D155" s="71" t="s">
        <v>674</v>
      </c>
    </row>
    <row r="156" spans="1:4" ht="17.25" customHeight="1" outlineLevel="1" collapsed="1" x14ac:dyDescent="0.2">
      <c r="A156" s="2" t="s">
        <v>193</v>
      </c>
      <c r="B156" s="1"/>
      <c r="C156" s="1"/>
      <c r="D156" s="151"/>
    </row>
    <row r="157" spans="1:4" ht="51" hidden="1" outlineLevel="2" x14ac:dyDescent="0.2">
      <c r="A157" s="24" t="s">
        <v>675</v>
      </c>
      <c r="B157" s="22" t="s">
        <v>1099</v>
      </c>
      <c r="C157" s="102" t="s">
        <v>722</v>
      </c>
      <c r="D157" s="25" t="s">
        <v>676</v>
      </c>
    </row>
    <row r="158" spans="1:4" ht="51" hidden="1" outlineLevel="2" x14ac:dyDescent="0.2">
      <c r="A158" s="72" t="s">
        <v>677</v>
      </c>
      <c r="B158" s="69" t="s">
        <v>1100</v>
      </c>
      <c r="C158" s="101" t="s">
        <v>722</v>
      </c>
      <c r="D158" s="71" t="s">
        <v>678</v>
      </c>
    </row>
    <row r="159" spans="1:4" ht="51" hidden="1" outlineLevel="2" x14ac:dyDescent="0.2">
      <c r="A159" s="24" t="s">
        <v>679</v>
      </c>
      <c r="B159" s="22" t="s">
        <v>1101</v>
      </c>
      <c r="C159" s="102" t="s">
        <v>723</v>
      </c>
      <c r="D159" s="25" t="s">
        <v>680</v>
      </c>
    </row>
    <row r="160" spans="1:4" ht="18.75" customHeight="1" collapsed="1" x14ac:dyDescent="0.2">
      <c r="A160" s="168" t="s">
        <v>162</v>
      </c>
      <c r="B160" s="168"/>
      <c r="C160" s="168"/>
      <c r="D160" s="168"/>
    </row>
    <row r="161" spans="1:10" ht="78.75" hidden="1" outlineLevel="1" x14ac:dyDescent="0.2">
      <c r="A161" s="69" t="s">
        <v>681</v>
      </c>
      <c r="B161" s="69" t="s">
        <v>1053</v>
      </c>
      <c r="C161" s="68">
        <v>1600</v>
      </c>
      <c r="D161" s="71" t="s">
        <v>682</v>
      </c>
    </row>
    <row r="162" spans="1:10" ht="101.25" hidden="1" outlineLevel="1" x14ac:dyDescent="0.2">
      <c r="A162" s="22" t="s">
        <v>683</v>
      </c>
      <c r="B162" s="22" t="s">
        <v>1054</v>
      </c>
      <c r="C162" s="23">
        <v>1600</v>
      </c>
      <c r="D162" s="25" t="s">
        <v>684</v>
      </c>
    </row>
    <row r="163" spans="1:10" ht="67.5" hidden="1" outlineLevel="1" x14ac:dyDescent="0.2">
      <c r="A163" s="69" t="s">
        <v>685</v>
      </c>
      <c r="B163" s="69" t="s">
        <v>1055</v>
      </c>
      <c r="C163" s="68">
        <v>1600</v>
      </c>
      <c r="D163" s="71" t="s">
        <v>686</v>
      </c>
    </row>
    <row r="164" spans="1:10" ht="25.5" hidden="1" outlineLevel="1" x14ac:dyDescent="0.2">
      <c r="A164" s="3" t="s">
        <v>151</v>
      </c>
      <c r="B164" s="7" t="s">
        <v>152</v>
      </c>
      <c r="C164" s="79" t="s">
        <v>840</v>
      </c>
      <c r="D164" s="86"/>
    </row>
    <row r="165" spans="1:10" s="97" customFormat="1" ht="18.75" customHeight="1" collapsed="1" x14ac:dyDescent="0.2">
      <c r="A165" s="168" t="s">
        <v>161</v>
      </c>
      <c r="B165" s="168"/>
      <c r="C165" s="168"/>
      <c r="D165" s="168"/>
    </row>
    <row r="166" spans="1:10" ht="25.5" hidden="1" outlineLevel="1" x14ac:dyDescent="0.2">
      <c r="A166" s="22" t="s">
        <v>839</v>
      </c>
      <c r="B166" s="22" t="s">
        <v>687</v>
      </c>
      <c r="C166" s="23">
        <v>9610</v>
      </c>
      <c r="D166" s="25" t="s">
        <v>688</v>
      </c>
    </row>
    <row r="167" spans="1:10" ht="22.5" hidden="1" outlineLevel="1" x14ac:dyDescent="0.2">
      <c r="A167" s="69" t="s">
        <v>736</v>
      </c>
      <c r="B167" s="69" t="s">
        <v>737</v>
      </c>
      <c r="C167" s="68">
        <v>23898</v>
      </c>
      <c r="D167" s="71" t="s">
        <v>564</v>
      </c>
    </row>
    <row r="168" spans="1:10" s="37" customFormat="1" ht="33.75" hidden="1" outlineLevel="1" x14ac:dyDescent="0.2">
      <c r="A168" s="22" t="s">
        <v>738</v>
      </c>
      <c r="B168" s="22" t="s">
        <v>739</v>
      </c>
      <c r="C168" s="23">
        <v>7546</v>
      </c>
      <c r="D168" s="25" t="s">
        <v>740</v>
      </c>
    </row>
    <row r="169" spans="1:10" s="37" customFormat="1" ht="33.75" hidden="1" outlineLevel="1" x14ac:dyDescent="0.3">
      <c r="A169" s="69" t="s">
        <v>741</v>
      </c>
      <c r="B169" s="69" t="s">
        <v>742</v>
      </c>
      <c r="C169" s="68">
        <v>4956</v>
      </c>
      <c r="D169" s="71" t="s">
        <v>743</v>
      </c>
      <c r="E169" s="32"/>
      <c r="F169" s="32"/>
      <c r="G169" s="32"/>
      <c r="H169" s="32"/>
      <c r="I169" s="32"/>
      <c r="J169" s="32"/>
    </row>
    <row r="170" spans="1:10" s="37" customFormat="1" ht="25.5" hidden="1" outlineLevel="1" x14ac:dyDescent="0.3">
      <c r="A170" s="22" t="s">
        <v>744</v>
      </c>
      <c r="B170" s="22" t="s">
        <v>745</v>
      </c>
      <c r="C170" s="23">
        <v>7207</v>
      </c>
      <c r="D170" s="25" t="s">
        <v>746</v>
      </c>
      <c r="E170" s="32"/>
      <c r="F170" s="32"/>
      <c r="G170" s="32"/>
      <c r="H170" s="32"/>
      <c r="I170" s="32"/>
      <c r="J170" s="32"/>
    </row>
    <row r="171" spans="1:10" s="94" customFormat="1" ht="18.75" customHeight="1" x14ac:dyDescent="0.25">
      <c r="A171" s="168" t="s">
        <v>163</v>
      </c>
      <c r="B171" s="168"/>
      <c r="C171" s="168"/>
      <c r="D171" s="168"/>
    </row>
    <row r="172" spans="1:10" ht="67.5" outlineLevel="1" x14ac:dyDescent="0.2">
      <c r="A172" s="27" t="s">
        <v>689</v>
      </c>
      <c r="B172" s="22" t="s">
        <v>690</v>
      </c>
      <c r="C172" s="114" t="s">
        <v>16</v>
      </c>
      <c r="D172" s="26" t="s">
        <v>856</v>
      </c>
    </row>
    <row r="173" spans="1:10" ht="67.5" outlineLevel="1" x14ac:dyDescent="0.2">
      <c r="A173" s="69" t="s">
        <v>691</v>
      </c>
      <c r="B173" s="69" t="s">
        <v>692</v>
      </c>
      <c r="C173" s="68" t="s">
        <v>14</v>
      </c>
      <c r="D173" s="71" t="s">
        <v>857</v>
      </c>
    </row>
    <row r="174" spans="1:10" ht="56.25" outlineLevel="1" x14ac:dyDescent="0.2">
      <c r="A174" s="27" t="s">
        <v>693</v>
      </c>
      <c r="B174" s="28" t="s">
        <v>694</v>
      </c>
      <c r="C174" s="99" t="s">
        <v>196</v>
      </c>
      <c r="D174" s="26" t="s">
        <v>695</v>
      </c>
    </row>
    <row r="175" spans="1:10" s="35" customFormat="1" ht="67.5" outlineLevel="1" x14ac:dyDescent="0.2">
      <c r="A175" s="70" t="s">
        <v>696</v>
      </c>
      <c r="B175" s="70" t="s">
        <v>697</v>
      </c>
      <c r="C175" s="98">
        <v>423280</v>
      </c>
      <c r="D175" s="73" t="s">
        <v>856</v>
      </c>
    </row>
    <row r="176" spans="1:10" s="35" customFormat="1" ht="67.5" outlineLevel="1" x14ac:dyDescent="0.2">
      <c r="A176" s="87" t="s">
        <v>1214</v>
      </c>
      <c r="B176" s="87" t="s">
        <v>1215</v>
      </c>
      <c r="C176" s="148">
        <v>657800</v>
      </c>
      <c r="D176" s="88" t="s">
        <v>856</v>
      </c>
      <c r="E176" s="20"/>
    </row>
    <row r="177" spans="1:4" s="35" customFormat="1" ht="67.5" outlineLevel="1" x14ac:dyDescent="0.2">
      <c r="A177" s="70" t="s">
        <v>1216</v>
      </c>
      <c r="B177" s="70" t="s">
        <v>1217</v>
      </c>
      <c r="C177" s="98">
        <v>640640</v>
      </c>
      <c r="D177" s="73" t="s">
        <v>856</v>
      </c>
    </row>
    <row r="178" spans="1:4" s="35" customFormat="1" ht="67.5" outlineLevel="1" x14ac:dyDescent="0.2">
      <c r="A178" s="87" t="s">
        <v>1218</v>
      </c>
      <c r="B178" s="87" t="s">
        <v>1219</v>
      </c>
      <c r="C178" s="149">
        <v>600600</v>
      </c>
      <c r="D178" s="88" t="s">
        <v>856</v>
      </c>
    </row>
    <row r="179" spans="1:4" s="35" customFormat="1" ht="67.5" outlineLevel="1" x14ac:dyDescent="0.2">
      <c r="A179" s="70" t="s">
        <v>1220</v>
      </c>
      <c r="B179" s="70" t="s">
        <v>1221</v>
      </c>
      <c r="C179" s="98">
        <v>318795</v>
      </c>
      <c r="D179" s="73" t="s">
        <v>856</v>
      </c>
    </row>
    <row r="180" spans="1:4" s="35" customFormat="1" ht="67.5" outlineLevel="1" x14ac:dyDescent="0.2">
      <c r="A180" s="87" t="s">
        <v>1222</v>
      </c>
      <c r="B180" s="87" t="s">
        <v>1223</v>
      </c>
      <c r="C180" s="148">
        <v>600600</v>
      </c>
      <c r="D180" s="88" t="s">
        <v>856</v>
      </c>
    </row>
    <row r="181" spans="1:4" s="35" customFormat="1" ht="67.5" outlineLevel="1" x14ac:dyDescent="0.2">
      <c r="A181" s="70" t="s">
        <v>698</v>
      </c>
      <c r="B181" s="70" t="s">
        <v>699</v>
      </c>
      <c r="C181" s="98">
        <v>240240</v>
      </c>
      <c r="D181" s="73" t="s">
        <v>856</v>
      </c>
    </row>
    <row r="182" spans="1:4" s="35" customFormat="1" ht="67.5" outlineLevel="1" x14ac:dyDescent="0.2">
      <c r="A182" s="87" t="s">
        <v>700</v>
      </c>
      <c r="B182" s="87" t="s">
        <v>701</v>
      </c>
      <c r="C182" s="148">
        <v>201240</v>
      </c>
      <c r="D182" s="88" t="s">
        <v>856</v>
      </c>
    </row>
    <row r="183" spans="1:4" s="35" customFormat="1" ht="67.5" outlineLevel="1" x14ac:dyDescent="0.2">
      <c r="A183" s="70" t="s">
        <v>702</v>
      </c>
      <c r="B183" s="70" t="s">
        <v>703</v>
      </c>
      <c r="C183" s="98">
        <v>172390</v>
      </c>
      <c r="D183" s="73" t="s">
        <v>856</v>
      </c>
    </row>
    <row r="184" spans="1:4" s="35" customFormat="1" ht="67.5" outlineLevel="1" x14ac:dyDescent="0.2">
      <c r="A184" s="87" t="s">
        <v>704</v>
      </c>
      <c r="B184" s="87" t="s">
        <v>705</v>
      </c>
      <c r="C184" s="148">
        <v>126080</v>
      </c>
      <c r="D184" s="88" t="s">
        <v>856</v>
      </c>
    </row>
    <row r="185" spans="1:4" s="35" customFormat="1" ht="67.5" outlineLevel="1" x14ac:dyDescent="0.2">
      <c r="A185" s="70" t="s">
        <v>706</v>
      </c>
      <c r="B185" s="70" t="s">
        <v>707</v>
      </c>
      <c r="C185" s="98">
        <v>76330</v>
      </c>
      <c r="D185" s="73" t="s">
        <v>856</v>
      </c>
    </row>
    <row r="186" spans="1:4" s="35" customFormat="1" ht="67.5" outlineLevel="1" x14ac:dyDescent="0.2">
      <c r="A186" s="87" t="s">
        <v>708</v>
      </c>
      <c r="B186" s="87" t="s">
        <v>709</v>
      </c>
      <c r="C186" s="148">
        <v>634920</v>
      </c>
      <c r="D186" s="88" t="s">
        <v>857</v>
      </c>
    </row>
    <row r="187" spans="1:4" s="35" customFormat="1" ht="67.5" outlineLevel="1" x14ac:dyDescent="0.2">
      <c r="A187" s="70" t="s">
        <v>1224</v>
      </c>
      <c r="B187" s="70" t="s">
        <v>1225</v>
      </c>
      <c r="C187" s="98">
        <v>986700</v>
      </c>
      <c r="D187" s="73" t="s">
        <v>857</v>
      </c>
    </row>
    <row r="188" spans="1:4" s="35" customFormat="1" ht="67.5" outlineLevel="1" x14ac:dyDescent="0.2">
      <c r="A188" s="87" t="s">
        <v>1226</v>
      </c>
      <c r="B188" s="87" t="s">
        <v>1227</v>
      </c>
      <c r="C188" s="148">
        <v>960960</v>
      </c>
      <c r="D188" s="88" t="s">
        <v>857</v>
      </c>
    </row>
    <row r="189" spans="1:4" s="35" customFormat="1" ht="67.5" outlineLevel="1" x14ac:dyDescent="0.2">
      <c r="A189" s="70" t="s">
        <v>1228</v>
      </c>
      <c r="B189" s="70" t="s">
        <v>1229</v>
      </c>
      <c r="C189" s="98">
        <v>900900</v>
      </c>
      <c r="D189" s="73" t="s">
        <v>857</v>
      </c>
    </row>
    <row r="190" spans="1:4" s="35" customFormat="1" ht="67.5" outlineLevel="1" x14ac:dyDescent="0.2">
      <c r="A190" s="87" t="s">
        <v>1230</v>
      </c>
      <c r="B190" s="87" t="s">
        <v>1231</v>
      </c>
      <c r="C190" s="148">
        <v>478193</v>
      </c>
      <c r="D190" s="88" t="s">
        <v>857</v>
      </c>
    </row>
    <row r="191" spans="1:4" s="35" customFormat="1" ht="67.5" outlineLevel="1" x14ac:dyDescent="0.2">
      <c r="A191" s="70" t="s">
        <v>1232</v>
      </c>
      <c r="B191" s="70" t="s">
        <v>1233</v>
      </c>
      <c r="C191" s="98">
        <v>900900</v>
      </c>
      <c r="D191" s="73" t="s">
        <v>857</v>
      </c>
    </row>
    <row r="192" spans="1:4" s="35" customFormat="1" ht="67.5" outlineLevel="1" x14ac:dyDescent="0.2">
      <c r="A192" s="87" t="s">
        <v>710</v>
      </c>
      <c r="B192" s="87" t="s">
        <v>711</v>
      </c>
      <c r="C192" s="148">
        <v>360360</v>
      </c>
      <c r="D192" s="88" t="s">
        <v>857</v>
      </c>
    </row>
    <row r="193" spans="1:103" s="35" customFormat="1" ht="67.5" outlineLevel="1" x14ac:dyDescent="0.2">
      <c r="A193" s="70" t="s">
        <v>712</v>
      </c>
      <c r="B193" s="70" t="s">
        <v>713</v>
      </c>
      <c r="C193" s="98">
        <v>301806</v>
      </c>
      <c r="D193" s="73" t="s">
        <v>857</v>
      </c>
    </row>
    <row r="194" spans="1:103" s="35" customFormat="1" ht="67.5" outlineLevel="1" x14ac:dyDescent="0.2">
      <c r="A194" s="87" t="s">
        <v>714</v>
      </c>
      <c r="B194" s="87" t="s">
        <v>715</v>
      </c>
      <c r="C194" s="148">
        <v>258585</v>
      </c>
      <c r="D194" s="88" t="s">
        <v>857</v>
      </c>
    </row>
    <row r="195" spans="1:103" s="35" customFormat="1" ht="67.5" outlineLevel="1" x14ac:dyDescent="0.2">
      <c r="A195" s="70" t="s">
        <v>716</v>
      </c>
      <c r="B195" s="70" t="s">
        <v>717</v>
      </c>
      <c r="C195" s="98">
        <v>189120</v>
      </c>
      <c r="D195" s="73" t="s">
        <v>857</v>
      </c>
    </row>
    <row r="196" spans="1:103" s="35" customFormat="1" ht="67.5" outlineLevel="1" x14ac:dyDescent="0.2">
      <c r="A196" s="87" t="s">
        <v>718</v>
      </c>
      <c r="B196" s="87" t="s">
        <v>719</v>
      </c>
      <c r="C196" s="148">
        <v>114496</v>
      </c>
      <c r="D196" s="88" t="s">
        <v>857</v>
      </c>
    </row>
    <row r="197" spans="1:103" s="94" customFormat="1" ht="18.75" customHeight="1" x14ac:dyDescent="0.25">
      <c r="A197" s="152" t="s">
        <v>748</v>
      </c>
      <c r="B197" s="153"/>
      <c r="C197" s="153"/>
      <c r="D197" s="154"/>
    </row>
    <row r="198" spans="1:103" s="35" customFormat="1" ht="38.25" outlineLevel="1" x14ac:dyDescent="0.2">
      <c r="A198" s="28" t="s">
        <v>749</v>
      </c>
      <c r="B198" s="28" t="s">
        <v>756</v>
      </c>
      <c r="C198" s="99" t="s">
        <v>767</v>
      </c>
      <c r="D198" s="26" t="s">
        <v>774</v>
      </c>
    </row>
    <row r="199" spans="1:103" s="110" customFormat="1" ht="38.25" outlineLevel="1" x14ac:dyDescent="0.2">
      <c r="A199" s="70" t="s">
        <v>750</v>
      </c>
      <c r="B199" s="70" t="s">
        <v>757</v>
      </c>
      <c r="C199" s="98" t="s">
        <v>768</v>
      </c>
      <c r="D199" s="73" t="s">
        <v>774</v>
      </c>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5"/>
      <c r="BP199" s="35"/>
      <c r="BQ199" s="35"/>
      <c r="BR199" s="35"/>
      <c r="BS199" s="35"/>
      <c r="BT199" s="35"/>
      <c r="BU199" s="35"/>
      <c r="BV199" s="35"/>
      <c r="BW199" s="35"/>
      <c r="BX199" s="35"/>
      <c r="BY199" s="35"/>
      <c r="BZ199" s="35"/>
      <c r="CA199" s="35"/>
      <c r="CB199" s="35"/>
      <c r="CC199" s="35"/>
      <c r="CD199" s="35"/>
      <c r="CE199" s="35"/>
      <c r="CF199" s="35"/>
      <c r="CG199" s="35"/>
      <c r="CH199" s="35"/>
      <c r="CI199" s="35"/>
      <c r="CJ199" s="35"/>
      <c r="CK199" s="35"/>
      <c r="CL199" s="35"/>
      <c r="CM199" s="35"/>
      <c r="CN199" s="35"/>
      <c r="CO199" s="35"/>
      <c r="CP199" s="35"/>
      <c r="CQ199" s="35"/>
      <c r="CR199" s="35"/>
      <c r="CS199" s="35"/>
      <c r="CT199" s="35"/>
      <c r="CU199" s="35"/>
      <c r="CV199" s="35"/>
      <c r="CW199" s="35"/>
      <c r="CX199" s="35"/>
      <c r="CY199" s="35"/>
    </row>
    <row r="200" spans="1:103" s="35" customFormat="1" ht="38.25" outlineLevel="1" x14ac:dyDescent="0.2">
      <c r="A200" s="28" t="s">
        <v>751</v>
      </c>
      <c r="B200" s="28" t="s">
        <v>758</v>
      </c>
      <c r="C200" s="99" t="s">
        <v>769</v>
      </c>
      <c r="D200" s="26" t="s">
        <v>774</v>
      </c>
    </row>
    <row r="201" spans="1:103" s="110" customFormat="1" ht="38.25" outlineLevel="1" x14ac:dyDescent="0.2">
      <c r="A201" s="70" t="s">
        <v>752</v>
      </c>
      <c r="B201" s="70" t="s">
        <v>759</v>
      </c>
      <c r="C201" s="98" t="s">
        <v>770</v>
      </c>
      <c r="D201" s="73" t="s">
        <v>774</v>
      </c>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5"/>
      <c r="BP201" s="35"/>
      <c r="BQ201" s="35"/>
      <c r="BR201" s="35"/>
      <c r="BS201" s="35"/>
      <c r="BT201" s="35"/>
      <c r="BU201" s="35"/>
      <c r="BV201" s="35"/>
      <c r="BW201" s="35"/>
      <c r="BX201" s="35"/>
      <c r="BY201" s="35"/>
      <c r="BZ201" s="35"/>
      <c r="CA201" s="35"/>
      <c r="CB201" s="35"/>
      <c r="CC201" s="35"/>
      <c r="CD201" s="35"/>
      <c r="CE201" s="35"/>
      <c r="CF201" s="35"/>
      <c r="CG201" s="35"/>
      <c r="CH201" s="35"/>
      <c r="CI201" s="35"/>
      <c r="CJ201" s="35"/>
      <c r="CK201" s="35"/>
      <c r="CL201" s="35"/>
      <c r="CM201" s="35"/>
      <c r="CN201" s="35"/>
      <c r="CO201" s="35"/>
      <c r="CP201" s="35"/>
      <c r="CQ201" s="35"/>
      <c r="CR201" s="35"/>
      <c r="CS201" s="35"/>
      <c r="CT201" s="35"/>
      <c r="CU201" s="35"/>
      <c r="CV201" s="35"/>
      <c r="CW201" s="35"/>
      <c r="CX201" s="35"/>
      <c r="CY201" s="35"/>
    </row>
    <row r="202" spans="1:103" s="35" customFormat="1" ht="38.25" outlineLevel="1" x14ac:dyDescent="0.2">
      <c r="A202" s="28" t="s">
        <v>753</v>
      </c>
      <c r="B202" s="28" t="s">
        <v>760</v>
      </c>
      <c r="C202" s="99" t="s">
        <v>771</v>
      </c>
      <c r="D202" s="26" t="s">
        <v>774</v>
      </c>
    </row>
    <row r="203" spans="1:103" s="110" customFormat="1" ht="38.25" outlineLevel="1" x14ac:dyDescent="0.2">
      <c r="A203" s="70" t="s">
        <v>754</v>
      </c>
      <c r="B203" s="70" t="s">
        <v>761</v>
      </c>
      <c r="C203" s="98" t="s">
        <v>772</v>
      </c>
      <c r="D203" s="73" t="s">
        <v>774</v>
      </c>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c r="BS203" s="35"/>
      <c r="BT203" s="35"/>
      <c r="BU203" s="35"/>
      <c r="BV203" s="35"/>
      <c r="BW203" s="35"/>
      <c r="BX203" s="35"/>
      <c r="BY203" s="35"/>
      <c r="BZ203" s="35"/>
      <c r="CA203" s="35"/>
      <c r="CB203" s="35"/>
      <c r="CC203" s="35"/>
      <c r="CD203" s="35"/>
      <c r="CE203" s="35"/>
      <c r="CF203" s="35"/>
      <c r="CG203" s="35"/>
      <c r="CH203" s="35"/>
      <c r="CI203" s="35"/>
      <c r="CJ203" s="35"/>
      <c r="CK203" s="35"/>
      <c r="CL203" s="35"/>
      <c r="CM203" s="35"/>
      <c r="CN203" s="35"/>
      <c r="CO203" s="35"/>
      <c r="CP203" s="35"/>
      <c r="CQ203" s="35"/>
      <c r="CR203" s="35"/>
      <c r="CS203" s="35"/>
      <c r="CT203" s="35"/>
      <c r="CU203" s="35"/>
      <c r="CV203" s="35"/>
      <c r="CW203" s="35"/>
      <c r="CX203" s="35"/>
      <c r="CY203" s="35"/>
    </row>
    <row r="204" spans="1:103" s="35" customFormat="1" ht="38.25" outlineLevel="1" x14ac:dyDescent="0.2">
      <c r="A204" s="28" t="s">
        <v>755</v>
      </c>
      <c r="B204" s="28" t="s">
        <v>762</v>
      </c>
      <c r="C204" s="99" t="s">
        <v>773</v>
      </c>
      <c r="D204" s="26" t="s">
        <v>774</v>
      </c>
    </row>
    <row r="205" spans="1:103" ht="18.75" customHeight="1" x14ac:dyDescent="0.2">
      <c r="A205" s="169"/>
      <c r="B205" s="170"/>
      <c r="C205" s="170"/>
      <c r="D205" s="171"/>
    </row>
    <row r="206" spans="1:103" x14ac:dyDescent="0.2">
      <c r="A206" s="29" t="s">
        <v>763</v>
      </c>
    </row>
    <row r="207" spans="1:103" ht="22.15" customHeight="1" x14ac:dyDescent="0.2">
      <c r="A207" s="165" t="s">
        <v>356</v>
      </c>
      <c r="B207" s="166"/>
      <c r="C207" s="166"/>
      <c r="D207" s="167"/>
    </row>
    <row r="217" ht="20.25" customHeight="1" x14ac:dyDescent="0.2"/>
    <row r="228" spans="1:10" s="37" customFormat="1" ht="16.5" x14ac:dyDescent="0.3">
      <c r="A228" s="77"/>
      <c r="B228" s="46"/>
      <c r="C228" s="115"/>
      <c r="D228" s="46"/>
      <c r="E228" s="32"/>
      <c r="F228" s="32"/>
      <c r="G228" s="32"/>
      <c r="H228" s="32"/>
      <c r="I228" s="32"/>
      <c r="J228" s="32"/>
    </row>
  </sheetData>
  <mergeCells count="31">
    <mergeCell ref="A1:D1"/>
    <mergeCell ref="A207:D207"/>
    <mergeCell ref="A9:D9"/>
    <mergeCell ref="A123:D123"/>
    <mergeCell ref="A136:D136"/>
    <mergeCell ref="A160:D160"/>
    <mergeCell ref="A165:D165"/>
    <mergeCell ref="A171:D171"/>
    <mergeCell ref="A10:D10"/>
    <mergeCell ref="A94:D94"/>
    <mergeCell ref="A22:D22"/>
    <mergeCell ref="A34:D34"/>
    <mergeCell ref="A47:D47"/>
    <mergeCell ref="A71:D71"/>
    <mergeCell ref="A156:D156"/>
    <mergeCell ref="A205:D205"/>
    <mergeCell ref="A105:D105"/>
    <mergeCell ref="A8:D8"/>
    <mergeCell ref="A83:D83"/>
    <mergeCell ref="A2:D2"/>
    <mergeCell ref="A3:D3"/>
    <mergeCell ref="A5:A7"/>
    <mergeCell ref="B5:B7"/>
    <mergeCell ref="C5:C7"/>
    <mergeCell ref="D5:D7"/>
    <mergeCell ref="A59:D59"/>
    <mergeCell ref="A114:D114"/>
    <mergeCell ref="A137:D137"/>
    <mergeCell ref="A148:D148"/>
    <mergeCell ref="A152:D152"/>
    <mergeCell ref="A197:D197"/>
  </mergeCells>
  <pageMargins left="0.70866141732283472" right="0.70866141732283472" top="0.74803149606299213" bottom="0.74803149606299213" header="0.31496062992125984" footer="0.31496062992125984"/>
  <pageSetup paperSize="9" scale="18"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outlinePr summaryBelow="0"/>
    <pageSetUpPr fitToPage="1"/>
  </sheetPr>
  <dimension ref="A1:ET133"/>
  <sheetViews>
    <sheetView zoomScale="90" zoomScaleNormal="90" zoomScaleSheetLayoutView="80" zoomScalePageLayoutView="90" workbookViewId="0">
      <pane ySplit="7" topLeftCell="A72" activePane="bottomLeft" state="frozen"/>
      <selection pane="bottomLeft" activeCell="H1" sqref="H1:K1048576"/>
    </sheetView>
  </sheetViews>
  <sheetFormatPr defaultColWidth="9" defaultRowHeight="16.5" outlineLevelRow="2" x14ac:dyDescent="0.3"/>
  <cols>
    <col min="1" max="1" width="23.5" style="13" customWidth="1"/>
    <col min="2" max="2" width="51.125" style="13" customWidth="1"/>
    <col min="3" max="3" width="11.5" style="121" customWidth="1"/>
    <col min="4" max="4" width="13.5" style="121" customWidth="1"/>
    <col min="5" max="5" width="11.5" style="121" customWidth="1"/>
    <col min="6" max="6" width="14.375" style="121" customWidth="1"/>
    <col min="7" max="7" width="51.375" style="13" customWidth="1"/>
    <col min="8" max="150" width="9" style="30"/>
    <col min="151" max="16384" width="9" style="13"/>
  </cols>
  <sheetData>
    <row r="1" spans="1:150" s="4" customFormat="1" ht="12.75" x14ac:dyDescent="0.2">
      <c r="A1" s="190" t="s">
        <v>35</v>
      </c>
      <c r="B1" s="190"/>
      <c r="C1" s="190"/>
      <c r="D1" s="117"/>
      <c r="E1" s="117"/>
      <c r="F1" s="117"/>
    </row>
    <row r="2" spans="1:150" s="4" customFormat="1" ht="12.75" x14ac:dyDescent="0.2">
      <c r="A2" s="190" t="s">
        <v>36</v>
      </c>
      <c r="B2" s="190"/>
      <c r="C2" s="190"/>
      <c r="D2" s="117"/>
      <c r="E2" s="117"/>
      <c r="F2" s="117"/>
    </row>
    <row r="4" spans="1:150" s="5" customFormat="1" ht="15" customHeight="1" x14ac:dyDescent="0.3">
      <c r="A4" s="159" t="s">
        <v>1</v>
      </c>
      <c r="B4" s="160" t="s">
        <v>39</v>
      </c>
      <c r="C4" s="164" t="s">
        <v>195</v>
      </c>
      <c r="D4" s="164"/>
      <c r="E4" s="164"/>
      <c r="F4" s="164"/>
      <c r="G4" s="164" t="s">
        <v>2</v>
      </c>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row>
    <row r="5" spans="1:150" s="5" customFormat="1" ht="15" customHeight="1" x14ac:dyDescent="0.3">
      <c r="A5" s="159"/>
      <c r="B5" s="160"/>
      <c r="C5" s="164" t="s">
        <v>45</v>
      </c>
      <c r="D5" s="164" t="s">
        <v>46</v>
      </c>
      <c r="E5" s="164" t="s">
        <v>47</v>
      </c>
      <c r="F5" s="164" t="s">
        <v>48</v>
      </c>
      <c r="G5" s="164"/>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row>
    <row r="6" spans="1:150" s="5" customFormat="1" ht="15" customHeight="1" x14ac:dyDescent="0.3">
      <c r="A6" s="159"/>
      <c r="B6" s="160"/>
      <c r="C6" s="164"/>
      <c r="D6" s="164"/>
      <c r="E6" s="164"/>
      <c r="F6" s="164"/>
      <c r="G6" s="164"/>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row>
    <row r="7" spans="1:150" ht="20.25" customHeight="1" x14ac:dyDescent="0.3">
      <c r="A7" s="165" t="s">
        <v>85</v>
      </c>
      <c r="B7" s="166"/>
      <c r="C7" s="166"/>
      <c r="D7" s="166"/>
      <c r="E7" s="166"/>
      <c r="F7" s="166"/>
      <c r="G7" s="167"/>
    </row>
    <row r="8" spans="1:150" s="31" customFormat="1" ht="20.100000000000001" customHeight="1" x14ac:dyDescent="0.3">
      <c r="A8" s="185" t="s">
        <v>3</v>
      </c>
      <c r="B8" s="185"/>
      <c r="C8" s="185"/>
      <c r="D8" s="185"/>
      <c r="E8" s="185"/>
      <c r="F8" s="185"/>
      <c r="G8" s="185"/>
      <c r="H8" s="30"/>
      <c r="I8" s="30"/>
      <c r="J8" s="30"/>
      <c r="K8" s="30"/>
      <c r="L8" s="30"/>
      <c r="M8" s="30"/>
      <c r="N8" s="30"/>
      <c r="O8" s="30"/>
      <c r="P8" s="30"/>
      <c r="Q8" s="30"/>
      <c r="R8" s="30"/>
      <c r="S8" s="30"/>
      <c r="T8" s="30"/>
      <c r="U8" s="30"/>
      <c r="V8" s="30"/>
      <c r="W8" s="30"/>
      <c r="X8" s="30"/>
      <c r="Y8" s="30"/>
      <c r="Z8" s="30"/>
      <c r="AA8" s="30"/>
      <c r="AB8" s="30"/>
      <c r="AC8" s="30"/>
      <c r="AD8" s="30"/>
      <c r="AE8" s="30"/>
      <c r="AF8" s="30"/>
    </row>
    <row r="9" spans="1:150" s="31" customFormat="1" ht="20.100000000000001" customHeight="1" x14ac:dyDescent="0.3">
      <c r="A9" s="168" t="s">
        <v>25</v>
      </c>
      <c r="B9" s="168"/>
      <c r="C9" s="168"/>
      <c r="D9" s="168"/>
      <c r="E9" s="168"/>
      <c r="F9" s="168"/>
      <c r="G9" s="168"/>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row>
    <row r="10" spans="1:150" s="31" customFormat="1" ht="58.5" customHeight="1" outlineLevel="1" x14ac:dyDescent="0.3">
      <c r="A10" s="173" t="s">
        <v>75</v>
      </c>
      <c r="B10" s="173"/>
      <c r="C10" s="173"/>
      <c r="D10" s="173"/>
      <c r="E10" s="173"/>
      <c r="F10" s="173"/>
      <c r="G10" s="173"/>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row>
    <row r="11" spans="1:150" ht="33.75" outlineLevel="1" collapsed="1" x14ac:dyDescent="0.3">
      <c r="A11" s="3" t="s">
        <v>176</v>
      </c>
      <c r="B11" s="7" t="s">
        <v>110</v>
      </c>
      <c r="C11" s="111">
        <v>7169</v>
      </c>
      <c r="D11" s="111">
        <v>6452</v>
      </c>
      <c r="E11" s="111">
        <v>5018</v>
      </c>
      <c r="F11" s="111">
        <v>3943</v>
      </c>
      <c r="G11" s="43" t="s">
        <v>266</v>
      </c>
    </row>
    <row r="12" spans="1:150" ht="45" hidden="1" outlineLevel="2" x14ac:dyDescent="0.3">
      <c r="A12" s="3"/>
      <c r="B12" s="7"/>
      <c r="C12" s="111"/>
      <c r="D12" s="111"/>
      <c r="E12" s="111"/>
      <c r="F12" s="111"/>
      <c r="G12" s="33" t="s">
        <v>445</v>
      </c>
    </row>
    <row r="13" spans="1:150" s="4" customFormat="1" ht="36" hidden="1" outlineLevel="2" x14ac:dyDescent="0.3">
      <c r="A13" s="60" t="s">
        <v>177</v>
      </c>
      <c r="B13" s="61" t="s">
        <v>178</v>
      </c>
      <c r="C13" s="118">
        <f>C11*0.2</f>
        <v>1433.8000000000002</v>
      </c>
      <c r="D13" s="118">
        <f t="shared" ref="D13:E13" si="0">D11*0.2</f>
        <v>1290.4000000000001</v>
      </c>
      <c r="E13" s="118">
        <f t="shared" si="0"/>
        <v>1003.6</v>
      </c>
      <c r="F13" s="118">
        <f>F11*0.2</f>
        <v>788.6</v>
      </c>
      <c r="G13" s="62" t="s">
        <v>141</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row>
    <row r="14" spans="1:150" s="36" customFormat="1" ht="33.75" hidden="1" outlineLevel="2" x14ac:dyDescent="0.3">
      <c r="A14" s="3" t="s">
        <v>223</v>
      </c>
      <c r="B14" s="7" t="s">
        <v>224</v>
      </c>
      <c r="C14" s="111">
        <v>18281</v>
      </c>
      <c r="D14" s="111">
        <v>16457</v>
      </c>
      <c r="E14" s="111">
        <v>12797</v>
      </c>
      <c r="F14" s="111">
        <v>10058</v>
      </c>
      <c r="G14" s="43" t="s">
        <v>267</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row>
    <row r="15" spans="1:150" s="36" customFormat="1" ht="45" hidden="1" outlineLevel="2" x14ac:dyDescent="0.3">
      <c r="A15" s="3"/>
      <c r="B15" s="7"/>
      <c r="C15" s="111"/>
      <c r="D15" s="111"/>
      <c r="E15" s="111"/>
      <c r="F15" s="111"/>
      <c r="G15" s="33" t="s">
        <v>445</v>
      </c>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row>
    <row r="16" spans="1:150" s="31" customFormat="1" ht="59.65" customHeight="1" outlineLevel="1" x14ac:dyDescent="0.3">
      <c r="A16" s="173" t="s">
        <v>76</v>
      </c>
      <c r="B16" s="173"/>
      <c r="C16" s="173"/>
      <c r="D16" s="173"/>
      <c r="E16" s="173"/>
      <c r="F16" s="173"/>
      <c r="G16" s="173"/>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row>
    <row r="17" spans="1:150" ht="33.75" outlineLevel="1" collapsed="1" x14ac:dyDescent="0.3">
      <c r="A17" s="54" t="s">
        <v>179</v>
      </c>
      <c r="B17" s="55" t="s">
        <v>111</v>
      </c>
      <c r="C17" s="112">
        <v>5671</v>
      </c>
      <c r="D17" s="112">
        <v>5243</v>
      </c>
      <c r="E17" s="112">
        <v>4655</v>
      </c>
      <c r="F17" s="112">
        <v>3638</v>
      </c>
      <c r="G17" s="57" t="s">
        <v>266</v>
      </c>
    </row>
    <row r="18" spans="1:150" ht="22.5" hidden="1" outlineLevel="2" x14ac:dyDescent="0.3">
      <c r="A18" s="54"/>
      <c r="B18" s="55"/>
      <c r="C18" s="112"/>
      <c r="D18" s="112"/>
      <c r="E18" s="112"/>
      <c r="F18" s="112"/>
      <c r="G18" s="59" t="s">
        <v>180</v>
      </c>
    </row>
    <row r="19" spans="1:150" s="4" customFormat="1" ht="36" hidden="1" outlineLevel="2" x14ac:dyDescent="0.3">
      <c r="A19" s="50" t="s">
        <v>181</v>
      </c>
      <c r="B19" s="49" t="s">
        <v>186</v>
      </c>
      <c r="C19" s="119">
        <f t="shared" ref="C19:F19" si="1">C17*0.2</f>
        <v>1134.2</v>
      </c>
      <c r="D19" s="119">
        <f t="shared" si="1"/>
        <v>1048.6000000000001</v>
      </c>
      <c r="E19" s="119">
        <f t="shared" si="1"/>
        <v>931</v>
      </c>
      <c r="F19" s="119">
        <f t="shared" si="1"/>
        <v>727.6</v>
      </c>
      <c r="G19" s="75" t="s">
        <v>141</v>
      </c>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row>
    <row r="20" spans="1:150" s="36" customFormat="1" ht="33.75" hidden="1" outlineLevel="2" x14ac:dyDescent="0.3">
      <c r="A20" s="54" t="s">
        <v>225</v>
      </c>
      <c r="B20" s="55" t="s">
        <v>226</v>
      </c>
      <c r="C20" s="112">
        <v>14445</v>
      </c>
      <c r="D20" s="112">
        <v>13001</v>
      </c>
      <c r="E20" s="112">
        <v>11556</v>
      </c>
      <c r="F20" s="112">
        <v>10112</v>
      </c>
      <c r="G20" s="57" t="s">
        <v>267</v>
      </c>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row>
    <row r="21" spans="1:150" s="36" customFormat="1" ht="22.5" hidden="1" outlineLevel="2" x14ac:dyDescent="0.3">
      <c r="A21" s="54"/>
      <c r="B21" s="55"/>
      <c r="C21" s="112"/>
      <c r="D21" s="112"/>
      <c r="E21" s="112"/>
      <c r="F21" s="112"/>
      <c r="G21" s="59" t="s">
        <v>180</v>
      </c>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row>
    <row r="22" spans="1:150" s="31" customFormat="1" ht="58.5" customHeight="1" outlineLevel="1" x14ac:dyDescent="0.3">
      <c r="A22" s="173" t="s">
        <v>26</v>
      </c>
      <c r="B22" s="173"/>
      <c r="C22" s="173"/>
      <c r="D22" s="173"/>
      <c r="E22" s="173"/>
      <c r="F22" s="173"/>
      <c r="G22" s="173"/>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row>
    <row r="23" spans="1:150" ht="33.75" outlineLevel="1" collapsed="1" x14ac:dyDescent="0.3">
      <c r="A23" s="3" t="s">
        <v>49</v>
      </c>
      <c r="B23" s="7" t="s">
        <v>112</v>
      </c>
      <c r="C23" s="111">
        <v>10500</v>
      </c>
      <c r="D23" s="111">
        <v>9450</v>
      </c>
      <c r="E23" s="111">
        <v>7350</v>
      </c>
      <c r="F23" s="111">
        <v>5775</v>
      </c>
      <c r="G23" s="43" t="s">
        <v>268</v>
      </c>
    </row>
    <row r="24" spans="1:150" ht="33.75" hidden="1" outlineLevel="2" x14ac:dyDescent="0.3">
      <c r="A24" s="3"/>
      <c r="B24" s="7"/>
      <c r="C24" s="111"/>
      <c r="D24" s="111"/>
      <c r="E24" s="111"/>
      <c r="F24" s="111"/>
      <c r="G24" s="33" t="s">
        <v>446</v>
      </c>
    </row>
    <row r="25" spans="1:150" s="4" customFormat="1" ht="36" hidden="1" outlineLevel="2" x14ac:dyDescent="0.3">
      <c r="A25" s="60" t="s">
        <v>50</v>
      </c>
      <c r="B25" s="61" t="s">
        <v>86</v>
      </c>
      <c r="C25" s="118">
        <f t="shared" ref="C25:F25" si="2">C23*0.2</f>
        <v>2100</v>
      </c>
      <c r="D25" s="118">
        <f t="shared" si="2"/>
        <v>1890</v>
      </c>
      <c r="E25" s="118">
        <f t="shared" si="2"/>
        <v>1470</v>
      </c>
      <c r="F25" s="118">
        <f t="shared" si="2"/>
        <v>1155</v>
      </c>
      <c r="G25" s="62" t="s">
        <v>141</v>
      </c>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row>
    <row r="26" spans="1:150" s="52" customFormat="1" ht="58.15" customHeight="1" outlineLevel="1" x14ac:dyDescent="0.3">
      <c r="A26" s="173" t="s">
        <v>77</v>
      </c>
      <c r="B26" s="173"/>
      <c r="C26" s="173"/>
      <c r="D26" s="173"/>
      <c r="E26" s="173"/>
      <c r="F26" s="173"/>
      <c r="G26" s="173"/>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row>
    <row r="27" spans="1:150" ht="33.75" outlineLevel="1" collapsed="1" x14ac:dyDescent="0.3">
      <c r="A27" s="3" t="s">
        <v>182</v>
      </c>
      <c r="B27" s="7" t="s">
        <v>113</v>
      </c>
      <c r="C27" s="111">
        <v>3220</v>
      </c>
      <c r="D27" s="111">
        <v>2933</v>
      </c>
      <c r="E27" s="111">
        <v>2473</v>
      </c>
      <c r="F27" s="111">
        <v>2013</v>
      </c>
      <c r="G27" s="43" t="s">
        <v>266</v>
      </c>
    </row>
    <row r="28" spans="1:150" ht="22.5" hidden="1" outlineLevel="2" x14ac:dyDescent="0.3">
      <c r="A28" s="3"/>
      <c r="B28" s="7"/>
      <c r="C28" s="111"/>
      <c r="D28" s="111"/>
      <c r="E28" s="111"/>
      <c r="F28" s="111"/>
      <c r="G28" s="33" t="s">
        <v>183</v>
      </c>
    </row>
    <row r="29" spans="1:150" s="4" customFormat="1" ht="36" hidden="1" outlineLevel="2" x14ac:dyDescent="0.3">
      <c r="A29" s="60" t="s">
        <v>184</v>
      </c>
      <c r="B29" s="61" t="s">
        <v>185</v>
      </c>
      <c r="C29" s="118">
        <f t="shared" ref="C29:F29" si="3">C27*0.2</f>
        <v>644</v>
      </c>
      <c r="D29" s="118">
        <f t="shared" si="3"/>
        <v>586.6</v>
      </c>
      <c r="E29" s="118">
        <f t="shared" si="3"/>
        <v>494.6</v>
      </c>
      <c r="F29" s="118">
        <f t="shared" si="3"/>
        <v>402.6</v>
      </c>
      <c r="G29" s="62" t="s">
        <v>141</v>
      </c>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row>
    <row r="30" spans="1:150" s="36" customFormat="1" ht="33.75" hidden="1" outlineLevel="2" x14ac:dyDescent="0.3">
      <c r="A30" s="3" t="s">
        <v>227</v>
      </c>
      <c r="B30" s="7" t="s">
        <v>228</v>
      </c>
      <c r="C30" s="111">
        <v>8223</v>
      </c>
      <c r="D30" s="111">
        <v>7406</v>
      </c>
      <c r="E30" s="111">
        <v>6578</v>
      </c>
      <c r="F30" s="111">
        <v>5750</v>
      </c>
      <c r="G30" s="43" t="s">
        <v>267</v>
      </c>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row>
    <row r="31" spans="1:150" s="36" customFormat="1" ht="22.5" hidden="1" outlineLevel="2" x14ac:dyDescent="0.3">
      <c r="A31" s="3"/>
      <c r="B31" s="7"/>
      <c r="C31" s="111"/>
      <c r="D31" s="111"/>
      <c r="E31" s="111"/>
      <c r="F31" s="111"/>
      <c r="G31" s="33" t="s">
        <v>183</v>
      </c>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row>
    <row r="32" spans="1:150" s="31" customFormat="1" ht="20.100000000000001" customHeight="1" x14ac:dyDescent="0.3">
      <c r="A32" s="168" t="s">
        <v>27</v>
      </c>
      <c r="B32" s="168"/>
      <c r="C32" s="168"/>
      <c r="D32" s="168"/>
      <c r="E32" s="168"/>
      <c r="F32" s="168"/>
      <c r="G32" s="168"/>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row>
    <row r="33" spans="1:150" s="31" customFormat="1" outlineLevel="1" x14ac:dyDescent="0.3">
      <c r="A33" s="173" t="s">
        <v>28</v>
      </c>
      <c r="B33" s="173"/>
      <c r="C33" s="173"/>
      <c r="D33" s="173"/>
      <c r="E33" s="173"/>
      <c r="F33" s="173"/>
      <c r="G33" s="173"/>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row>
    <row r="34" spans="1:150" ht="33.75" outlineLevel="1" collapsed="1" x14ac:dyDescent="0.3">
      <c r="A34" s="54" t="s">
        <v>79</v>
      </c>
      <c r="B34" s="55" t="s">
        <v>114</v>
      </c>
      <c r="C34" s="112">
        <v>7900</v>
      </c>
      <c r="D34" s="112">
        <v>7100</v>
      </c>
      <c r="E34" s="112">
        <v>5950</v>
      </c>
      <c r="F34" s="112">
        <v>4350</v>
      </c>
      <c r="G34" s="57" t="s">
        <v>268</v>
      </c>
    </row>
    <row r="35" spans="1:150" hidden="1" outlineLevel="2" x14ac:dyDescent="0.3">
      <c r="A35" s="54"/>
      <c r="B35" s="55"/>
      <c r="C35" s="112"/>
      <c r="D35" s="112"/>
      <c r="E35" s="112"/>
      <c r="F35" s="112"/>
      <c r="G35" s="59" t="s">
        <v>51</v>
      </c>
    </row>
    <row r="36" spans="1:150" s="4" customFormat="1" ht="36" hidden="1" outlineLevel="2" x14ac:dyDescent="0.3">
      <c r="A36" s="50" t="s">
        <v>80</v>
      </c>
      <c r="B36" s="49" t="s">
        <v>87</v>
      </c>
      <c r="C36" s="119">
        <f>C34*0.2</f>
        <v>1580</v>
      </c>
      <c r="D36" s="119">
        <f>D34*0.2</f>
        <v>1420</v>
      </c>
      <c r="E36" s="119">
        <f>E34*0.2</f>
        <v>1190</v>
      </c>
      <c r="F36" s="119">
        <f>F34*0.2</f>
        <v>870</v>
      </c>
      <c r="G36" s="75" t="s">
        <v>141</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row>
    <row r="37" spans="1:150" s="31" customFormat="1" outlineLevel="1" x14ac:dyDescent="0.3">
      <c r="A37" s="173" t="s">
        <v>29</v>
      </c>
      <c r="B37" s="173"/>
      <c r="C37" s="173"/>
      <c r="D37" s="173"/>
      <c r="E37" s="173"/>
      <c r="F37" s="173"/>
      <c r="G37" s="173"/>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row>
    <row r="38" spans="1:150" ht="33.75" outlineLevel="1" collapsed="1" x14ac:dyDescent="0.3">
      <c r="A38" s="54" t="s">
        <v>52</v>
      </c>
      <c r="B38" s="55" t="s">
        <v>117</v>
      </c>
      <c r="C38" s="112">
        <v>1600</v>
      </c>
      <c r="D38" s="112">
        <v>1450</v>
      </c>
      <c r="E38" s="112">
        <v>1200</v>
      </c>
      <c r="F38" s="112">
        <v>900</v>
      </c>
      <c r="G38" s="57" t="s">
        <v>268</v>
      </c>
    </row>
    <row r="39" spans="1:150" ht="33.75" hidden="1" outlineLevel="2" x14ac:dyDescent="0.3">
      <c r="A39" s="54"/>
      <c r="B39" s="55"/>
      <c r="C39" s="112"/>
      <c r="D39" s="112"/>
      <c r="E39" s="112"/>
      <c r="F39" s="112"/>
      <c r="G39" s="59" t="s">
        <v>53</v>
      </c>
    </row>
    <row r="40" spans="1:150" s="4" customFormat="1" ht="36" hidden="1" outlineLevel="2" x14ac:dyDescent="0.3">
      <c r="A40" s="50" t="s">
        <v>54</v>
      </c>
      <c r="B40" s="49" t="s">
        <v>88</v>
      </c>
      <c r="C40" s="119">
        <f>C38*0.2</f>
        <v>320</v>
      </c>
      <c r="D40" s="119">
        <f>D38*0.2</f>
        <v>290</v>
      </c>
      <c r="E40" s="119">
        <f>E38*0.2</f>
        <v>240</v>
      </c>
      <c r="F40" s="119">
        <f>F38*0.2</f>
        <v>180</v>
      </c>
      <c r="G40" s="75" t="s">
        <v>141</v>
      </c>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row>
    <row r="41" spans="1:150" s="31" customFormat="1" outlineLevel="1" x14ac:dyDescent="0.3">
      <c r="A41" s="173" t="s">
        <v>55</v>
      </c>
      <c r="B41" s="173"/>
      <c r="C41" s="173"/>
      <c r="D41" s="173"/>
      <c r="E41" s="173"/>
      <c r="F41" s="173"/>
      <c r="G41" s="173"/>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row>
    <row r="42" spans="1:150" ht="33.75" outlineLevel="1" collapsed="1" x14ac:dyDescent="0.3">
      <c r="A42" s="54" t="s">
        <v>56</v>
      </c>
      <c r="B42" s="55" t="s">
        <v>115</v>
      </c>
      <c r="C42" s="112">
        <v>1800</v>
      </c>
      <c r="D42" s="112">
        <v>1600</v>
      </c>
      <c r="E42" s="112">
        <v>1350</v>
      </c>
      <c r="F42" s="112">
        <v>1000</v>
      </c>
      <c r="G42" s="57" t="s">
        <v>268</v>
      </c>
    </row>
    <row r="43" spans="1:150" hidden="1" outlineLevel="2" x14ac:dyDescent="0.3">
      <c r="A43" s="54"/>
      <c r="B43" s="55"/>
      <c r="C43" s="112"/>
      <c r="D43" s="112"/>
      <c r="E43" s="112"/>
      <c r="F43" s="112"/>
      <c r="G43" s="59" t="s">
        <v>136</v>
      </c>
    </row>
    <row r="44" spans="1:150" s="4" customFormat="1" ht="36" hidden="1" outlineLevel="2" x14ac:dyDescent="0.3">
      <c r="A44" s="50" t="s">
        <v>57</v>
      </c>
      <c r="B44" s="49" t="s">
        <v>89</v>
      </c>
      <c r="C44" s="119">
        <f>C42*0.2</f>
        <v>360</v>
      </c>
      <c r="D44" s="119">
        <f>D42*0.2</f>
        <v>320</v>
      </c>
      <c r="E44" s="119">
        <f>E42*0.2</f>
        <v>270</v>
      </c>
      <c r="F44" s="119">
        <f>F42*0.2</f>
        <v>200</v>
      </c>
      <c r="G44" s="75" t="s">
        <v>141</v>
      </c>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row>
    <row r="45" spans="1:150" s="31" customFormat="1" outlineLevel="1" x14ac:dyDescent="0.3">
      <c r="A45" s="173" t="s">
        <v>30</v>
      </c>
      <c r="B45" s="173"/>
      <c r="C45" s="173"/>
      <c r="D45" s="173"/>
      <c r="E45" s="173"/>
      <c r="F45" s="173"/>
      <c r="G45" s="173"/>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row>
    <row r="46" spans="1:150" s="36" customFormat="1" ht="33.75" outlineLevel="1" collapsed="1" x14ac:dyDescent="0.3">
      <c r="A46" s="54" t="s">
        <v>58</v>
      </c>
      <c r="B46" s="55" t="s">
        <v>116</v>
      </c>
      <c r="C46" s="112">
        <v>1600</v>
      </c>
      <c r="D46" s="112">
        <v>1450</v>
      </c>
      <c r="E46" s="112">
        <v>1200</v>
      </c>
      <c r="F46" s="112">
        <v>900</v>
      </c>
      <c r="G46" s="57" t="s">
        <v>268</v>
      </c>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row>
    <row r="47" spans="1:150" s="36" customFormat="1" hidden="1" outlineLevel="2" x14ac:dyDescent="0.3">
      <c r="A47" s="54"/>
      <c r="B47" s="55"/>
      <c r="C47" s="112"/>
      <c r="D47" s="112"/>
      <c r="E47" s="112"/>
      <c r="F47" s="112"/>
      <c r="G47" s="59" t="s">
        <v>168</v>
      </c>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row>
    <row r="48" spans="1:150" s="35" customFormat="1" ht="36" hidden="1" outlineLevel="2" x14ac:dyDescent="0.3">
      <c r="A48" s="50" t="s">
        <v>59</v>
      </c>
      <c r="B48" s="49" t="s">
        <v>90</v>
      </c>
      <c r="C48" s="119">
        <f>C46*0.2</f>
        <v>320</v>
      </c>
      <c r="D48" s="119">
        <f>D46*0.2</f>
        <v>290</v>
      </c>
      <c r="E48" s="119">
        <f>E46*0.2</f>
        <v>240</v>
      </c>
      <c r="F48" s="119">
        <f>F46*0.2</f>
        <v>180</v>
      </c>
      <c r="G48" s="75" t="s">
        <v>141</v>
      </c>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row>
    <row r="49" spans="1:150" s="31" customFormat="1" ht="14.65" customHeight="1" outlineLevel="1" x14ac:dyDescent="0.3">
      <c r="A49" s="173" t="s">
        <v>447</v>
      </c>
      <c r="B49" s="173"/>
      <c r="C49" s="173"/>
      <c r="D49" s="173"/>
      <c r="E49" s="173"/>
      <c r="F49" s="173"/>
      <c r="G49" s="173"/>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row>
    <row r="50" spans="1:150" ht="33.75" outlineLevel="1" collapsed="1" x14ac:dyDescent="0.3">
      <c r="A50" s="54" t="s">
        <v>332</v>
      </c>
      <c r="B50" s="55" t="s">
        <v>448</v>
      </c>
      <c r="C50" s="112">
        <v>2000</v>
      </c>
      <c r="D50" s="112">
        <v>1800</v>
      </c>
      <c r="E50" s="112">
        <v>1400</v>
      </c>
      <c r="F50" s="112">
        <v>1100</v>
      </c>
      <c r="G50" s="57" t="s">
        <v>268</v>
      </c>
    </row>
    <row r="51" spans="1:150" hidden="1" outlineLevel="2" x14ac:dyDescent="0.3">
      <c r="A51" s="54"/>
      <c r="B51" s="55"/>
      <c r="C51" s="112"/>
      <c r="D51" s="112"/>
      <c r="E51" s="112"/>
      <c r="F51" s="112"/>
      <c r="G51" s="59" t="s">
        <v>449</v>
      </c>
    </row>
    <row r="52" spans="1:150" s="4" customFormat="1" ht="36" hidden="1" outlineLevel="2" x14ac:dyDescent="0.3">
      <c r="A52" s="50" t="s">
        <v>333</v>
      </c>
      <c r="B52" s="49" t="s">
        <v>334</v>
      </c>
      <c r="C52" s="119">
        <f>C50*0.2</f>
        <v>400</v>
      </c>
      <c r="D52" s="119">
        <f t="shared" ref="D52:F52" si="4">D50*0.2</f>
        <v>360</v>
      </c>
      <c r="E52" s="119">
        <f t="shared" si="4"/>
        <v>280</v>
      </c>
      <c r="F52" s="119">
        <f t="shared" si="4"/>
        <v>220</v>
      </c>
      <c r="G52" s="75" t="s">
        <v>141</v>
      </c>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row>
    <row r="53" spans="1:150" s="31" customFormat="1" ht="20.100000000000001" customHeight="1" x14ac:dyDescent="0.3">
      <c r="A53" s="168" t="s">
        <v>323</v>
      </c>
      <c r="B53" s="168"/>
      <c r="C53" s="168"/>
      <c r="D53" s="168"/>
      <c r="E53" s="168"/>
      <c r="F53" s="168"/>
      <c r="G53" s="168"/>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row>
    <row r="54" spans="1:150" s="31" customFormat="1" outlineLevel="1" x14ac:dyDescent="0.3">
      <c r="A54" s="173" t="s">
        <v>28</v>
      </c>
      <c r="B54" s="173"/>
      <c r="C54" s="173"/>
      <c r="D54" s="173"/>
      <c r="E54" s="173"/>
      <c r="F54" s="173"/>
      <c r="G54" s="173"/>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row>
    <row r="55" spans="1:150" ht="33.75" outlineLevel="1" collapsed="1" x14ac:dyDescent="0.3">
      <c r="A55" s="54" t="s">
        <v>60</v>
      </c>
      <c r="B55" s="55" t="s">
        <v>114</v>
      </c>
      <c r="C55" s="112">
        <v>2800</v>
      </c>
      <c r="D55" s="112">
        <v>2500</v>
      </c>
      <c r="E55" s="112">
        <v>2100</v>
      </c>
      <c r="F55" s="112">
        <v>1550</v>
      </c>
      <c r="G55" s="57" t="s">
        <v>266</v>
      </c>
    </row>
    <row r="56" spans="1:150" hidden="1" outlineLevel="2" x14ac:dyDescent="0.3">
      <c r="A56" s="54"/>
      <c r="B56" s="55"/>
      <c r="C56" s="112"/>
      <c r="D56" s="112"/>
      <c r="E56" s="112"/>
      <c r="F56" s="112"/>
      <c r="G56" s="59" t="s">
        <v>51</v>
      </c>
    </row>
    <row r="57" spans="1:150" s="35" customFormat="1" ht="36" hidden="1" outlineLevel="2" x14ac:dyDescent="0.3">
      <c r="A57" s="50" t="s">
        <v>61</v>
      </c>
      <c r="B57" s="49" t="s">
        <v>91</v>
      </c>
      <c r="C57" s="119">
        <f>C55*0.2</f>
        <v>560</v>
      </c>
      <c r="D57" s="119">
        <f t="shared" ref="D57:F57" si="5">D55*0.2</f>
        <v>500</v>
      </c>
      <c r="E57" s="119">
        <f t="shared" si="5"/>
        <v>420</v>
      </c>
      <c r="F57" s="119">
        <f t="shared" si="5"/>
        <v>310</v>
      </c>
      <c r="G57" s="75" t="s">
        <v>141</v>
      </c>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row>
    <row r="58" spans="1:150" s="36" customFormat="1" ht="38.25" hidden="1" outlineLevel="2" x14ac:dyDescent="0.3">
      <c r="A58" s="54" t="s">
        <v>313</v>
      </c>
      <c r="B58" s="55" t="s">
        <v>314</v>
      </c>
      <c r="C58" s="112">
        <v>7000</v>
      </c>
      <c r="D58" s="112">
        <v>6250</v>
      </c>
      <c r="E58" s="112">
        <v>5250</v>
      </c>
      <c r="F58" s="112">
        <v>3875</v>
      </c>
      <c r="G58" s="59" t="s">
        <v>315</v>
      </c>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row>
    <row r="59" spans="1:150" s="36" customFormat="1" hidden="1" outlineLevel="2" x14ac:dyDescent="0.3">
      <c r="A59" s="54"/>
      <c r="B59" s="55"/>
      <c r="C59" s="112"/>
      <c r="D59" s="112"/>
      <c r="E59" s="112"/>
      <c r="F59" s="112"/>
      <c r="G59" s="59" t="s">
        <v>51</v>
      </c>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row>
    <row r="60" spans="1:150" s="31" customFormat="1" outlineLevel="1" x14ac:dyDescent="0.3">
      <c r="A60" s="173" t="s">
        <v>29</v>
      </c>
      <c r="B60" s="173"/>
      <c r="C60" s="173"/>
      <c r="D60" s="173"/>
      <c r="E60" s="173"/>
      <c r="F60" s="173"/>
      <c r="G60" s="173"/>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row>
    <row r="61" spans="1:150" ht="33.75" outlineLevel="1" collapsed="1" x14ac:dyDescent="0.3">
      <c r="A61" s="3" t="s">
        <v>62</v>
      </c>
      <c r="B61" s="7" t="s">
        <v>117</v>
      </c>
      <c r="C61" s="111">
        <v>560</v>
      </c>
      <c r="D61" s="111">
        <v>500</v>
      </c>
      <c r="E61" s="111">
        <v>400</v>
      </c>
      <c r="F61" s="111">
        <v>300</v>
      </c>
      <c r="G61" s="43" t="s">
        <v>266</v>
      </c>
    </row>
    <row r="62" spans="1:150" ht="33.75" hidden="1" outlineLevel="2" x14ac:dyDescent="0.3">
      <c r="A62" s="3"/>
      <c r="B62" s="7"/>
      <c r="C62" s="111"/>
      <c r="D62" s="111"/>
      <c r="E62" s="111"/>
      <c r="F62" s="111"/>
      <c r="G62" s="33" t="s">
        <v>53</v>
      </c>
    </row>
    <row r="63" spans="1:150" s="35" customFormat="1" ht="36" hidden="1" outlineLevel="2" x14ac:dyDescent="0.3">
      <c r="A63" s="60" t="s">
        <v>63</v>
      </c>
      <c r="B63" s="61" t="s">
        <v>92</v>
      </c>
      <c r="C63" s="118">
        <f>C61*0.2</f>
        <v>112</v>
      </c>
      <c r="D63" s="118">
        <f t="shared" ref="D63:F63" si="6">D61*0.2</f>
        <v>100</v>
      </c>
      <c r="E63" s="118">
        <f t="shared" si="6"/>
        <v>80</v>
      </c>
      <c r="F63" s="118">
        <f t="shared" si="6"/>
        <v>60</v>
      </c>
      <c r="G63" s="62" t="s">
        <v>141</v>
      </c>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row>
    <row r="64" spans="1:150" s="36" customFormat="1" ht="33.75" hidden="1" outlineLevel="2" x14ac:dyDescent="0.3">
      <c r="A64" s="3" t="s">
        <v>316</v>
      </c>
      <c r="B64" s="7" t="s">
        <v>317</v>
      </c>
      <c r="C64" s="111">
        <v>1400</v>
      </c>
      <c r="D64" s="111">
        <v>1250</v>
      </c>
      <c r="E64" s="111">
        <v>1000</v>
      </c>
      <c r="F64" s="111">
        <v>750</v>
      </c>
      <c r="G64" s="33" t="s">
        <v>315</v>
      </c>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row>
    <row r="65" spans="1:150" s="36" customFormat="1" ht="33.75" hidden="1" outlineLevel="2" x14ac:dyDescent="0.3">
      <c r="A65" s="3"/>
      <c r="B65" s="7"/>
      <c r="C65" s="111"/>
      <c r="D65" s="111"/>
      <c r="E65" s="111"/>
      <c r="F65" s="111"/>
      <c r="G65" s="33" t="s">
        <v>318</v>
      </c>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row>
    <row r="66" spans="1:150" s="31" customFormat="1" ht="16.5" customHeight="1" outlineLevel="1" x14ac:dyDescent="0.3">
      <c r="A66" s="173" t="s">
        <v>55</v>
      </c>
      <c r="B66" s="173"/>
      <c r="C66" s="173"/>
      <c r="D66" s="173"/>
      <c r="E66" s="173"/>
      <c r="F66" s="173"/>
      <c r="G66" s="173"/>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row>
    <row r="67" spans="1:150" ht="33.75" outlineLevel="1" collapsed="1" x14ac:dyDescent="0.3">
      <c r="A67" s="54" t="s">
        <v>64</v>
      </c>
      <c r="B67" s="55" t="s">
        <v>115</v>
      </c>
      <c r="C67" s="112">
        <v>630</v>
      </c>
      <c r="D67" s="112">
        <v>550</v>
      </c>
      <c r="E67" s="112">
        <v>450</v>
      </c>
      <c r="F67" s="112">
        <v>350</v>
      </c>
      <c r="G67" s="57" t="s">
        <v>266</v>
      </c>
    </row>
    <row r="68" spans="1:150" hidden="1" outlineLevel="2" x14ac:dyDescent="0.3">
      <c r="A68" s="54"/>
      <c r="B68" s="55"/>
      <c r="C68" s="112"/>
      <c r="D68" s="112"/>
      <c r="E68" s="112"/>
      <c r="F68" s="112"/>
      <c r="G68" s="59" t="s">
        <v>312</v>
      </c>
    </row>
    <row r="69" spans="1:150" s="35" customFormat="1" ht="36" hidden="1" outlineLevel="2" x14ac:dyDescent="0.3">
      <c r="A69" s="50" t="s">
        <v>65</v>
      </c>
      <c r="B69" s="49" t="s">
        <v>93</v>
      </c>
      <c r="C69" s="119">
        <f>C67*0.2</f>
        <v>126</v>
      </c>
      <c r="D69" s="119">
        <f t="shared" ref="D69:F69" si="7">D67*0.2</f>
        <v>110</v>
      </c>
      <c r="E69" s="119">
        <f t="shared" si="7"/>
        <v>90</v>
      </c>
      <c r="F69" s="119">
        <f t="shared" si="7"/>
        <v>70</v>
      </c>
      <c r="G69" s="75" t="s">
        <v>141</v>
      </c>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row>
    <row r="70" spans="1:150" s="36" customFormat="1" ht="38.25" hidden="1" outlineLevel="2" x14ac:dyDescent="0.3">
      <c r="A70" s="54" t="s">
        <v>319</v>
      </c>
      <c r="B70" s="55" t="s">
        <v>320</v>
      </c>
      <c r="C70" s="112">
        <v>1575</v>
      </c>
      <c r="D70" s="112">
        <v>1375</v>
      </c>
      <c r="E70" s="112">
        <v>1125</v>
      </c>
      <c r="F70" s="112">
        <v>875</v>
      </c>
      <c r="G70" s="59" t="s">
        <v>315</v>
      </c>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row>
    <row r="71" spans="1:150" s="36" customFormat="1" hidden="1" outlineLevel="2" x14ac:dyDescent="0.3">
      <c r="A71" s="54"/>
      <c r="B71" s="55"/>
      <c r="C71" s="112"/>
      <c r="D71" s="112"/>
      <c r="E71" s="112"/>
      <c r="F71" s="112"/>
      <c r="G71" s="59" t="s">
        <v>136</v>
      </c>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row>
    <row r="72" spans="1:150" s="31" customFormat="1" ht="16.5" customHeight="1" outlineLevel="1" x14ac:dyDescent="0.3">
      <c r="A72" s="173" t="s">
        <v>30</v>
      </c>
      <c r="B72" s="173"/>
      <c r="C72" s="173"/>
      <c r="D72" s="173"/>
      <c r="E72" s="173"/>
      <c r="F72" s="173"/>
      <c r="G72" s="173"/>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row>
    <row r="73" spans="1:150" ht="33.75" outlineLevel="1" collapsed="1" x14ac:dyDescent="0.3">
      <c r="A73" s="3" t="s">
        <v>66</v>
      </c>
      <c r="B73" s="7" t="s">
        <v>116</v>
      </c>
      <c r="C73" s="111">
        <v>560</v>
      </c>
      <c r="D73" s="111">
        <v>500</v>
      </c>
      <c r="E73" s="111">
        <v>400</v>
      </c>
      <c r="F73" s="111">
        <v>300</v>
      </c>
      <c r="G73" s="43" t="s">
        <v>266</v>
      </c>
    </row>
    <row r="74" spans="1:150" hidden="1" outlineLevel="2" x14ac:dyDescent="0.3">
      <c r="A74" s="3"/>
      <c r="B74" s="7"/>
      <c r="C74" s="111"/>
      <c r="D74" s="111"/>
      <c r="E74" s="111"/>
      <c r="F74" s="111"/>
      <c r="G74" s="33" t="s">
        <v>168</v>
      </c>
    </row>
    <row r="75" spans="1:150" s="35" customFormat="1" ht="36" hidden="1" outlineLevel="2" x14ac:dyDescent="0.3">
      <c r="A75" s="60" t="s">
        <v>67</v>
      </c>
      <c r="B75" s="61" t="s">
        <v>94</v>
      </c>
      <c r="C75" s="118">
        <f>C73*0.2</f>
        <v>112</v>
      </c>
      <c r="D75" s="118">
        <f t="shared" ref="D75:F75" si="8">D73*0.2</f>
        <v>100</v>
      </c>
      <c r="E75" s="118">
        <f t="shared" si="8"/>
        <v>80</v>
      </c>
      <c r="F75" s="118">
        <f t="shared" si="8"/>
        <v>60</v>
      </c>
      <c r="G75" s="62" t="s">
        <v>141</v>
      </c>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row>
    <row r="76" spans="1:150" s="36" customFormat="1" ht="38.25" hidden="1" outlineLevel="2" x14ac:dyDescent="0.3">
      <c r="A76" s="3" t="s">
        <v>321</v>
      </c>
      <c r="B76" s="7" t="s">
        <v>322</v>
      </c>
      <c r="C76" s="111">
        <v>1400</v>
      </c>
      <c r="D76" s="111">
        <v>1250</v>
      </c>
      <c r="E76" s="111">
        <v>1000</v>
      </c>
      <c r="F76" s="111">
        <v>750</v>
      </c>
      <c r="G76" s="33" t="s">
        <v>315</v>
      </c>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row>
    <row r="77" spans="1:150" s="36" customFormat="1" hidden="1" outlineLevel="2" x14ac:dyDescent="0.3">
      <c r="A77" s="3"/>
      <c r="B77" s="7"/>
      <c r="C77" s="111"/>
      <c r="D77" s="111"/>
      <c r="E77" s="111"/>
      <c r="F77" s="111"/>
      <c r="G77" s="33" t="s">
        <v>168</v>
      </c>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row>
    <row r="78" spans="1:150" s="31" customFormat="1" ht="16.5" customHeight="1" outlineLevel="1" x14ac:dyDescent="0.3">
      <c r="A78" s="173" t="s">
        <v>170</v>
      </c>
      <c r="B78" s="173"/>
      <c r="C78" s="173"/>
      <c r="D78" s="173"/>
      <c r="E78" s="173"/>
      <c r="F78" s="173"/>
      <c r="G78" s="173"/>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row>
    <row r="79" spans="1:150" s="36" customFormat="1" ht="33.75" outlineLevel="1" collapsed="1" x14ac:dyDescent="0.3">
      <c r="A79" s="54" t="s">
        <v>171</v>
      </c>
      <c r="B79" s="55" t="s">
        <v>172</v>
      </c>
      <c r="C79" s="64">
        <v>2372</v>
      </c>
      <c r="D79" s="64">
        <v>2208</v>
      </c>
      <c r="E79" s="64">
        <v>1899</v>
      </c>
      <c r="F79" s="64">
        <v>1581</v>
      </c>
      <c r="G79" s="57" t="s">
        <v>266</v>
      </c>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row>
    <row r="80" spans="1:150" s="36" customFormat="1" hidden="1" outlineLevel="2" x14ac:dyDescent="0.3">
      <c r="A80" s="54"/>
      <c r="B80" s="55"/>
      <c r="C80" s="64"/>
      <c r="D80" s="64"/>
      <c r="E80" s="64"/>
      <c r="F80" s="64"/>
      <c r="G80" s="59" t="s">
        <v>173</v>
      </c>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row>
    <row r="81" spans="1:150" s="35" customFormat="1" ht="36" hidden="1" outlineLevel="2" x14ac:dyDescent="0.3">
      <c r="A81" s="50" t="s">
        <v>174</v>
      </c>
      <c r="B81" s="49" t="s">
        <v>175</v>
      </c>
      <c r="C81" s="120">
        <f t="shared" ref="C81:F81" si="9">C79*0.2</f>
        <v>474.40000000000003</v>
      </c>
      <c r="D81" s="120">
        <f t="shared" si="9"/>
        <v>441.6</v>
      </c>
      <c r="E81" s="120">
        <f t="shared" si="9"/>
        <v>379.8</v>
      </c>
      <c r="F81" s="120">
        <f t="shared" si="9"/>
        <v>316.20000000000005</v>
      </c>
      <c r="G81" s="75" t="s">
        <v>141</v>
      </c>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row>
    <row r="82" spans="1:150" s="36" customFormat="1" ht="38.25" hidden="1" outlineLevel="2" x14ac:dyDescent="0.3">
      <c r="A82" s="54" t="s">
        <v>229</v>
      </c>
      <c r="B82" s="55" t="s">
        <v>230</v>
      </c>
      <c r="C82" s="64">
        <v>5929</v>
      </c>
      <c r="D82" s="64">
        <v>5533</v>
      </c>
      <c r="E82" s="64">
        <v>4741</v>
      </c>
      <c r="F82" s="64">
        <v>3949</v>
      </c>
      <c r="G82" s="57" t="s">
        <v>267</v>
      </c>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row>
    <row r="83" spans="1:150" s="36" customFormat="1" hidden="1" outlineLevel="2" x14ac:dyDescent="0.3">
      <c r="A83" s="54"/>
      <c r="B83" s="55"/>
      <c r="C83" s="112"/>
      <c r="D83" s="112"/>
      <c r="E83" s="112"/>
      <c r="F83" s="112"/>
      <c r="G83" s="59" t="s">
        <v>173</v>
      </c>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row>
    <row r="84" spans="1:150" s="31" customFormat="1" ht="16.5" customHeight="1" outlineLevel="1" x14ac:dyDescent="0.3">
      <c r="A84" s="173" t="s">
        <v>78</v>
      </c>
      <c r="B84" s="173"/>
      <c r="C84" s="173"/>
      <c r="D84" s="173"/>
      <c r="E84" s="173"/>
      <c r="F84" s="173"/>
      <c r="G84" s="173"/>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row>
    <row r="85" spans="1:150" s="36" customFormat="1" ht="38.25" outlineLevel="1" collapsed="1" x14ac:dyDescent="0.3">
      <c r="A85" s="3" t="s">
        <v>190</v>
      </c>
      <c r="B85" s="7" t="s">
        <v>118</v>
      </c>
      <c r="C85" s="76">
        <v>2207</v>
      </c>
      <c r="D85" s="76">
        <v>2051</v>
      </c>
      <c r="E85" s="76">
        <v>1736</v>
      </c>
      <c r="F85" s="76">
        <v>1420</v>
      </c>
      <c r="G85" s="43" t="s">
        <v>266</v>
      </c>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row>
    <row r="86" spans="1:150" s="36" customFormat="1" hidden="1" outlineLevel="2" x14ac:dyDescent="0.3">
      <c r="A86" s="3"/>
      <c r="B86" s="7"/>
      <c r="C86" s="76"/>
      <c r="D86" s="76"/>
      <c r="E86" s="76"/>
      <c r="F86" s="76"/>
      <c r="G86" s="33" t="s">
        <v>169</v>
      </c>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30"/>
      <c r="EQ86" s="30"/>
      <c r="ER86" s="30"/>
      <c r="ES86" s="30"/>
      <c r="ET86" s="30"/>
    </row>
    <row r="87" spans="1:150" s="35" customFormat="1" ht="36" hidden="1" outlineLevel="2" x14ac:dyDescent="0.3">
      <c r="A87" s="60" t="s">
        <v>191</v>
      </c>
      <c r="B87" s="61" t="s">
        <v>192</v>
      </c>
      <c r="C87" s="106">
        <f t="shared" ref="C87:F87" si="10">C85*0.2</f>
        <v>441.40000000000003</v>
      </c>
      <c r="D87" s="106">
        <f t="shared" si="10"/>
        <v>410.20000000000005</v>
      </c>
      <c r="E87" s="106">
        <f t="shared" si="10"/>
        <v>347.20000000000005</v>
      </c>
      <c r="F87" s="106">
        <f t="shared" si="10"/>
        <v>284</v>
      </c>
      <c r="G87" s="62" t="s">
        <v>141</v>
      </c>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c r="ER87" s="30"/>
      <c r="ES87" s="30"/>
      <c r="ET87" s="30"/>
    </row>
    <row r="88" spans="1:150" s="36" customFormat="1" ht="38.25" hidden="1" outlineLevel="2" x14ac:dyDescent="0.3">
      <c r="A88" s="3" t="s">
        <v>231</v>
      </c>
      <c r="B88" s="7" t="s">
        <v>232</v>
      </c>
      <c r="C88" s="76">
        <v>5517</v>
      </c>
      <c r="D88" s="76">
        <v>4982</v>
      </c>
      <c r="E88" s="76">
        <v>4215</v>
      </c>
      <c r="F88" s="76">
        <v>3524</v>
      </c>
      <c r="G88" s="43" t="s">
        <v>267</v>
      </c>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row>
    <row r="89" spans="1:150" s="36" customFormat="1" hidden="1" outlineLevel="2" x14ac:dyDescent="0.3">
      <c r="A89" s="3"/>
      <c r="B89" s="7"/>
      <c r="C89" s="111"/>
      <c r="D89" s="111"/>
      <c r="E89" s="111"/>
      <c r="F89" s="111"/>
      <c r="G89" s="33" t="s">
        <v>169</v>
      </c>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row>
    <row r="90" spans="1:150" s="31" customFormat="1" ht="16.5" customHeight="1" outlineLevel="1" x14ac:dyDescent="0.3">
      <c r="A90" s="173" t="s">
        <v>447</v>
      </c>
      <c r="B90" s="173"/>
      <c r="C90" s="173"/>
      <c r="D90" s="173"/>
      <c r="E90" s="173"/>
      <c r="F90" s="173"/>
      <c r="G90" s="173"/>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row>
    <row r="91" spans="1:150" ht="33.75" outlineLevel="1" collapsed="1" x14ac:dyDescent="0.3">
      <c r="A91" s="54" t="s">
        <v>335</v>
      </c>
      <c r="B91" s="55" t="s">
        <v>448</v>
      </c>
      <c r="C91" s="64">
        <v>700</v>
      </c>
      <c r="D91" s="64">
        <v>630</v>
      </c>
      <c r="E91" s="64">
        <v>490</v>
      </c>
      <c r="F91" s="64">
        <v>385</v>
      </c>
      <c r="G91" s="57" t="s">
        <v>266</v>
      </c>
    </row>
    <row r="92" spans="1:150" hidden="1" outlineLevel="2" x14ac:dyDescent="0.3">
      <c r="A92" s="54"/>
      <c r="B92" s="55"/>
      <c r="C92" s="64"/>
      <c r="D92" s="64"/>
      <c r="E92" s="64"/>
      <c r="F92" s="64"/>
      <c r="G92" s="59" t="s">
        <v>449</v>
      </c>
    </row>
    <row r="93" spans="1:150" s="4" customFormat="1" ht="36" hidden="1" outlineLevel="2" x14ac:dyDescent="0.3">
      <c r="A93" s="50" t="s">
        <v>336</v>
      </c>
      <c r="B93" s="49" t="s">
        <v>337</v>
      </c>
      <c r="C93" s="120">
        <f t="shared" ref="C93:F93" si="11">C91*0.2</f>
        <v>140</v>
      </c>
      <c r="D93" s="120">
        <f t="shared" si="11"/>
        <v>126</v>
      </c>
      <c r="E93" s="120">
        <f t="shared" si="11"/>
        <v>98</v>
      </c>
      <c r="F93" s="120">
        <f t="shared" si="11"/>
        <v>77</v>
      </c>
      <c r="G93" s="75" t="s">
        <v>141</v>
      </c>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row>
    <row r="94" spans="1:150" s="36" customFormat="1" ht="33.75" hidden="1" outlineLevel="2" x14ac:dyDescent="0.3">
      <c r="A94" s="54" t="s">
        <v>338</v>
      </c>
      <c r="B94" s="55" t="s">
        <v>450</v>
      </c>
      <c r="C94" s="64">
        <v>1785</v>
      </c>
      <c r="D94" s="64">
        <v>1607</v>
      </c>
      <c r="E94" s="64">
        <v>1250</v>
      </c>
      <c r="F94" s="64">
        <v>982</v>
      </c>
      <c r="G94" s="57" t="s">
        <v>267</v>
      </c>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row>
    <row r="95" spans="1:150" s="36" customFormat="1" hidden="1" outlineLevel="2" x14ac:dyDescent="0.3">
      <c r="A95" s="54"/>
      <c r="B95" s="55"/>
      <c r="C95" s="112"/>
      <c r="D95" s="112"/>
      <c r="E95" s="112"/>
      <c r="F95" s="112"/>
      <c r="G95" s="59" t="s">
        <v>449</v>
      </c>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c r="ER95" s="30"/>
      <c r="ES95" s="30"/>
      <c r="ET95" s="30"/>
    </row>
    <row r="96" spans="1:150" s="14" customFormat="1" ht="20.100000000000001" customHeight="1" x14ac:dyDescent="0.3">
      <c r="A96" s="168" t="s">
        <v>162</v>
      </c>
      <c r="B96" s="168"/>
      <c r="C96" s="168"/>
      <c r="D96" s="168"/>
      <c r="E96" s="168"/>
      <c r="F96" s="168"/>
      <c r="G96" s="168"/>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row>
    <row r="97" spans="1:150" s="14" customFormat="1" ht="25.5" x14ac:dyDescent="0.3">
      <c r="A97" s="3" t="s">
        <v>151</v>
      </c>
      <c r="B97" s="7" t="s">
        <v>152</v>
      </c>
      <c r="C97" s="172" t="s">
        <v>840</v>
      </c>
      <c r="D97" s="172"/>
      <c r="E97" s="172"/>
      <c r="F97" s="172"/>
      <c r="G97" s="33"/>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row>
    <row r="98" spans="1:150" s="14" customFormat="1" ht="20.100000000000001" customHeight="1" x14ac:dyDescent="0.3">
      <c r="A98" s="168" t="s">
        <v>264</v>
      </c>
      <c r="B98" s="168"/>
      <c r="C98" s="168"/>
      <c r="D98" s="168"/>
      <c r="E98" s="168"/>
      <c r="F98" s="168"/>
      <c r="G98" s="168"/>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c r="ER98" s="30"/>
      <c r="ES98" s="30"/>
      <c r="ET98" s="30"/>
    </row>
    <row r="99" spans="1:150" s="4" customFormat="1" ht="56.25" x14ac:dyDescent="0.3">
      <c r="A99" s="54" t="s">
        <v>68</v>
      </c>
      <c r="B99" s="58" t="s">
        <v>95</v>
      </c>
      <c r="C99" s="175" t="s">
        <v>73</v>
      </c>
      <c r="D99" s="176"/>
      <c r="E99" s="176"/>
      <c r="F99" s="177"/>
      <c r="G99" s="59" t="s">
        <v>137</v>
      </c>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row>
    <row r="100" spans="1:150" s="4" customFormat="1" ht="56.25" x14ac:dyDescent="0.3">
      <c r="A100" s="3" t="s">
        <v>69</v>
      </c>
      <c r="B100" s="6" t="s">
        <v>96</v>
      </c>
      <c r="C100" s="178" t="s">
        <v>74</v>
      </c>
      <c r="D100" s="179"/>
      <c r="E100" s="179"/>
      <c r="F100" s="180"/>
      <c r="G100" s="33" t="s">
        <v>729</v>
      </c>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c r="ER100" s="30"/>
      <c r="ES100" s="30"/>
      <c r="ET100" s="30"/>
    </row>
    <row r="101" spans="1:150" s="4" customFormat="1" ht="56.25" x14ac:dyDescent="0.3">
      <c r="A101" s="54" t="s">
        <v>70</v>
      </c>
      <c r="B101" s="58" t="s">
        <v>97</v>
      </c>
      <c r="C101" s="181" t="s">
        <v>265</v>
      </c>
      <c r="D101" s="182"/>
      <c r="E101" s="182"/>
      <c r="F101" s="183"/>
      <c r="G101" s="59" t="s">
        <v>40</v>
      </c>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row>
    <row r="102" spans="1:150" s="4" customFormat="1" ht="67.5" x14ac:dyDescent="0.3">
      <c r="A102" s="3" t="s">
        <v>71</v>
      </c>
      <c r="B102" s="6" t="s">
        <v>98</v>
      </c>
      <c r="C102" s="178" t="s">
        <v>73</v>
      </c>
      <c r="D102" s="179"/>
      <c r="E102" s="179"/>
      <c r="F102" s="180"/>
      <c r="G102" s="33" t="s">
        <v>139</v>
      </c>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c r="ER102" s="30"/>
      <c r="ES102" s="30"/>
      <c r="ET102" s="30"/>
    </row>
    <row r="103" spans="1:150" s="4" customFormat="1" ht="67.5" x14ac:dyDescent="0.3">
      <c r="A103" s="54" t="s">
        <v>72</v>
      </c>
      <c r="B103" s="58" t="s">
        <v>99</v>
      </c>
      <c r="C103" s="175" t="s">
        <v>74</v>
      </c>
      <c r="D103" s="176"/>
      <c r="E103" s="176"/>
      <c r="F103" s="177"/>
      <c r="G103" s="59" t="s">
        <v>730</v>
      </c>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c r="ER103" s="30"/>
      <c r="ES103" s="30"/>
      <c r="ET103" s="30"/>
    </row>
    <row r="104" spans="1:150" s="31" customFormat="1" ht="16.5" customHeight="1" x14ac:dyDescent="0.3">
      <c r="A104" s="184"/>
      <c r="B104" s="184"/>
      <c r="C104" s="184"/>
      <c r="D104" s="184"/>
      <c r="E104" s="184"/>
      <c r="F104" s="184"/>
      <c r="G104" s="184"/>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row>
    <row r="105" spans="1:150" s="37" customFormat="1" x14ac:dyDescent="0.3">
      <c r="A105" s="186" t="s">
        <v>440</v>
      </c>
      <c r="B105" s="186"/>
      <c r="C105" s="186"/>
      <c r="D105" s="186"/>
      <c r="E105" s="186"/>
      <c r="F105" s="186"/>
      <c r="G105" s="186"/>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row>
    <row r="106" spans="1:150" s="37" customFormat="1" x14ac:dyDescent="0.3">
      <c r="A106" s="174" t="s">
        <v>439</v>
      </c>
      <c r="B106" s="174"/>
      <c r="C106" s="174"/>
      <c r="D106" s="174"/>
      <c r="E106" s="174"/>
      <c r="F106" s="174"/>
      <c r="G106" s="174"/>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row>
    <row r="107" spans="1:150" s="37" customFormat="1" x14ac:dyDescent="0.3">
      <c r="A107" s="186" t="s">
        <v>438</v>
      </c>
      <c r="B107" s="186"/>
      <c r="C107" s="186"/>
      <c r="D107" s="186"/>
      <c r="E107" s="186"/>
      <c r="F107" s="186"/>
      <c r="G107" s="186"/>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row>
    <row r="108" spans="1:150" s="37" customFormat="1" x14ac:dyDescent="0.3">
      <c r="A108" s="174" t="s">
        <v>263</v>
      </c>
      <c r="B108" s="174"/>
      <c r="C108" s="174"/>
      <c r="D108" s="174"/>
      <c r="E108" s="174"/>
      <c r="F108" s="174"/>
      <c r="G108" s="174"/>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row>
    <row r="109" spans="1:150" s="8" customFormat="1" ht="23.25" customHeight="1" x14ac:dyDescent="0.2">
      <c r="A109" s="187" t="s">
        <v>441</v>
      </c>
      <c r="B109" s="188"/>
      <c r="C109" s="188"/>
      <c r="D109" s="188"/>
      <c r="E109" s="188"/>
      <c r="F109" s="188"/>
      <c r="G109" s="189"/>
    </row>
    <row r="110" spans="1:150" s="31" customFormat="1" ht="20.100000000000001" customHeight="1" x14ac:dyDescent="0.3">
      <c r="A110" s="165" t="s">
        <v>233</v>
      </c>
      <c r="B110" s="166"/>
      <c r="C110" s="166"/>
      <c r="D110" s="166"/>
      <c r="E110" s="166"/>
      <c r="F110" s="166"/>
      <c r="G110" s="167"/>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c r="EK110" s="30"/>
      <c r="EL110" s="30"/>
      <c r="EM110" s="30"/>
      <c r="EN110" s="30"/>
    </row>
    <row r="111" spans="1:150" s="52" customFormat="1" ht="15" x14ac:dyDescent="0.3">
      <c r="A111" s="185" t="s">
        <v>3</v>
      </c>
      <c r="B111" s="185"/>
      <c r="C111" s="185"/>
      <c r="D111" s="185"/>
      <c r="E111" s="185"/>
      <c r="F111" s="185"/>
      <c r="G111" s="185"/>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c r="BT111" s="51"/>
      <c r="BU111" s="51"/>
      <c r="BV111" s="51"/>
      <c r="BW111" s="51"/>
      <c r="BX111" s="51"/>
      <c r="BY111" s="51"/>
      <c r="BZ111" s="51"/>
      <c r="CA111" s="51"/>
      <c r="CB111" s="51"/>
      <c r="CC111" s="51"/>
      <c r="CD111" s="51"/>
      <c r="CE111" s="51"/>
      <c r="CF111" s="51"/>
      <c r="CG111" s="51"/>
      <c r="CH111" s="51"/>
      <c r="CI111" s="51"/>
      <c r="CJ111" s="51"/>
      <c r="CK111" s="51"/>
      <c r="CL111" s="51"/>
      <c r="CM111" s="51"/>
      <c r="CN111" s="51"/>
      <c r="CO111" s="51"/>
      <c r="CP111" s="51"/>
      <c r="CQ111" s="51"/>
      <c r="CR111" s="51"/>
      <c r="CS111" s="51"/>
      <c r="CT111" s="51"/>
      <c r="CU111" s="51"/>
      <c r="CV111" s="51"/>
      <c r="CW111" s="51"/>
      <c r="CX111" s="51"/>
      <c r="CY111" s="51"/>
      <c r="CZ111" s="51"/>
      <c r="DA111" s="51"/>
      <c r="DB111" s="51"/>
      <c r="DC111" s="51"/>
      <c r="DD111" s="51"/>
      <c r="DE111" s="51"/>
      <c r="DF111" s="51"/>
      <c r="DG111" s="51"/>
      <c r="DH111" s="51"/>
      <c r="DI111" s="51"/>
      <c r="DJ111" s="51"/>
      <c r="DK111" s="51"/>
      <c r="DL111" s="51"/>
      <c r="DM111" s="51"/>
      <c r="DN111" s="51"/>
      <c r="DO111" s="51"/>
      <c r="DP111" s="51"/>
      <c r="DQ111" s="51"/>
      <c r="DR111" s="51"/>
      <c r="DS111" s="51"/>
      <c r="DT111" s="51"/>
      <c r="DU111" s="51"/>
      <c r="DV111" s="51"/>
      <c r="DW111" s="51"/>
      <c r="DX111" s="51"/>
      <c r="DY111" s="51"/>
      <c r="DZ111" s="51"/>
      <c r="EA111" s="51"/>
      <c r="EB111" s="51"/>
      <c r="EC111" s="51"/>
      <c r="ED111" s="51"/>
      <c r="EE111" s="51"/>
      <c r="EF111" s="51"/>
      <c r="EG111" s="51"/>
      <c r="EH111" s="51"/>
      <c r="EI111" s="51"/>
      <c r="EJ111" s="51"/>
      <c r="EK111" s="51"/>
      <c r="EL111" s="51"/>
      <c r="EM111" s="51"/>
      <c r="EN111" s="51"/>
    </row>
    <row r="112" spans="1:150" s="14" customFormat="1" ht="20.100000000000001" customHeight="1" x14ac:dyDescent="0.3">
      <c r="A112" s="168" t="s">
        <v>525</v>
      </c>
      <c r="B112" s="168"/>
      <c r="C112" s="168"/>
      <c r="D112" s="168"/>
      <c r="E112" s="168"/>
      <c r="F112" s="168"/>
      <c r="G112" s="168"/>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0"/>
      <c r="EB112" s="30"/>
      <c r="EC112" s="30"/>
      <c r="ED112" s="30"/>
      <c r="EE112" s="30"/>
      <c r="EF112" s="30"/>
      <c r="EG112" s="30"/>
      <c r="EH112" s="30"/>
      <c r="EI112" s="30"/>
      <c r="EJ112" s="30"/>
      <c r="EK112" s="30"/>
      <c r="EL112" s="30"/>
      <c r="EM112" s="30"/>
      <c r="EN112" s="30"/>
      <c r="EO112" s="30"/>
      <c r="EP112" s="30"/>
      <c r="EQ112" s="30"/>
      <c r="ER112" s="30"/>
      <c r="ES112" s="30"/>
      <c r="ET112" s="30"/>
    </row>
    <row r="113" spans="1:150" s="31" customFormat="1" ht="16.5" customHeight="1" outlineLevel="1" collapsed="1" x14ac:dyDescent="0.3">
      <c r="A113" s="173" t="s">
        <v>197</v>
      </c>
      <c r="B113" s="173"/>
      <c r="C113" s="173"/>
      <c r="D113" s="173"/>
      <c r="E113" s="173"/>
      <c r="F113" s="173"/>
      <c r="G113" s="173"/>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c r="ER113" s="30"/>
      <c r="ES113" s="30"/>
      <c r="ET113" s="30"/>
    </row>
    <row r="114" spans="1:150" s="36" customFormat="1" ht="78.75" hidden="1" outlineLevel="2" x14ac:dyDescent="0.3">
      <c r="A114" s="3" t="s">
        <v>238</v>
      </c>
      <c r="B114" s="7" t="s">
        <v>239</v>
      </c>
      <c r="C114" s="111">
        <v>6452</v>
      </c>
      <c r="D114" s="111">
        <v>5807</v>
      </c>
      <c r="E114" s="111">
        <v>4516</v>
      </c>
      <c r="F114" s="111">
        <v>3549</v>
      </c>
      <c r="G114" s="43" t="s">
        <v>992</v>
      </c>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c r="EK114" s="30"/>
      <c r="EL114" s="30"/>
      <c r="EM114" s="30"/>
      <c r="EN114" s="30"/>
    </row>
    <row r="115" spans="1:150" s="36" customFormat="1" ht="78.75" hidden="1" outlineLevel="2" x14ac:dyDescent="0.3">
      <c r="A115" s="54" t="s">
        <v>526</v>
      </c>
      <c r="B115" s="55" t="s">
        <v>527</v>
      </c>
      <c r="C115" s="112">
        <v>16453</v>
      </c>
      <c r="D115" s="112">
        <v>14811</v>
      </c>
      <c r="E115" s="112">
        <v>11517</v>
      </c>
      <c r="F115" s="112">
        <v>9052</v>
      </c>
      <c r="G115" s="57" t="s">
        <v>993</v>
      </c>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c r="CQ115" s="30"/>
      <c r="CR115" s="30"/>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0"/>
      <c r="EB115" s="30"/>
      <c r="EC115" s="30"/>
      <c r="ED115" s="30"/>
      <c r="EE115" s="30"/>
      <c r="EF115" s="30"/>
      <c r="EG115" s="30"/>
      <c r="EH115" s="30"/>
      <c r="EI115" s="30"/>
      <c r="EJ115" s="30"/>
      <c r="EK115" s="30"/>
      <c r="EL115" s="30"/>
      <c r="EM115" s="30"/>
      <c r="EN115" s="30"/>
    </row>
    <row r="116" spans="1:150" s="31" customFormat="1" ht="16.5" customHeight="1" outlineLevel="1" collapsed="1" x14ac:dyDescent="0.3">
      <c r="A116" s="173" t="s">
        <v>528</v>
      </c>
      <c r="B116" s="173"/>
      <c r="C116" s="173"/>
      <c r="D116" s="173"/>
      <c r="E116" s="173"/>
      <c r="F116" s="173"/>
      <c r="G116" s="173"/>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0"/>
      <c r="EB116" s="30"/>
      <c r="EC116" s="30"/>
      <c r="ED116" s="30"/>
      <c r="EE116" s="30"/>
      <c r="EF116" s="30"/>
      <c r="EG116" s="30"/>
      <c r="EH116" s="30"/>
      <c r="EI116" s="30"/>
      <c r="EJ116" s="30"/>
      <c r="EK116" s="30"/>
      <c r="EL116" s="30"/>
      <c r="EM116" s="30"/>
      <c r="EN116" s="30"/>
      <c r="EO116" s="30"/>
      <c r="EP116" s="30"/>
      <c r="EQ116" s="30"/>
      <c r="ER116" s="30"/>
      <c r="ES116" s="30"/>
      <c r="ET116" s="30"/>
    </row>
    <row r="117" spans="1:150" s="36" customFormat="1" ht="56.25" hidden="1" outlineLevel="2" x14ac:dyDescent="0.3">
      <c r="A117" s="3" t="s">
        <v>240</v>
      </c>
      <c r="B117" s="7" t="s">
        <v>241</v>
      </c>
      <c r="C117" s="111">
        <v>5104</v>
      </c>
      <c r="D117" s="111">
        <v>4719</v>
      </c>
      <c r="E117" s="111">
        <v>4190</v>
      </c>
      <c r="F117" s="111">
        <v>3274</v>
      </c>
      <c r="G117" s="43" t="s">
        <v>345</v>
      </c>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0"/>
      <c r="EB117" s="30"/>
      <c r="EC117" s="30"/>
      <c r="ED117" s="30"/>
      <c r="EE117" s="30"/>
      <c r="EF117" s="30"/>
      <c r="EG117" s="30"/>
      <c r="EH117" s="30"/>
      <c r="EI117" s="30"/>
      <c r="EJ117" s="30"/>
      <c r="EK117" s="30"/>
      <c r="EL117" s="30"/>
      <c r="EM117" s="30"/>
      <c r="EN117" s="30"/>
    </row>
    <row r="118" spans="1:150" s="36" customFormat="1" ht="56.25" hidden="1" outlineLevel="2" x14ac:dyDescent="0.3">
      <c r="A118" s="54" t="s">
        <v>529</v>
      </c>
      <c r="B118" s="55" t="s">
        <v>530</v>
      </c>
      <c r="C118" s="112">
        <v>13001</v>
      </c>
      <c r="D118" s="112">
        <v>11701</v>
      </c>
      <c r="E118" s="112">
        <v>10400</v>
      </c>
      <c r="F118" s="112">
        <v>9101</v>
      </c>
      <c r="G118" s="57" t="s">
        <v>531</v>
      </c>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c r="EK118" s="30"/>
      <c r="EL118" s="30"/>
      <c r="EM118" s="30"/>
      <c r="EN118" s="30"/>
    </row>
    <row r="119" spans="1:150" s="31" customFormat="1" ht="16.5" customHeight="1" outlineLevel="1" collapsed="1" x14ac:dyDescent="0.3">
      <c r="A119" s="173" t="s">
        <v>532</v>
      </c>
      <c r="B119" s="173"/>
      <c r="C119" s="173"/>
      <c r="D119" s="173"/>
      <c r="E119" s="173"/>
      <c r="F119" s="173"/>
      <c r="G119" s="173"/>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c r="ER119" s="30"/>
      <c r="ES119" s="30"/>
      <c r="ET119" s="30"/>
    </row>
    <row r="120" spans="1:150" s="36" customFormat="1" ht="56.25" hidden="1" outlineLevel="2" x14ac:dyDescent="0.3">
      <c r="A120" s="3" t="s">
        <v>242</v>
      </c>
      <c r="B120" s="7" t="s">
        <v>243</v>
      </c>
      <c r="C120" s="111">
        <v>2898</v>
      </c>
      <c r="D120" s="111">
        <v>2640</v>
      </c>
      <c r="E120" s="111">
        <v>2226</v>
      </c>
      <c r="F120" s="111">
        <v>1812</v>
      </c>
      <c r="G120" s="43" t="s">
        <v>346</v>
      </c>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row>
    <row r="121" spans="1:150" s="36" customFormat="1" ht="56.25" hidden="1" outlineLevel="2" x14ac:dyDescent="0.3">
      <c r="A121" s="54" t="s">
        <v>533</v>
      </c>
      <c r="B121" s="55" t="s">
        <v>534</v>
      </c>
      <c r="C121" s="112">
        <v>7401</v>
      </c>
      <c r="D121" s="112">
        <v>6665</v>
      </c>
      <c r="E121" s="112">
        <v>5920</v>
      </c>
      <c r="F121" s="112">
        <v>5175</v>
      </c>
      <c r="G121" s="57" t="s">
        <v>535</v>
      </c>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0"/>
      <c r="EB121" s="30"/>
      <c r="EC121" s="30"/>
      <c r="ED121" s="30"/>
      <c r="EE121" s="30"/>
      <c r="EF121" s="30"/>
      <c r="EG121" s="30"/>
      <c r="EH121" s="30"/>
      <c r="EI121" s="30"/>
      <c r="EJ121" s="30"/>
      <c r="EK121" s="30"/>
      <c r="EL121" s="30"/>
      <c r="EM121" s="30"/>
      <c r="EN121" s="30"/>
    </row>
    <row r="122" spans="1:150" s="31" customFormat="1" ht="16.5" customHeight="1" outlineLevel="1" collapsed="1" x14ac:dyDescent="0.3">
      <c r="A122" s="173" t="s">
        <v>536</v>
      </c>
      <c r="B122" s="173"/>
      <c r="C122" s="173"/>
      <c r="D122" s="173"/>
      <c r="E122" s="173"/>
      <c r="F122" s="173"/>
      <c r="G122" s="173"/>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0"/>
      <c r="EB122" s="30"/>
      <c r="EC122" s="30"/>
      <c r="ED122" s="30"/>
      <c r="EE122" s="30"/>
      <c r="EF122" s="30"/>
      <c r="EG122" s="30"/>
      <c r="EH122" s="30"/>
      <c r="EI122" s="30"/>
      <c r="EJ122" s="30"/>
      <c r="EK122" s="30"/>
      <c r="EL122" s="30"/>
      <c r="EM122" s="30"/>
      <c r="EN122" s="30"/>
      <c r="EO122" s="30"/>
      <c r="EP122" s="30"/>
      <c r="EQ122" s="30"/>
      <c r="ER122" s="30"/>
      <c r="ES122" s="30"/>
      <c r="ET122" s="30"/>
    </row>
    <row r="123" spans="1:150" s="36" customFormat="1" ht="45" hidden="1" outlineLevel="2" x14ac:dyDescent="0.3">
      <c r="A123" s="3" t="s">
        <v>236</v>
      </c>
      <c r="B123" s="7" t="s">
        <v>237</v>
      </c>
      <c r="C123" s="76">
        <v>2135</v>
      </c>
      <c r="D123" s="76">
        <v>1987</v>
      </c>
      <c r="E123" s="76">
        <v>1709</v>
      </c>
      <c r="F123" s="76">
        <v>1423</v>
      </c>
      <c r="G123" s="43" t="s">
        <v>344</v>
      </c>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c r="CQ123" s="30"/>
      <c r="CR123" s="30"/>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c r="EA123" s="30"/>
      <c r="EB123" s="30"/>
      <c r="EC123" s="30"/>
      <c r="ED123" s="30"/>
      <c r="EE123" s="30"/>
      <c r="EF123" s="30"/>
      <c r="EG123" s="30"/>
      <c r="EH123" s="30"/>
      <c r="EI123" s="30"/>
      <c r="EJ123" s="30"/>
      <c r="EK123" s="30"/>
      <c r="EL123" s="30"/>
      <c r="EM123" s="30"/>
      <c r="EN123" s="30"/>
    </row>
    <row r="124" spans="1:150" s="36" customFormat="1" ht="45" hidden="1" outlineLevel="2" x14ac:dyDescent="0.3">
      <c r="A124" s="54" t="s">
        <v>453</v>
      </c>
      <c r="B124" s="55" t="s">
        <v>454</v>
      </c>
      <c r="C124" s="64">
        <v>5336</v>
      </c>
      <c r="D124" s="64">
        <v>4980</v>
      </c>
      <c r="E124" s="64">
        <v>4267</v>
      </c>
      <c r="F124" s="64">
        <v>3554</v>
      </c>
      <c r="G124" s="57" t="s">
        <v>455</v>
      </c>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30"/>
      <c r="EB124" s="30"/>
      <c r="EC124" s="30"/>
      <c r="ED124" s="30"/>
      <c r="EE124" s="30"/>
      <c r="EF124" s="30"/>
      <c r="EG124" s="30"/>
      <c r="EH124" s="30"/>
      <c r="EI124" s="30"/>
      <c r="EJ124" s="30"/>
      <c r="EK124" s="30"/>
      <c r="EL124" s="30"/>
      <c r="EM124" s="30"/>
      <c r="EN124" s="30"/>
    </row>
    <row r="125" spans="1:150" s="31" customFormat="1" ht="16.5" customHeight="1" outlineLevel="1" collapsed="1" x14ac:dyDescent="0.3">
      <c r="A125" s="173" t="s">
        <v>537</v>
      </c>
      <c r="B125" s="173"/>
      <c r="C125" s="173"/>
      <c r="D125" s="173"/>
      <c r="E125" s="173"/>
      <c r="F125" s="173"/>
      <c r="G125" s="173"/>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c r="EK125" s="30"/>
      <c r="EL125" s="30"/>
      <c r="EM125" s="30"/>
      <c r="EN125" s="30"/>
      <c r="EO125" s="30"/>
      <c r="EP125" s="30"/>
      <c r="EQ125" s="30"/>
      <c r="ER125" s="30"/>
      <c r="ES125" s="30"/>
      <c r="ET125" s="30"/>
    </row>
    <row r="126" spans="1:150" s="36" customFormat="1" ht="45" hidden="1" outlineLevel="2" x14ac:dyDescent="0.3">
      <c r="A126" s="3" t="s">
        <v>234</v>
      </c>
      <c r="B126" s="7" t="s">
        <v>235</v>
      </c>
      <c r="C126" s="76">
        <v>1986</v>
      </c>
      <c r="D126" s="76">
        <v>1846</v>
      </c>
      <c r="E126" s="76">
        <v>1562</v>
      </c>
      <c r="F126" s="76">
        <v>1278</v>
      </c>
      <c r="G126" s="43" t="s">
        <v>343</v>
      </c>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c r="CM126" s="30"/>
      <c r="CN126" s="30"/>
      <c r="CO126" s="30"/>
      <c r="CP126" s="30"/>
      <c r="CQ126" s="30"/>
      <c r="CR126" s="30"/>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c r="EA126" s="30"/>
      <c r="EB126" s="30"/>
      <c r="EC126" s="30"/>
      <c r="ED126" s="30"/>
      <c r="EE126" s="30"/>
      <c r="EF126" s="30"/>
      <c r="EG126" s="30"/>
      <c r="EH126" s="30"/>
      <c r="EI126" s="30"/>
      <c r="EJ126" s="30"/>
      <c r="EK126" s="30"/>
      <c r="EL126" s="30"/>
      <c r="EM126" s="30"/>
      <c r="EN126" s="30"/>
    </row>
    <row r="127" spans="1:150" s="36" customFormat="1" ht="45" hidden="1" outlineLevel="2" x14ac:dyDescent="0.3">
      <c r="A127" s="54" t="s">
        <v>456</v>
      </c>
      <c r="B127" s="55" t="s">
        <v>457</v>
      </c>
      <c r="C127" s="64">
        <v>4965</v>
      </c>
      <c r="D127" s="64">
        <v>4484</v>
      </c>
      <c r="E127" s="64">
        <v>3794</v>
      </c>
      <c r="F127" s="64">
        <v>3172</v>
      </c>
      <c r="G127" s="57" t="s">
        <v>458</v>
      </c>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30"/>
      <c r="EB127" s="30"/>
      <c r="EC127" s="30"/>
      <c r="ED127" s="30"/>
      <c r="EE127" s="30"/>
      <c r="EF127" s="30"/>
      <c r="EG127" s="30"/>
      <c r="EH127" s="30"/>
      <c r="EI127" s="30"/>
      <c r="EJ127" s="30"/>
      <c r="EK127" s="30"/>
      <c r="EL127" s="30"/>
      <c r="EM127" s="30"/>
      <c r="EN127" s="30"/>
    </row>
    <row r="128" spans="1:150" s="14" customFormat="1" ht="20.100000000000001" customHeight="1" x14ac:dyDescent="0.3">
      <c r="A128" s="168" t="s">
        <v>538</v>
      </c>
      <c r="B128" s="168"/>
      <c r="C128" s="168"/>
      <c r="D128" s="168"/>
      <c r="E128" s="168"/>
      <c r="F128" s="168"/>
      <c r="G128" s="168"/>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30"/>
      <c r="CQ128" s="30"/>
      <c r="CR128" s="30"/>
      <c r="CS128" s="30"/>
      <c r="CT128" s="30"/>
      <c r="CU128" s="30"/>
      <c r="CV128" s="30"/>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30"/>
      <c r="DW128" s="30"/>
      <c r="DX128" s="30"/>
      <c r="DY128" s="30"/>
      <c r="DZ128" s="30"/>
      <c r="EA128" s="30"/>
      <c r="EB128" s="30"/>
      <c r="EC128" s="30"/>
      <c r="ED128" s="30"/>
      <c r="EE128" s="30"/>
      <c r="EF128" s="30"/>
      <c r="EG128" s="30"/>
      <c r="EH128" s="30"/>
      <c r="EI128" s="30"/>
      <c r="EJ128" s="30"/>
      <c r="EK128" s="30"/>
      <c r="EL128" s="30"/>
      <c r="EM128" s="30"/>
      <c r="EN128" s="30"/>
      <c r="EO128" s="30"/>
      <c r="EP128" s="30"/>
      <c r="EQ128" s="30"/>
      <c r="ER128" s="30"/>
      <c r="ES128" s="30"/>
      <c r="ET128" s="30"/>
    </row>
    <row r="129" spans="1:144" s="36" customFormat="1" ht="33.75" outlineLevel="1" x14ac:dyDescent="0.3">
      <c r="A129" s="3" t="s">
        <v>328</v>
      </c>
      <c r="B129" s="7" t="s">
        <v>329</v>
      </c>
      <c r="C129" s="111" t="s">
        <v>524</v>
      </c>
      <c r="D129" s="111" t="s">
        <v>524</v>
      </c>
      <c r="E129" s="111" t="s">
        <v>524</v>
      </c>
      <c r="F129" s="111" t="s">
        <v>524</v>
      </c>
      <c r="G129" s="43" t="s">
        <v>347</v>
      </c>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30"/>
      <c r="DW129" s="30"/>
      <c r="DX129" s="30"/>
      <c r="DY129" s="30"/>
      <c r="DZ129" s="30"/>
      <c r="EA129" s="30"/>
      <c r="EB129" s="30"/>
      <c r="EC129" s="30"/>
      <c r="ED129" s="30"/>
      <c r="EE129" s="30"/>
      <c r="EF129" s="30"/>
      <c r="EG129" s="30"/>
      <c r="EH129" s="30"/>
      <c r="EI129" s="30"/>
      <c r="EJ129" s="30"/>
      <c r="EK129" s="30"/>
      <c r="EL129" s="30"/>
      <c r="EM129" s="30"/>
      <c r="EN129" s="30"/>
    </row>
    <row r="130" spans="1:144" s="31" customFormat="1" ht="14.25" customHeight="1" x14ac:dyDescent="0.3">
      <c r="A130" s="184"/>
      <c r="B130" s="184"/>
      <c r="C130" s="184"/>
      <c r="D130" s="184"/>
      <c r="E130" s="184"/>
      <c r="F130" s="184"/>
      <c r="G130" s="184"/>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c r="EE130" s="30"/>
      <c r="EF130" s="30"/>
      <c r="EG130" s="30"/>
      <c r="EH130" s="30"/>
      <c r="EI130" s="30"/>
      <c r="EJ130" s="30"/>
      <c r="EK130" s="30"/>
      <c r="EL130" s="30"/>
      <c r="EM130" s="30"/>
      <c r="EN130" s="30"/>
    </row>
    <row r="131" spans="1:144" x14ac:dyDescent="0.3">
      <c r="A131" s="174" t="s">
        <v>540</v>
      </c>
      <c r="B131" s="174"/>
      <c r="C131" s="174"/>
      <c r="D131" s="174"/>
      <c r="E131" s="174"/>
      <c r="F131" s="174"/>
      <c r="G131" s="174"/>
    </row>
    <row r="132" spans="1:144" s="37" customFormat="1" x14ac:dyDescent="0.3">
      <c r="A132" s="174" t="s">
        <v>539</v>
      </c>
      <c r="B132" s="174"/>
      <c r="C132" s="174"/>
      <c r="D132" s="174"/>
      <c r="E132" s="174"/>
      <c r="F132" s="174"/>
      <c r="G132" s="174"/>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0"/>
      <c r="EB132" s="30"/>
      <c r="EC132" s="30"/>
      <c r="ED132" s="30"/>
      <c r="EE132" s="30"/>
      <c r="EF132" s="30"/>
      <c r="EG132" s="30"/>
      <c r="EH132" s="30"/>
      <c r="EI132" s="30"/>
      <c r="EJ132" s="30"/>
      <c r="EK132" s="30"/>
      <c r="EL132" s="30"/>
      <c r="EM132" s="30"/>
      <c r="EN132" s="30"/>
    </row>
    <row r="133" spans="1:144" x14ac:dyDescent="0.3">
      <c r="A133" s="174"/>
      <c r="B133" s="174"/>
      <c r="C133" s="174"/>
      <c r="D133" s="174"/>
      <c r="E133" s="174"/>
      <c r="F133" s="174"/>
      <c r="G133" s="174"/>
    </row>
  </sheetData>
  <sheetProtection formatCells="0" formatColumns="0" formatRows="0" insertColumns="0" insertRows="0" insertHyperlinks="0" deleteColumns="0" deleteRows="0" selectLockedCells="1" sort="0" autoFilter="0" pivotTables="0" selectUnlockedCells="1"/>
  <mergeCells count="58">
    <mergeCell ref="A133:G133"/>
    <mergeCell ref="A131:G131"/>
    <mergeCell ref="A45:G45"/>
    <mergeCell ref="A84:G84"/>
    <mergeCell ref="A53:G53"/>
    <mergeCell ref="A54:G54"/>
    <mergeCell ref="A60:G60"/>
    <mergeCell ref="A66:G66"/>
    <mergeCell ref="A72:G72"/>
    <mergeCell ref="A90:G90"/>
    <mergeCell ref="A104:G104"/>
    <mergeCell ref="A105:G105"/>
    <mergeCell ref="A106:G106"/>
    <mergeCell ref="A96:G96"/>
    <mergeCell ref="A78:G78"/>
    <mergeCell ref="A1:C1"/>
    <mergeCell ref="A2:C2"/>
    <mergeCell ref="A4:A6"/>
    <mergeCell ref="B4:B6"/>
    <mergeCell ref="C4:F4"/>
    <mergeCell ref="A26:G26"/>
    <mergeCell ref="G4:G6"/>
    <mergeCell ref="C5:C6"/>
    <mergeCell ref="D5:D6"/>
    <mergeCell ref="E5:E6"/>
    <mergeCell ref="F5:F6"/>
    <mergeCell ref="A7:G7"/>
    <mergeCell ref="A8:G8"/>
    <mergeCell ref="A9:G9"/>
    <mergeCell ref="A10:G10"/>
    <mergeCell ref="A16:G16"/>
    <mergeCell ref="A22:G22"/>
    <mergeCell ref="A32:G32"/>
    <mergeCell ref="A33:G33"/>
    <mergeCell ref="A130:G130"/>
    <mergeCell ref="A111:G111"/>
    <mergeCell ref="A107:G107"/>
    <mergeCell ref="A108:G108"/>
    <mergeCell ref="A109:G109"/>
    <mergeCell ref="A110:G110"/>
    <mergeCell ref="A112:G112"/>
    <mergeCell ref="A113:G113"/>
    <mergeCell ref="A116:G116"/>
    <mergeCell ref="A119:G119"/>
    <mergeCell ref="A122:G122"/>
    <mergeCell ref="A125:G125"/>
    <mergeCell ref="A128:G128"/>
    <mergeCell ref="A98:G98"/>
    <mergeCell ref="C97:F97"/>
    <mergeCell ref="A37:G37"/>
    <mergeCell ref="A41:G41"/>
    <mergeCell ref="A49:G49"/>
    <mergeCell ref="A132:G132"/>
    <mergeCell ref="C99:F99"/>
    <mergeCell ref="C100:F100"/>
    <mergeCell ref="C101:F101"/>
    <mergeCell ref="C102:F102"/>
    <mergeCell ref="C103:F103"/>
  </mergeCells>
  <pageMargins left="0.62992125984251968" right="0.23622047244094491" top="0.74803149606299213" bottom="0.74803149606299213" header="0.31496062992125984" footer="0.31496062992125984"/>
  <pageSetup paperSize="9" scale="10" fitToHeight="0" orientation="landscape" r:id="rId1"/>
  <rowBreaks count="1" manualBreakCount="1">
    <brk id="59"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outlinePr summaryBelow="0"/>
    <pageSetUpPr fitToPage="1"/>
  </sheetPr>
  <dimension ref="A1:EX111"/>
  <sheetViews>
    <sheetView zoomScale="90" zoomScaleNormal="90" zoomScaleSheetLayoutView="80" zoomScalePageLayoutView="90" workbookViewId="0">
      <pane ySplit="7" topLeftCell="A63" activePane="bottomLeft" state="frozen"/>
      <selection pane="bottomLeft" activeCell="A82" sqref="A82:XFD83"/>
    </sheetView>
  </sheetViews>
  <sheetFormatPr defaultColWidth="9" defaultRowHeight="16.5" outlineLevelRow="2" x14ac:dyDescent="0.3"/>
  <cols>
    <col min="1" max="1" width="22.25" style="36" customWidth="1"/>
    <col min="2" max="2" width="48.375" style="36" customWidth="1"/>
    <col min="3" max="3" width="12.75" style="121" customWidth="1"/>
    <col min="4" max="4" width="12.5" style="121" customWidth="1"/>
    <col min="5" max="5" width="13.5" style="121" customWidth="1"/>
    <col min="6" max="6" width="15.75" style="121" customWidth="1"/>
    <col min="7" max="7" width="53.5" style="36" customWidth="1"/>
    <col min="8" max="154" width="9" style="30"/>
    <col min="155" max="16384" width="9" style="36"/>
  </cols>
  <sheetData>
    <row r="1" spans="1:154" s="35" customFormat="1" ht="12.75" x14ac:dyDescent="0.2">
      <c r="A1" s="190" t="s">
        <v>35</v>
      </c>
      <c r="B1" s="190"/>
      <c r="C1" s="190"/>
      <c r="D1" s="117"/>
      <c r="E1" s="117"/>
      <c r="F1" s="117"/>
    </row>
    <row r="2" spans="1:154" s="35" customFormat="1" ht="12.75" x14ac:dyDescent="0.2">
      <c r="A2" s="157" t="s">
        <v>36</v>
      </c>
      <c r="B2" s="158"/>
      <c r="C2" s="158"/>
      <c r="D2" s="158"/>
      <c r="E2" s="158"/>
      <c r="F2" s="201"/>
    </row>
    <row r="4" spans="1:154" s="5" customFormat="1" ht="15" customHeight="1" x14ac:dyDescent="0.3">
      <c r="A4" s="159" t="s">
        <v>1</v>
      </c>
      <c r="B4" s="160" t="s">
        <v>39</v>
      </c>
      <c r="C4" s="164" t="s">
        <v>195</v>
      </c>
      <c r="D4" s="164"/>
      <c r="E4" s="164"/>
      <c r="F4" s="164"/>
      <c r="G4" s="164" t="s">
        <v>2</v>
      </c>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row>
    <row r="5" spans="1:154" s="5" customFormat="1" ht="15" customHeight="1" x14ac:dyDescent="0.3">
      <c r="A5" s="159"/>
      <c r="B5" s="160"/>
      <c r="C5" s="164" t="s">
        <v>45</v>
      </c>
      <c r="D5" s="164" t="s">
        <v>46</v>
      </c>
      <c r="E5" s="164" t="s">
        <v>47</v>
      </c>
      <c r="F5" s="164" t="s">
        <v>48</v>
      </c>
      <c r="G5" s="164"/>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row>
    <row r="6" spans="1:154" s="5" customFormat="1" ht="15" customHeight="1" x14ac:dyDescent="0.3">
      <c r="A6" s="159"/>
      <c r="B6" s="160"/>
      <c r="C6" s="164"/>
      <c r="D6" s="164"/>
      <c r="E6" s="164"/>
      <c r="F6" s="164"/>
      <c r="G6" s="164"/>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row>
    <row r="7" spans="1:154" ht="20.25" customHeight="1" x14ac:dyDescent="0.3">
      <c r="A7" s="165" t="s">
        <v>991</v>
      </c>
      <c r="B7" s="166"/>
      <c r="C7" s="166"/>
      <c r="D7" s="166"/>
      <c r="E7" s="166"/>
      <c r="F7" s="166"/>
      <c r="G7" s="167"/>
    </row>
    <row r="8" spans="1:154" s="31" customFormat="1" ht="20.100000000000001" customHeight="1" x14ac:dyDescent="0.3">
      <c r="A8" s="185" t="s">
        <v>3</v>
      </c>
      <c r="B8" s="185"/>
      <c r="C8" s="185"/>
      <c r="D8" s="185"/>
      <c r="E8" s="185"/>
      <c r="F8" s="185"/>
      <c r="G8" s="185"/>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row>
    <row r="9" spans="1:154" s="52" customFormat="1" ht="20.100000000000001" customHeight="1" x14ac:dyDescent="0.3">
      <c r="A9" s="168" t="s">
        <v>25</v>
      </c>
      <c r="B9" s="168"/>
      <c r="C9" s="168"/>
      <c r="D9" s="168"/>
      <c r="E9" s="168"/>
      <c r="F9" s="168"/>
      <c r="G9" s="168"/>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row>
    <row r="10" spans="1:154" s="52" customFormat="1" ht="55.15" customHeight="1" outlineLevel="1" x14ac:dyDescent="0.3">
      <c r="A10" s="173" t="s">
        <v>197</v>
      </c>
      <c r="B10" s="173"/>
      <c r="C10" s="173"/>
      <c r="D10" s="173"/>
      <c r="E10" s="173"/>
      <c r="F10" s="173"/>
      <c r="G10" s="173"/>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row>
    <row r="11" spans="1:154" ht="38.25" outlineLevel="1" x14ac:dyDescent="0.3">
      <c r="A11" s="3" t="s">
        <v>990</v>
      </c>
      <c r="B11" s="7" t="s">
        <v>989</v>
      </c>
      <c r="C11" s="128">
        <v>7169</v>
      </c>
      <c r="D11" s="128">
        <v>6452</v>
      </c>
      <c r="E11" s="128">
        <v>5018</v>
      </c>
      <c r="F11" s="128">
        <v>3943</v>
      </c>
      <c r="G11" s="43" t="s">
        <v>925</v>
      </c>
    </row>
    <row r="12" spans="1:154" ht="45" outlineLevel="2" x14ac:dyDescent="0.3">
      <c r="A12" s="3"/>
      <c r="B12" s="7"/>
      <c r="C12" s="128"/>
      <c r="D12" s="128"/>
      <c r="E12" s="128"/>
      <c r="F12" s="128"/>
      <c r="G12" s="33" t="s">
        <v>988</v>
      </c>
    </row>
    <row r="13" spans="1:154" s="35" customFormat="1" ht="35.25" customHeight="1" outlineLevel="2" x14ac:dyDescent="0.3">
      <c r="A13" s="60" t="s">
        <v>987</v>
      </c>
      <c r="B13" s="61" t="s">
        <v>986</v>
      </c>
      <c r="C13" s="118">
        <f>C11*0.2</f>
        <v>1433.8000000000002</v>
      </c>
      <c r="D13" s="118">
        <f>D11*0.2</f>
        <v>1290.4000000000001</v>
      </c>
      <c r="E13" s="118">
        <f>E11*0.2</f>
        <v>1003.6</v>
      </c>
      <c r="F13" s="118">
        <f>F11*0.2</f>
        <v>788.6</v>
      </c>
      <c r="G13" s="62" t="s">
        <v>141</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row>
    <row r="14" spans="1:154" ht="38.25" outlineLevel="2" x14ac:dyDescent="0.3">
      <c r="A14" s="3" t="s">
        <v>985</v>
      </c>
      <c r="B14" s="7" t="s">
        <v>984</v>
      </c>
      <c r="C14" s="128">
        <v>18281</v>
      </c>
      <c r="D14" s="128">
        <v>16457</v>
      </c>
      <c r="E14" s="128">
        <v>12797</v>
      </c>
      <c r="F14" s="128">
        <v>10058</v>
      </c>
      <c r="G14" s="43" t="s">
        <v>920</v>
      </c>
    </row>
    <row r="15" spans="1:154" ht="51" customHeight="1" outlineLevel="2" x14ac:dyDescent="0.3">
      <c r="A15" s="3"/>
      <c r="B15" s="7"/>
      <c r="C15" s="128"/>
      <c r="D15" s="128"/>
      <c r="E15" s="128"/>
      <c r="F15" s="128"/>
      <c r="G15" s="129" t="s">
        <v>983</v>
      </c>
    </row>
    <row r="16" spans="1:154" s="52" customFormat="1" ht="56.1" customHeight="1" outlineLevel="1" x14ac:dyDescent="0.3">
      <c r="A16" s="173" t="s">
        <v>528</v>
      </c>
      <c r="B16" s="173"/>
      <c r="C16" s="173"/>
      <c r="D16" s="173"/>
      <c r="E16" s="173"/>
      <c r="F16" s="173"/>
      <c r="G16" s="173"/>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row>
    <row r="17" spans="1:154" ht="38.25" outlineLevel="1" x14ac:dyDescent="0.3">
      <c r="A17" s="54" t="s">
        <v>982</v>
      </c>
      <c r="B17" s="55" t="s">
        <v>981</v>
      </c>
      <c r="C17" s="127">
        <v>5671</v>
      </c>
      <c r="D17" s="127">
        <v>5243</v>
      </c>
      <c r="E17" s="127">
        <v>4655</v>
      </c>
      <c r="F17" s="127">
        <v>3638</v>
      </c>
      <c r="G17" s="57" t="s">
        <v>925</v>
      </c>
    </row>
    <row r="18" spans="1:154" ht="34.9" customHeight="1" outlineLevel="2" x14ac:dyDescent="0.3">
      <c r="A18" s="54"/>
      <c r="B18" s="55"/>
      <c r="C18" s="127"/>
      <c r="D18" s="127"/>
      <c r="E18" s="127"/>
      <c r="F18" s="127"/>
      <c r="G18" s="59" t="s">
        <v>976</v>
      </c>
    </row>
    <row r="19" spans="1:154" s="35" customFormat="1" ht="36" customHeight="1" outlineLevel="2" x14ac:dyDescent="0.3">
      <c r="A19" s="50" t="s">
        <v>980</v>
      </c>
      <c r="B19" s="49" t="s">
        <v>979</v>
      </c>
      <c r="C19" s="119">
        <f>C17*0.2</f>
        <v>1134.2</v>
      </c>
      <c r="D19" s="119">
        <f>D17*0.2</f>
        <v>1048.6000000000001</v>
      </c>
      <c r="E19" s="119">
        <f>E17*0.2</f>
        <v>931</v>
      </c>
      <c r="F19" s="119">
        <f>F17*0.2</f>
        <v>727.6</v>
      </c>
      <c r="G19" s="75" t="s">
        <v>141</v>
      </c>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row>
    <row r="20" spans="1:154" ht="38.25" outlineLevel="2" x14ac:dyDescent="0.3">
      <c r="A20" s="54" t="s">
        <v>978</v>
      </c>
      <c r="B20" s="55" t="s">
        <v>977</v>
      </c>
      <c r="C20" s="127">
        <v>14445</v>
      </c>
      <c r="D20" s="127">
        <v>13001</v>
      </c>
      <c r="E20" s="127">
        <v>11556</v>
      </c>
      <c r="F20" s="127">
        <v>10112</v>
      </c>
      <c r="G20" s="57" t="s">
        <v>920</v>
      </c>
    </row>
    <row r="21" spans="1:154" ht="33.75" outlineLevel="2" x14ac:dyDescent="0.3">
      <c r="A21" s="54"/>
      <c r="B21" s="55"/>
      <c r="C21" s="127"/>
      <c r="D21" s="127"/>
      <c r="E21" s="127"/>
      <c r="F21" s="127"/>
      <c r="G21" s="59" t="s">
        <v>976</v>
      </c>
    </row>
    <row r="22" spans="1:154" s="52" customFormat="1" ht="59.1" customHeight="1" outlineLevel="1" x14ac:dyDescent="0.3">
      <c r="A22" s="173" t="s">
        <v>26</v>
      </c>
      <c r="B22" s="173"/>
      <c r="C22" s="173"/>
      <c r="D22" s="173"/>
      <c r="E22" s="173"/>
      <c r="F22" s="173"/>
      <c r="G22" s="173"/>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row>
    <row r="23" spans="1:154" ht="38.25" outlineLevel="1" x14ac:dyDescent="0.3">
      <c r="A23" s="3" t="s">
        <v>975</v>
      </c>
      <c r="B23" s="7" t="s">
        <v>974</v>
      </c>
      <c r="C23" s="128">
        <v>10500</v>
      </c>
      <c r="D23" s="128">
        <v>9450</v>
      </c>
      <c r="E23" s="128">
        <v>7350</v>
      </c>
      <c r="F23" s="128">
        <v>5775</v>
      </c>
      <c r="G23" s="43" t="s">
        <v>956</v>
      </c>
    </row>
    <row r="24" spans="1:154" ht="33.75" outlineLevel="2" x14ac:dyDescent="0.3">
      <c r="A24" s="3"/>
      <c r="B24" s="7"/>
      <c r="C24" s="128"/>
      <c r="D24" s="128"/>
      <c r="E24" s="128"/>
      <c r="F24" s="128"/>
      <c r="G24" s="33" t="s">
        <v>973</v>
      </c>
    </row>
    <row r="25" spans="1:154" s="35" customFormat="1" ht="54.75" customHeight="1" outlineLevel="2" x14ac:dyDescent="0.3">
      <c r="A25" s="60" t="s">
        <v>972</v>
      </c>
      <c r="B25" s="61" t="s">
        <v>971</v>
      </c>
      <c r="C25" s="118">
        <f>C23*0.2</f>
        <v>2100</v>
      </c>
      <c r="D25" s="118">
        <f>D23*0.2</f>
        <v>1890</v>
      </c>
      <c r="E25" s="118">
        <f>E23*0.2</f>
        <v>1470</v>
      </c>
      <c r="F25" s="118">
        <f>F23*0.2</f>
        <v>1155</v>
      </c>
      <c r="G25" s="62" t="s">
        <v>141</v>
      </c>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row>
    <row r="26" spans="1:154" s="52" customFormat="1" ht="58.5" customHeight="1" outlineLevel="1" x14ac:dyDescent="0.3">
      <c r="A26" s="173" t="s">
        <v>77</v>
      </c>
      <c r="B26" s="173"/>
      <c r="C26" s="173"/>
      <c r="D26" s="173"/>
      <c r="E26" s="173"/>
      <c r="F26" s="173"/>
      <c r="G26" s="173"/>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row>
    <row r="27" spans="1:154" ht="38.25" outlineLevel="1" x14ac:dyDescent="0.3">
      <c r="A27" s="3" t="s">
        <v>970</v>
      </c>
      <c r="B27" s="7" t="s">
        <v>969</v>
      </c>
      <c r="C27" s="128">
        <v>3220</v>
      </c>
      <c r="D27" s="128">
        <v>2933</v>
      </c>
      <c r="E27" s="128">
        <v>2473</v>
      </c>
      <c r="F27" s="128">
        <v>2013</v>
      </c>
      <c r="G27" s="43" t="s">
        <v>925</v>
      </c>
    </row>
    <row r="28" spans="1:154" ht="22.5" outlineLevel="2" x14ac:dyDescent="0.3">
      <c r="A28" s="3"/>
      <c r="B28" s="7"/>
      <c r="C28" s="128"/>
      <c r="D28" s="128"/>
      <c r="E28" s="128"/>
      <c r="F28" s="128"/>
      <c r="G28" s="33" t="s">
        <v>964</v>
      </c>
    </row>
    <row r="29" spans="1:154" s="35" customFormat="1" ht="40.5" customHeight="1" outlineLevel="2" x14ac:dyDescent="0.3">
      <c r="A29" s="60" t="s">
        <v>968</v>
      </c>
      <c r="B29" s="61" t="s">
        <v>967</v>
      </c>
      <c r="C29" s="118">
        <f>C27*0.2</f>
        <v>644</v>
      </c>
      <c r="D29" s="118">
        <f>D27*0.2</f>
        <v>586.6</v>
      </c>
      <c r="E29" s="118">
        <f>E27*0.2</f>
        <v>494.6</v>
      </c>
      <c r="F29" s="118">
        <f>F27*0.2</f>
        <v>402.6</v>
      </c>
      <c r="G29" s="62" t="s">
        <v>141</v>
      </c>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row>
    <row r="30" spans="1:154" ht="38.25" outlineLevel="2" x14ac:dyDescent="0.3">
      <c r="A30" s="3" t="s">
        <v>966</v>
      </c>
      <c r="B30" s="7" t="s">
        <v>965</v>
      </c>
      <c r="C30" s="128">
        <v>8223</v>
      </c>
      <c r="D30" s="128">
        <v>7406</v>
      </c>
      <c r="E30" s="128">
        <v>6578</v>
      </c>
      <c r="F30" s="128">
        <v>5750</v>
      </c>
      <c r="G30" s="43" t="s">
        <v>920</v>
      </c>
    </row>
    <row r="31" spans="1:154" ht="22.5" outlineLevel="2" x14ac:dyDescent="0.3">
      <c r="A31" s="3"/>
      <c r="B31" s="7"/>
      <c r="C31" s="128"/>
      <c r="D31" s="128"/>
      <c r="E31" s="128"/>
      <c r="F31" s="128"/>
      <c r="G31" s="33" t="s">
        <v>964</v>
      </c>
    </row>
    <row r="32" spans="1:154" s="52" customFormat="1" ht="20.100000000000001" customHeight="1" x14ac:dyDescent="0.3">
      <c r="A32" s="168" t="s">
        <v>27</v>
      </c>
      <c r="B32" s="168"/>
      <c r="C32" s="168"/>
      <c r="D32" s="168"/>
      <c r="E32" s="168"/>
      <c r="F32" s="168"/>
      <c r="G32" s="168"/>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row>
    <row r="33" spans="1:154" s="52" customFormat="1" ht="15" outlineLevel="1" x14ac:dyDescent="0.3">
      <c r="A33" s="173" t="s">
        <v>28</v>
      </c>
      <c r="B33" s="173"/>
      <c r="C33" s="173"/>
      <c r="D33" s="173"/>
      <c r="E33" s="173"/>
      <c r="F33" s="173"/>
      <c r="G33" s="173"/>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row>
    <row r="34" spans="1:154" ht="38.25" outlineLevel="1" x14ac:dyDescent="0.3">
      <c r="A34" s="54" t="s">
        <v>963</v>
      </c>
      <c r="B34" s="55" t="s">
        <v>952</v>
      </c>
      <c r="C34" s="127">
        <v>7900</v>
      </c>
      <c r="D34" s="127">
        <v>7100</v>
      </c>
      <c r="E34" s="127">
        <v>5950</v>
      </c>
      <c r="F34" s="127">
        <v>4350</v>
      </c>
      <c r="G34" s="57" t="s">
        <v>956</v>
      </c>
    </row>
    <row r="35" spans="1:154" ht="22.5" outlineLevel="2" x14ac:dyDescent="0.3">
      <c r="A35" s="54"/>
      <c r="B35" s="55"/>
      <c r="C35" s="127"/>
      <c r="D35" s="127"/>
      <c r="E35" s="127"/>
      <c r="F35" s="127"/>
      <c r="G35" s="59" t="s">
        <v>947</v>
      </c>
    </row>
    <row r="36" spans="1:154" s="35" customFormat="1" ht="36.75" customHeight="1" outlineLevel="2" x14ac:dyDescent="0.3">
      <c r="A36" s="50" t="s">
        <v>962</v>
      </c>
      <c r="B36" s="49" t="s">
        <v>961</v>
      </c>
      <c r="C36" s="119">
        <f>C34*0.2</f>
        <v>1580</v>
      </c>
      <c r="D36" s="119">
        <f>D34*0.2</f>
        <v>1420</v>
      </c>
      <c r="E36" s="119">
        <f>E34*0.2</f>
        <v>1190</v>
      </c>
      <c r="F36" s="119">
        <f>F34*0.2</f>
        <v>870</v>
      </c>
      <c r="G36" s="75" t="s">
        <v>141</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row>
    <row r="37" spans="1:154" s="52" customFormat="1" ht="15" outlineLevel="1" x14ac:dyDescent="0.3">
      <c r="A37" s="173" t="s">
        <v>29</v>
      </c>
      <c r="B37" s="173"/>
      <c r="C37" s="173"/>
      <c r="D37" s="173"/>
      <c r="E37" s="173"/>
      <c r="F37" s="173"/>
      <c r="G37" s="173"/>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row>
    <row r="38" spans="1:154" ht="38.25" outlineLevel="1" x14ac:dyDescent="0.3">
      <c r="A38" s="54" t="s">
        <v>960</v>
      </c>
      <c r="B38" s="55" t="s">
        <v>945</v>
      </c>
      <c r="C38" s="127">
        <v>1600</v>
      </c>
      <c r="D38" s="127">
        <v>1450</v>
      </c>
      <c r="E38" s="127">
        <v>1200</v>
      </c>
      <c r="F38" s="127">
        <v>900</v>
      </c>
      <c r="G38" s="57" t="s">
        <v>956</v>
      </c>
    </row>
    <row r="39" spans="1:154" ht="33.75" outlineLevel="2" x14ac:dyDescent="0.3">
      <c r="A39" s="54"/>
      <c r="B39" s="55"/>
      <c r="C39" s="127"/>
      <c r="D39" s="127"/>
      <c r="E39" s="127"/>
      <c r="F39" s="127"/>
      <c r="G39" s="59" t="s">
        <v>53</v>
      </c>
    </row>
    <row r="40" spans="1:154" s="35" customFormat="1" ht="36.75" customHeight="1" outlineLevel="2" x14ac:dyDescent="0.3">
      <c r="A40" s="50" t="s">
        <v>959</v>
      </c>
      <c r="B40" s="49" t="s">
        <v>958</v>
      </c>
      <c r="C40" s="119">
        <f>C38*0.2</f>
        <v>320</v>
      </c>
      <c r="D40" s="119">
        <f>D38*0.2</f>
        <v>290</v>
      </c>
      <c r="E40" s="119">
        <f>E38*0.2</f>
        <v>240</v>
      </c>
      <c r="F40" s="119">
        <f>F38*0.2</f>
        <v>180</v>
      </c>
      <c r="G40" s="75" t="s">
        <v>141</v>
      </c>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row>
    <row r="41" spans="1:154" s="52" customFormat="1" ht="15" outlineLevel="1" x14ac:dyDescent="0.3">
      <c r="A41" s="173" t="s">
        <v>30</v>
      </c>
      <c r="B41" s="173"/>
      <c r="C41" s="173"/>
      <c r="D41" s="173"/>
      <c r="E41" s="173"/>
      <c r="F41" s="173"/>
      <c r="G41" s="173"/>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c r="CQ41" s="51"/>
      <c r="CR41" s="51"/>
      <c r="CS41" s="51"/>
      <c r="CT41" s="51"/>
      <c r="CU41" s="51"/>
      <c r="CV41" s="51"/>
      <c r="CW41" s="51"/>
      <c r="CX41" s="51"/>
      <c r="CY41" s="51"/>
      <c r="CZ41" s="51"/>
      <c r="DA41" s="51"/>
      <c r="DB41" s="51"/>
      <c r="DC41" s="51"/>
      <c r="DD41" s="51"/>
      <c r="DE41" s="51"/>
      <c r="DF41" s="51"/>
      <c r="DG41" s="51"/>
      <c r="DH41" s="51"/>
      <c r="DI41" s="51"/>
      <c r="DJ41" s="51"/>
      <c r="DK41" s="51"/>
      <c r="DL41" s="51"/>
      <c r="DM41" s="51"/>
      <c r="DN41" s="51"/>
      <c r="DO41" s="51"/>
      <c r="DP41" s="51"/>
      <c r="DQ41" s="51"/>
      <c r="DR41" s="51"/>
      <c r="DS41" s="51"/>
      <c r="DT41" s="51"/>
      <c r="DU41" s="51"/>
      <c r="DV41" s="51"/>
      <c r="DW41" s="51"/>
      <c r="DX41" s="51"/>
      <c r="DY41" s="51"/>
      <c r="DZ41" s="51"/>
      <c r="EA41" s="51"/>
      <c r="EB41" s="51"/>
      <c r="EC41" s="51"/>
      <c r="ED41" s="51"/>
      <c r="EE41" s="51"/>
      <c r="EF41" s="51"/>
      <c r="EG41" s="51"/>
      <c r="EH41" s="51"/>
      <c r="EI41" s="51"/>
      <c r="EJ41" s="51"/>
      <c r="EK41" s="51"/>
      <c r="EL41" s="51"/>
      <c r="EM41" s="51"/>
      <c r="EN41" s="51"/>
      <c r="EO41" s="51"/>
      <c r="EP41" s="51"/>
      <c r="EQ41" s="51"/>
      <c r="ER41" s="51"/>
      <c r="ES41" s="51"/>
      <c r="ET41" s="51"/>
      <c r="EU41" s="51"/>
      <c r="EV41" s="51"/>
      <c r="EW41" s="51"/>
      <c r="EX41" s="51"/>
    </row>
    <row r="42" spans="1:154" ht="38.25" outlineLevel="1" x14ac:dyDescent="0.3">
      <c r="A42" s="54" t="s">
        <v>957</v>
      </c>
      <c r="B42" s="55" t="s">
        <v>939</v>
      </c>
      <c r="C42" s="127">
        <v>1600</v>
      </c>
      <c r="D42" s="127">
        <v>1450</v>
      </c>
      <c r="E42" s="127">
        <v>1200</v>
      </c>
      <c r="F42" s="127">
        <v>900</v>
      </c>
      <c r="G42" s="57" t="s">
        <v>956</v>
      </c>
    </row>
    <row r="43" spans="1:154" outlineLevel="2" x14ac:dyDescent="0.3">
      <c r="A43" s="54"/>
      <c r="B43" s="55"/>
      <c r="C43" s="127"/>
      <c r="D43" s="127"/>
      <c r="E43" s="127"/>
      <c r="F43" s="127"/>
      <c r="G43" s="59" t="s">
        <v>168</v>
      </c>
    </row>
    <row r="44" spans="1:154" s="35" customFormat="1" ht="40.5" customHeight="1" outlineLevel="2" x14ac:dyDescent="0.3">
      <c r="A44" s="50" t="s">
        <v>955</v>
      </c>
      <c r="B44" s="49" t="s">
        <v>954</v>
      </c>
      <c r="C44" s="119">
        <f>C42*0.2</f>
        <v>320</v>
      </c>
      <c r="D44" s="119">
        <f>D42*0.2</f>
        <v>290</v>
      </c>
      <c r="E44" s="119">
        <f>E42*0.2</f>
        <v>240</v>
      </c>
      <c r="F44" s="119">
        <f>F42*0.2</f>
        <v>180</v>
      </c>
      <c r="G44" s="75" t="s">
        <v>141</v>
      </c>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row>
    <row r="45" spans="1:154" s="52" customFormat="1" ht="20.100000000000001" customHeight="1" x14ac:dyDescent="0.3">
      <c r="A45" s="168" t="s">
        <v>323</v>
      </c>
      <c r="B45" s="168"/>
      <c r="C45" s="168"/>
      <c r="D45" s="168"/>
      <c r="E45" s="168"/>
      <c r="F45" s="168"/>
      <c r="G45" s="168"/>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1"/>
      <c r="DD45" s="51"/>
      <c r="DE45" s="51"/>
      <c r="DF45" s="51"/>
      <c r="DG45" s="51"/>
      <c r="DH45" s="51"/>
      <c r="DI45" s="51"/>
      <c r="DJ45" s="51"/>
      <c r="DK45" s="51"/>
      <c r="DL45" s="51"/>
      <c r="DM45" s="51"/>
      <c r="DN45" s="51"/>
      <c r="DO45" s="51"/>
      <c r="DP45" s="51"/>
      <c r="DQ45" s="51"/>
      <c r="DR45" s="51"/>
      <c r="DS45" s="51"/>
      <c r="DT45" s="51"/>
      <c r="DU45" s="51"/>
      <c r="DV45" s="51"/>
      <c r="DW45" s="51"/>
      <c r="DX45" s="51"/>
      <c r="DY45" s="51"/>
      <c r="DZ45" s="51"/>
      <c r="EA45" s="51"/>
      <c r="EB45" s="51"/>
      <c r="EC45" s="51"/>
      <c r="ED45" s="51"/>
      <c r="EE45" s="51"/>
      <c r="EF45" s="51"/>
      <c r="EG45" s="51"/>
      <c r="EH45" s="51"/>
      <c r="EI45" s="51"/>
      <c r="EJ45" s="51"/>
      <c r="EK45" s="51"/>
      <c r="EL45" s="51"/>
      <c r="EM45" s="51"/>
      <c r="EN45" s="51"/>
      <c r="EO45" s="51"/>
      <c r="EP45" s="51"/>
      <c r="EQ45" s="51"/>
      <c r="ER45" s="51"/>
      <c r="ES45" s="51"/>
      <c r="ET45" s="51"/>
      <c r="EU45" s="51"/>
      <c r="EV45" s="51"/>
      <c r="EW45" s="51"/>
      <c r="EX45" s="51"/>
    </row>
    <row r="46" spans="1:154" s="52" customFormat="1" ht="15" outlineLevel="1" x14ac:dyDescent="0.3">
      <c r="A46" s="173" t="s">
        <v>28</v>
      </c>
      <c r="B46" s="173"/>
      <c r="C46" s="173"/>
      <c r="D46" s="173"/>
      <c r="E46" s="173"/>
      <c r="F46" s="173"/>
      <c r="G46" s="173"/>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51"/>
      <c r="DV46" s="51"/>
      <c r="DW46" s="51"/>
      <c r="DX46" s="51"/>
      <c r="DY46" s="51"/>
      <c r="DZ46" s="51"/>
      <c r="EA46" s="51"/>
      <c r="EB46" s="51"/>
      <c r="EC46" s="51"/>
      <c r="ED46" s="51"/>
      <c r="EE46" s="51"/>
      <c r="EF46" s="51"/>
      <c r="EG46" s="51"/>
      <c r="EH46" s="51"/>
      <c r="EI46" s="51"/>
      <c r="EJ46" s="51"/>
      <c r="EK46" s="51"/>
      <c r="EL46" s="51"/>
      <c r="EM46" s="51"/>
      <c r="EN46" s="51"/>
      <c r="EO46" s="51"/>
      <c r="EP46" s="51"/>
      <c r="EQ46" s="51"/>
      <c r="ER46" s="51"/>
      <c r="ES46" s="51"/>
      <c r="ET46" s="51"/>
      <c r="EU46" s="51"/>
      <c r="EV46" s="51"/>
      <c r="EW46" s="51"/>
      <c r="EX46" s="51"/>
    </row>
    <row r="47" spans="1:154" ht="38.25" outlineLevel="1" x14ac:dyDescent="0.3">
      <c r="A47" s="54" t="s">
        <v>953</v>
      </c>
      <c r="B47" s="55" t="s">
        <v>952</v>
      </c>
      <c r="C47" s="127">
        <v>2800</v>
      </c>
      <c r="D47" s="127">
        <v>2500</v>
      </c>
      <c r="E47" s="127">
        <v>2100</v>
      </c>
      <c r="F47" s="127">
        <v>1550</v>
      </c>
      <c r="G47" s="57" t="s">
        <v>925</v>
      </c>
    </row>
    <row r="48" spans="1:154" ht="25.5" customHeight="1" outlineLevel="2" x14ac:dyDescent="0.3">
      <c r="A48" s="54"/>
      <c r="B48" s="55"/>
      <c r="C48" s="127"/>
      <c r="D48" s="127"/>
      <c r="E48" s="127"/>
      <c r="F48" s="127"/>
      <c r="G48" s="59" t="s">
        <v>947</v>
      </c>
    </row>
    <row r="49" spans="1:154" s="35" customFormat="1" ht="45" customHeight="1" outlineLevel="2" x14ac:dyDescent="0.3">
      <c r="A49" s="50" t="s">
        <v>951</v>
      </c>
      <c r="B49" s="49" t="s">
        <v>950</v>
      </c>
      <c r="C49" s="119">
        <f>C47*0.2</f>
        <v>560</v>
      </c>
      <c r="D49" s="119">
        <f>D47*0.2</f>
        <v>500</v>
      </c>
      <c r="E49" s="119">
        <f>E47*0.2</f>
        <v>420</v>
      </c>
      <c r="F49" s="119">
        <f>F47*0.2</f>
        <v>310</v>
      </c>
      <c r="G49" s="75" t="s">
        <v>141</v>
      </c>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row>
    <row r="50" spans="1:154" ht="38.25" outlineLevel="2" x14ac:dyDescent="0.3">
      <c r="A50" s="54" t="s">
        <v>949</v>
      </c>
      <c r="B50" s="55" t="s">
        <v>948</v>
      </c>
      <c r="C50" s="127">
        <v>7000</v>
      </c>
      <c r="D50" s="127">
        <v>6250</v>
      </c>
      <c r="E50" s="127">
        <v>5250</v>
      </c>
      <c r="F50" s="127">
        <v>3875</v>
      </c>
      <c r="G50" s="59" t="s">
        <v>934</v>
      </c>
    </row>
    <row r="51" spans="1:154" ht="22.5" outlineLevel="2" x14ac:dyDescent="0.3">
      <c r="A51" s="54"/>
      <c r="B51" s="55"/>
      <c r="C51" s="127"/>
      <c r="D51" s="127"/>
      <c r="E51" s="127"/>
      <c r="F51" s="127"/>
      <c r="G51" s="59" t="s">
        <v>947</v>
      </c>
    </row>
    <row r="52" spans="1:154" s="52" customFormat="1" ht="15" outlineLevel="1" x14ac:dyDescent="0.3">
      <c r="A52" s="173" t="s">
        <v>29</v>
      </c>
      <c r="B52" s="173"/>
      <c r="C52" s="173"/>
      <c r="D52" s="173"/>
      <c r="E52" s="173"/>
      <c r="F52" s="173"/>
      <c r="G52" s="173"/>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1"/>
      <c r="CY52" s="51"/>
      <c r="CZ52" s="51"/>
      <c r="DA52" s="51"/>
      <c r="DB52" s="51"/>
      <c r="DC52" s="51"/>
      <c r="DD52" s="51"/>
      <c r="DE52" s="51"/>
      <c r="DF52" s="51"/>
      <c r="DG52" s="51"/>
      <c r="DH52" s="51"/>
      <c r="DI52" s="51"/>
      <c r="DJ52" s="51"/>
      <c r="DK52" s="51"/>
      <c r="DL52" s="51"/>
      <c r="DM52" s="51"/>
      <c r="DN52" s="51"/>
      <c r="DO52" s="51"/>
      <c r="DP52" s="51"/>
      <c r="DQ52" s="51"/>
      <c r="DR52" s="51"/>
      <c r="DS52" s="51"/>
      <c r="DT52" s="51"/>
      <c r="DU52" s="51"/>
      <c r="DV52" s="51"/>
      <c r="DW52" s="51"/>
      <c r="DX52" s="51"/>
      <c r="DY52" s="51"/>
      <c r="DZ52" s="51"/>
      <c r="EA52" s="51"/>
      <c r="EB52" s="51"/>
      <c r="EC52" s="51"/>
      <c r="ED52" s="51"/>
      <c r="EE52" s="51"/>
      <c r="EF52" s="51"/>
      <c r="EG52" s="51"/>
      <c r="EH52" s="51"/>
      <c r="EI52" s="51"/>
      <c r="EJ52" s="51"/>
      <c r="EK52" s="51"/>
      <c r="EL52" s="51"/>
      <c r="EM52" s="51"/>
      <c r="EN52" s="51"/>
      <c r="EO52" s="51"/>
      <c r="EP52" s="51"/>
      <c r="EQ52" s="51"/>
      <c r="ER52" s="51"/>
      <c r="ES52" s="51"/>
      <c r="ET52" s="51"/>
      <c r="EU52" s="51"/>
      <c r="EV52" s="51"/>
      <c r="EW52" s="51"/>
      <c r="EX52" s="51"/>
    </row>
    <row r="53" spans="1:154" ht="38.25" outlineLevel="1" x14ac:dyDescent="0.3">
      <c r="A53" s="3" t="s">
        <v>946</v>
      </c>
      <c r="B53" s="7" t="s">
        <v>945</v>
      </c>
      <c r="C53" s="128">
        <v>560</v>
      </c>
      <c r="D53" s="128">
        <v>500</v>
      </c>
      <c r="E53" s="128">
        <v>400</v>
      </c>
      <c r="F53" s="128">
        <v>300</v>
      </c>
      <c r="G53" s="43" t="s">
        <v>925</v>
      </c>
    </row>
    <row r="54" spans="1:154" ht="33.75" outlineLevel="2" x14ac:dyDescent="0.3">
      <c r="A54" s="3"/>
      <c r="B54" s="7"/>
      <c r="C54" s="128"/>
      <c r="D54" s="128"/>
      <c r="E54" s="128"/>
      <c r="F54" s="128"/>
      <c r="G54" s="33" t="s">
        <v>53</v>
      </c>
    </row>
    <row r="55" spans="1:154" s="35" customFormat="1" ht="36" outlineLevel="2" x14ac:dyDescent="0.3">
      <c r="A55" s="60" t="s">
        <v>944</v>
      </c>
      <c r="B55" s="61" t="s">
        <v>943</v>
      </c>
      <c r="C55" s="118">
        <f>C53*0.2</f>
        <v>112</v>
      </c>
      <c r="D55" s="118">
        <f>D53*0.2</f>
        <v>100</v>
      </c>
      <c r="E55" s="118">
        <f>E53*0.2</f>
        <v>80</v>
      </c>
      <c r="F55" s="118">
        <f>F53*0.2</f>
        <v>60</v>
      </c>
      <c r="G55" s="62" t="s">
        <v>141</v>
      </c>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row>
    <row r="56" spans="1:154" ht="38.25" outlineLevel="2" x14ac:dyDescent="0.3">
      <c r="A56" s="3" t="s">
        <v>942</v>
      </c>
      <c r="B56" s="7" t="s">
        <v>941</v>
      </c>
      <c r="C56" s="128">
        <v>1400</v>
      </c>
      <c r="D56" s="128">
        <v>1250</v>
      </c>
      <c r="E56" s="128">
        <v>1000</v>
      </c>
      <c r="F56" s="128">
        <v>750</v>
      </c>
      <c r="G56" s="33" t="s">
        <v>934</v>
      </c>
    </row>
    <row r="57" spans="1:154" ht="33.75" outlineLevel="2" x14ac:dyDescent="0.3">
      <c r="A57" s="3"/>
      <c r="B57" s="7"/>
      <c r="C57" s="128"/>
      <c r="D57" s="128"/>
      <c r="E57" s="128"/>
      <c r="F57" s="128"/>
      <c r="G57" s="33" t="s">
        <v>318</v>
      </c>
    </row>
    <row r="58" spans="1:154" s="52" customFormat="1" ht="16.5" customHeight="1" outlineLevel="1" x14ac:dyDescent="0.3">
      <c r="A58" s="173" t="s">
        <v>30</v>
      </c>
      <c r="B58" s="173"/>
      <c r="C58" s="173"/>
      <c r="D58" s="173"/>
      <c r="E58" s="173"/>
      <c r="F58" s="173"/>
      <c r="G58" s="173"/>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51"/>
      <c r="DF58" s="51"/>
      <c r="DG58" s="51"/>
      <c r="DH58" s="51"/>
      <c r="DI58" s="51"/>
      <c r="DJ58" s="51"/>
      <c r="DK58" s="51"/>
      <c r="DL58" s="51"/>
      <c r="DM58" s="51"/>
      <c r="DN58" s="51"/>
      <c r="DO58" s="51"/>
      <c r="DP58" s="51"/>
      <c r="DQ58" s="51"/>
      <c r="DR58" s="51"/>
      <c r="DS58" s="51"/>
      <c r="DT58" s="51"/>
      <c r="DU58" s="51"/>
      <c r="DV58" s="51"/>
      <c r="DW58" s="51"/>
      <c r="DX58" s="51"/>
      <c r="DY58" s="51"/>
      <c r="DZ58" s="51"/>
      <c r="EA58" s="51"/>
      <c r="EB58" s="51"/>
      <c r="EC58" s="51"/>
      <c r="ED58" s="51"/>
      <c r="EE58" s="51"/>
      <c r="EF58" s="51"/>
      <c r="EG58" s="51"/>
      <c r="EH58" s="51"/>
      <c r="EI58" s="51"/>
      <c r="EJ58" s="51"/>
      <c r="EK58" s="51"/>
      <c r="EL58" s="51"/>
      <c r="EM58" s="51"/>
      <c r="EN58" s="51"/>
      <c r="EO58" s="51"/>
      <c r="EP58" s="51"/>
      <c r="EQ58" s="51"/>
      <c r="ER58" s="51"/>
      <c r="ES58" s="51"/>
      <c r="ET58" s="51"/>
      <c r="EU58" s="51"/>
      <c r="EV58" s="51"/>
      <c r="EW58" s="51"/>
      <c r="EX58" s="51"/>
    </row>
    <row r="59" spans="1:154" ht="38.25" outlineLevel="1" x14ac:dyDescent="0.3">
      <c r="A59" s="3" t="s">
        <v>940</v>
      </c>
      <c r="B59" s="7" t="s">
        <v>939</v>
      </c>
      <c r="C59" s="128">
        <v>560</v>
      </c>
      <c r="D59" s="128">
        <v>500</v>
      </c>
      <c r="E59" s="128">
        <v>400</v>
      </c>
      <c r="F59" s="128">
        <v>300</v>
      </c>
      <c r="G59" s="43" t="s">
        <v>925</v>
      </c>
    </row>
    <row r="60" spans="1:154" outlineLevel="2" x14ac:dyDescent="0.3">
      <c r="A60" s="3"/>
      <c r="B60" s="7"/>
      <c r="C60" s="128"/>
      <c r="D60" s="128"/>
      <c r="E60" s="128"/>
      <c r="F60" s="128"/>
      <c r="G60" s="33" t="s">
        <v>168</v>
      </c>
    </row>
    <row r="61" spans="1:154" s="35" customFormat="1" ht="39.6" customHeight="1" outlineLevel="2" x14ac:dyDescent="0.3">
      <c r="A61" s="60" t="s">
        <v>938</v>
      </c>
      <c r="B61" s="61" t="s">
        <v>937</v>
      </c>
      <c r="C61" s="118">
        <f>C59*0.2</f>
        <v>112</v>
      </c>
      <c r="D61" s="118">
        <f>D59*0.2</f>
        <v>100</v>
      </c>
      <c r="E61" s="118">
        <f>E59*0.2</f>
        <v>80</v>
      </c>
      <c r="F61" s="118">
        <f>F59*0.2</f>
        <v>60</v>
      </c>
      <c r="G61" s="62" t="s">
        <v>141</v>
      </c>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row>
    <row r="62" spans="1:154" ht="38.25" outlineLevel="2" x14ac:dyDescent="0.3">
      <c r="A62" s="3" t="s">
        <v>936</v>
      </c>
      <c r="B62" s="7" t="s">
        <v>935</v>
      </c>
      <c r="C62" s="128">
        <v>1400</v>
      </c>
      <c r="D62" s="128">
        <v>1250</v>
      </c>
      <c r="E62" s="128">
        <v>1000</v>
      </c>
      <c r="F62" s="128">
        <v>750</v>
      </c>
      <c r="G62" s="33" t="s">
        <v>934</v>
      </c>
    </row>
    <row r="63" spans="1:154" outlineLevel="2" x14ac:dyDescent="0.3">
      <c r="A63" s="3"/>
      <c r="B63" s="7"/>
      <c r="C63" s="128"/>
      <c r="D63" s="128"/>
      <c r="E63" s="128"/>
      <c r="F63" s="128"/>
      <c r="G63" s="33" t="s">
        <v>168</v>
      </c>
    </row>
    <row r="64" spans="1:154" s="52" customFormat="1" ht="16.5" customHeight="1" outlineLevel="1" x14ac:dyDescent="0.3">
      <c r="A64" s="173" t="s">
        <v>170</v>
      </c>
      <c r="B64" s="173"/>
      <c r="C64" s="173"/>
      <c r="D64" s="173"/>
      <c r="E64" s="173"/>
      <c r="F64" s="173"/>
      <c r="G64" s="173"/>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c r="BT64" s="51"/>
      <c r="BU64" s="51"/>
      <c r="BV64" s="51"/>
      <c r="BW64" s="51"/>
      <c r="BX64" s="51"/>
      <c r="BY64" s="51"/>
      <c r="BZ64" s="51"/>
      <c r="CA64" s="51"/>
      <c r="CB64" s="51"/>
      <c r="CC64" s="51"/>
      <c r="CD64" s="51"/>
      <c r="CE64" s="51"/>
      <c r="CF64" s="51"/>
      <c r="CG64" s="51"/>
      <c r="CH64" s="51"/>
      <c r="CI64" s="51"/>
      <c r="CJ64" s="51"/>
      <c r="CK64" s="51"/>
      <c r="CL64" s="51"/>
      <c r="CM64" s="51"/>
      <c r="CN64" s="51"/>
      <c r="CO64" s="51"/>
      <c r="CP64" s="51"/>
      <c r="CQ64" s="51"/>
      <c r="CR64" s="51"/>
      <c r="CS64" s="51"/>
      <c r="CT64" s="51"/>
      <c r="CU64" s="51"/>
      <c r="CV64" s="51"/>
      <c r="CW64" s="51"/>
      <c r="CX64" s="51"/>
      <c r="CY64" s="51"/>
      <c r="CZ64" s="51"/>
      <c r="DA64" s="51"/>
      <c r="DB64" s="51"/>
      <c r="DC64" s="51"/>
      <c r="DD64" s="51"/>
      <c r="DE64" s="51"/>
      <c r="DF64" s="51"/>
      <c r="DG64" s="51"/>
      <c r="DH64" s="51"/>
      <c r="DI64" s="51"/>
      <c r="DJ64" s="51"/>
      <c r="DK64" s="51"/>
      <c r="DL64" s="51"/>
      <c r="DM64" s="51"/>
      <c r="DN64" s="51"/>
      <c r="DO64" s="51"/>
      <c r="DP64" s="51"/>
      <c r="DQ64" s="51"/>
      <c r="DR64" s="51"/>
      <c r="DS64" s="51"/>
      <c r="DT64" s="51"/>
      <c r="DU64" s="51"/>
      <c r="DV64" s="51"/>
      <c r="DW64" s="51"/>
      <c r="DX64" s="51"/>
      <c r="DY64" s="51"/>
      <c r="DZ64" s="51"/>
      <c r="EA64" s="51"/>
      <c r="EB64" s="51"/>
      <c r="EC64" s="51"/>
      <c r="ED64" s="51"/>
      <c r="EE64" s="51"/>
      <c r="EF64" s="51"/>
      <c r="EG64" s="51"/>
      <c r="EH64" s="51"/>
      <c r="EI64" s="51"/>
      <c r="EJ64" s="51"/>
      <c r="EK64" s="51"/>
      <c r="EL64" s="51"/>
      <c r="EM64" s="51"/>
      <c r="EN64" s="51"/>
      <c r="EO64" s="51"/>
      <c r="EP64" s="51"/>
      <c r="EQ64" s="51"/>
      <c r="ER64" s="51"/>
      <c r="ES64" s="51"/>
      <c r="ET64" s="51"/>
      <c r="EU64" s="51"/>
      <c r="EV64" s="51"/>
      <c r="EW64" s="51"/>
      <c r="EX64" s="51"/>
    </row>
    <row r="65" spans="1:154" ht="38.25" outlineLevel="1" x14ac:dyDescent="0.3">
      <c r="A65" s="54" t="s">
        <v>933</v>
      </c>
      <c r="B65" s="55" t="s">
        <v>932</v>
      </c>
      <c r="C65" s="64">
        <v>2372</v>
      </c>
      <c r="D65" s="64">
        <v>2208</v>
      </c>
      <c r="E65" s="64">
        <v>1899</v>
      </c>
      <c r="F65" s="64">
        <v>1581</v>
      </c>
      <c r="G65" s="57" t="s">
        <v>925</v>
      </c>
    </row>
    <row r="66" spans="1:154" outlineLevel="2" x14ac:dyDescent="0.3">
      <c r="A66" s="54"/>
      <c r="B66" s="55"/>
      <c r="C66" s="64"/>
      <c r="D66" s="64"/>
      <c r="E66" s="64"/>
      <c r="F66" s="64"/>
      <c r="G66" s="59" t="s">
        <v>173</v>
      </c>
    </row>
    <row r="67" spans="1:154" s="35" customFormat="1" ht="42.75" customHeight="1" outlineLevel="2" x14ac:dyDescent="0.3">
      <c r="A67" s="50" t="s">
        <v>931</v>
      </c>
      <c r="B67" s="49" t="s">
        <v>930</v>
      </c>
      <c r="C67" s="120">
        <f>C65*0.2</f>
        <v>474.40000000000003</v>
      </c>
      <c r="D67" s="120">
        <f>D65*0.2</f>
        <v>441.6</v>
      </c>
      <c r="E67" s="120">
        <f>E65*0.2</f>
        <v>379.8</v>
      </c>
      <c r="F67" s="120">
        <f>F65*0.2</f>
        <v>316.20000000000005</v>
      </c>
      <c r="G67" s="75" t="s">
        <v>141</v>
      </c>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row>
    <row r="68" spans="1:154" ht="38.25" outlineLevel="2" x14ac:dyDescent="0.3">
      <c r="A68" s="54" t="s">
        <v>929</v>
      </c>
      <c r="B68" s="55" t="s">
        <v>928</v>
      </c>
      <c r="C68" s="64">
        <v>5929</v>
      </c>
      <c r="D68" s="64">
        <v>5533</v>
      </c>
      <c r="E68" s="64">
        <v>4741</v>
      </c>
      <c r="F68" s="64">
        <v>3949</v>
      </c>
      <c r="G68" s="57" t="s">
        <v>920</v>
      </c>
    </row>
    <row r="69" spans="1:154" outlineLevel="2" x14ac:dyDescent="0.3">
      <c r="A69" s="54"/>
      <c r="B69" s="55"/>
      <c r="C69" s="127"/>
      <c r="D69" s="127"/>
      <c r="E69" s="127"/>
      <c r="F69" s="127"/>
      <c r="G69" s="59" t="s">
        <v>173</v>
      </c>
    </row>
    <row r="70" spans="1:154" s="52" customFormat="1" ht="16.5" customHeight="1" outlineLevel="1" x14ac:dyDescent="0.3">
      <c r="A70" s="173" t="s">
        <v>78</v>
      </c>
      <c r="B70" s="173"/>
      <c r="C70" s="173"/>
      <c r="D70" s="173"/>
      <c r="E70" s="173"/>
      <c r="F70" s="173"/>
      <c r="G70" s="173"/>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1"/>
      <c r="CT70" s="51"/>
      <c r="CU70" s="51"/>
      <c r="CV70" s="51"/>
      <c r="CW70" s="51"/>
      <c r="CX70" s="51"/>
      <c r="CY70" s="51"/>
      <c r="CZ70" s="51"/>
      <c r="DA70" s="51"/>
      <c r="DB70" s="51"/>
      <c r="DC70" s="51"/>
      <c r="DD70" s="51"/>
      <c r="DE70" s="51"/>
      <c r="DF70" s="51"/>
      <c r="DG70" s="51"/>
      <c r="DH70" s="51"/>
      <c r="DI70" s="51"/>
      <c r="DJ70" s="51"/>
      <c r="DK70" s="51"/>
      <c r="DL70" s="51"/>
      <c r="DM70" s="51"/>
      <c r="DN70" s="51"/>
      <c r="DO70" s="51"/>
      <c r="DP70" s="51"/>
      <c r="DQ70" s="51"/>
      <c r="DR70" s="51"/>
      <c r="DS70" s="51"/>
      <c r="DT70" s="51"/>
      <c r="DU70" s="51"/>
      <c r="DV70" s="51"/>
      <c r="DW70" s="51"/>
      <c r="DX70" s="51"/>
      <c r="DY70" s="51"/>
      <c r="DZ70" s="51"/>
      <c r="EA70" s="51"/>
      <c r="EB70" s="51"/>
      <c r="EC70" s="51"/>
      <c r="ED70" s="51"/>
      <c r="EE70" s="51"/>
      <c r="EF70" s="51"/>
      <c r="EG70" s="51"/>
      <c r="EH70" s="51"/>
      <c r="EI70" s="51"/>
      <c r="EJ70" s="51"/>
      <c r="EK70" s="51"/>
      <c r="EL70" s="51"/>
      <c r="EM70" s="51"/>
      <c r="EN70" s="51"/>
      <c r="EO70" s="51"/>
      <c r="EP70" s="51"/>
      <c r="EQ70" s="51"/>
      <c r="ER70" s="51"/>
      <c r="ES70" s="51"/>
      <c r="ET70" s="51"/>
      <c r="EU70" s="51"/>
      <c r="EV70" s="51"/>
      <c r="EW70" s="51"/>
      <c r="EX70" s="51"/>
    </row>
    <row r="71" spans="1:154" ht="38.25" outlineLevel="1" x14ac:dyDescent="0.3">
      <c r="A71" s="3" t="s">
        <v>927</v>
      </c>
      <c r="B71" s="7" t="s">
        <v>926</v>
      </c>
      <c r="C71" s="76">
        <v>2207</v>
      </c>
      <c r="D71" s="76">
        <v>2051</v>
      </c>
      <c r="E71" s="76">
        <v>1736</v>
      </c>
      <c r="F71" s="76">
        <v>1420</v>
      </c>
      <c r="G71" s="43" t="s">
        <v>925</v>
      </c>
    </row>
    <row r="72" spans="1:154" outlineLevel="2" x14ac:dyDescent="0.3">
      <c r="A72" s="3"/>
      <c r="B72" s="7"/>
      <c r="C72" s="76"/>
      <c r="D72" s="76"/>
      <c r="E72" s="76"/>
      <c r="F72" s="76"/>
      <c r="G72" s="33" t="s">
        <v>169</v>
      </c>
    </row>
    <row r="73" spans="1:154" s="35" customFormat="1" ht="38.25" customHeight="1" outlineLevel="2" x14ac:dyDescent="0.3">
      <c r="A73" s="60" t="s">
        <v>924</v>
      </c>
      <c r="B73" s="61" t="s">
        <v>923</v>
      </c>
      <c r="C73" s="106">
        <f>C71*0.2</f>
        <v>441.40000000000003</v>
      </c>
      <c r="D73" s="106">
        <f>D71*0.2</f>
        <v>410.20000000000005</v>
      </c>
      <c r="E73" s="106">
        <f>E71*0.2</f>
        <v>347.20000000000005</v>
      </c>
      <c r="F73" s="106">
        <f>F71*0.2</f>
        <v>284</v>
      </c>
      <c r="G73" s="62" t="s">
        <v>141</v>
      </c>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row>
    <row r="74" spans="1:154" ht="38.25" outlineLevel="2" x14ac:dyDescent="0.3">
      <c r="A74" s="3" t="s">
        <v>922</v>
      </c>
      <c r="B74" s="7" t="s">
        <v>921</v>
      </c>
      <c r="C74" s="76">
        <v>5517</v>
      </c>
      <c r="D74" s="76">
        <v>4982</v>
      </c>
      <c r="E74" s="76">
        <v>4215</v>
      </c>
      <c r="F74" s="76">
        <v>3524</v>
      </c>
      <c r="G74" s="43" t="s">
        <v>920</v>
      </c>
    </row>
    <row r="75" spans="1:154" outlineLevel="2" x14ac:dyDescent="0.3">
      <c r="A75" s="3"/>
      <c r="B75" s="7"/>
      <c r="C75" s="128"/>
      <c r="D75" s="128"/>
      <c r="E75" s="128"/>
      <c r="F75" s="128"/>
      <c r="G75" s="33" t="s">
        <v>169</v>
      </c>
    </row>
    <row r="76" spans="1:154" s="14" customFormat="1" ht="20.100000000000001" customHeight="1" x14ac:dyDescent="0.3">
      <c r="A76" s="168" t="s">
        <v>162</v>
      </c>
      <c r="B76" s="168"/>
      <c r="C76" s="168"/>
      <c r="D76" s="168"/>
      <c r="E76" s="168"/>
      <c r="F76" s="168"/>
      <c r="G76" s="168"/>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row>
    <row r="77" spans="1:154" s="14" customFormat="1" ht="25.5" x14ac:dyDescent="0.3">
      <c r="A77" s="3" t="s">
        <v>151</v>
      </c>
      <c r="B77" s="7" t="s">
        <v>152</v>
      </c>
      <c r="C77" s="172">
        <v>1510</v>
      </c>
      <c r="D77" s="172"/>
      <c r="E77" s="172"/>
      <c r="F77" s="172"/>
      <c r="G77" s="33"/>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row>
    <row r="78" spans="1:154" s="14" customFormat="1" ht="20.100000000000001" customHeight="1" x14ac:dyDescent="0.3">
      <c r="A78" s="168" t="s">
        <v>264</v>
      </c>
      <c r="B78" s="168"/>
      <c r="C78" s="168"/>
      <c r="D78" s="168"/>
      <c r="E78" s="168"/>
      <c r="F78" s="168"/>
      <c r="G78" s="168"/>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c r="BT78" s="51"/>
      <c r="BU78" s="51"/>
      <c r="BV78" s="51"/>
      <c r="BW78" s="51"/>
      <c r="BX78" s="51"/>
      <c r="BY78" s="51"/>
      <c r="BZ78" s="51"/>
      <c r="CA78" s="51"/>
      <c r="CB78" s="51"/>
      <c r="CC78" s="51"/>
      <c r="CD78" s="51"/>
      <c r="CE78" s="51"/>
      <c r="CF78" s="51"/>
      <c r="CG78" s="51"/>
      <c r="CH78" s="51"/>
      <c r="CI78" s="51"/>
      <c r="CJ78" s="51"/>
      <c r="CK78" s="51"/>
      <c r="CL78" s="51"/>
      <c r="CM78" s="51"/>
      <c r="CN78" s="51"/>
      <c r="CO78" s="51"/>
      <c r="CP78" s="51"/>
      <c r="CQ78" s="51"/>
      <c r="CR78" s="51"/>
      <c r="CS78" s="51"/>
      <c r="CT78" s="51"/>
      <c r="CU78" s="51"/>
      <c r="CV78" s="51"/>
      <c r="CW78" s="51"/>
      <c r="CX78" s="51"/>
      <c r="CY78" s="51"/>
      <c r="CZ78" s="51"/>
      <c r="DA78" s="51"/>
      <c r="DB78" s="51"/>
      <c r="DC78" s="51"/>
      <c r="DD78" s="51"/>
      <c r="DE78" s="51"/>
      <c r="DF78" s="51"/>
      <c r="DG78" s="51"/>
      <c r="DH78" s="51"/>
      <c r="DI78" s="51"/>
      <c r="DJ78" s="51"/>
      <c r="DK78" s="51"/>
      <c r="DL78" s="51"/>
      <c r="DM78" s="51"/>
      <c r="DN78" s="51"/>
      <c r="DO78" s="51"/>
      <c r="DP78" s="51"/>
      <c r="DQ78" s="51"/>
      <c r="DR78" s="51"/>
      <c r="DS78" s="51"/>
      <c r="DT78" s="51"/>
      <c r="DU78" s="51"/>
      <c r="DV78" s="51"/>
      <c r="DW78" s="51"/>
      <c r="DX78" s="51"/>
      <c r="DY78" s="51"/>
      <c r="DZ78" s="51"/>
      <c r="EA78" s="51"/>
      <c r="EB78" s="51"/>
      <c r="EC78" s="51"/>
      <c r="ED78" s="51"/>
      <c r="EE78" s="51"/>
      <c r="EF78" s="51"/>
      <c r="EG78" s="51"/>
      <c r="EH78" s="51"/>
      <c r="EI78" s="51"/>
      <c r="EJ78" s="51"/>
      <c r="EK78" s="51"/>
      <c r="EL78" s="51"/>
      <c r="EM78" s="51"/>
      <c r="EN78" s="51"/>
      <c r="EO78" s="51"/>
      <c r="EP78" s="51"/>
      <c r="EQ78" s="51"/>
      <c r="ER78" s="51"/>
      <c r="ES78" s="51"/>
      <c r="ET78" s="51"/>
      <c r="EU78" s="51"/>
      <c r="EV78" s="51"/>
      <c r="EW78" s="51"/>
      <c r="EX78" s="51"/>
    </row>
    <row r="79" spans="1:154" s="35" customFormat="1" ht="56.25" x14ac:dyDescent="0.3">
      <c r="A79" s="54" t="s">
        <v>919</v>
      </c>
      <c r="B79" s="58" t="s">
        <v>918</v>
      </c>
      <c r="C79" s="198" t="s">
        <v>73</v>
      </c>
      <c r="D79" s="199"/>
      <c r="E79" s="199"/>
      <c r="F79" s="200"/>
      <c r="G79" s="59" t="s">
        <v>153</v>
      </c>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row>
    <row r="80" spans="1:154" s="35" customFormat="1" ht="56.25" x14ac:dyDescent="0.3">
      <c r="A80" s="3" t="s">
        <v>917</v>
      </c>
      <c r="B80" s="6" t="s">
        <v>916</v>
      </c>
      <c r="C80" s="191" t="s">
        <v>74</v>
      </c>
      <c r="D80" s="192"/>
      <c r="E80" s="192"/>
      <c r="F80" s="193"/>
      <c r="G80" s="33" t="s">
        <v>154</v>
      </c>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row>
    <row r="81" spans="1:154" s="35" customFormat="1" ht="56.25" x14ac:dyDescent="0.3">
      <c r="A81" s="54" t="s">
        <v>915</v>
      </c>
      <c r="B81" s="58" t="s">
        <v>914</v>
      </c>
      <c r="C81" s="194" t="s">
        <v>265</v>
      </c>
      <c r="D81" s="195"/>
      <c r="E81" s="195"/>
      <c r="F81" s="196"/>
      <c r="G81" s="59" t="s">
        <v>40</v>
      </c>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row>
    <row r="82" spans="1:154" s="31" customFormat="1" ht="16.5" customHeight="1" x14ac:dyDescent="0.3">
      <c r="A82" s="197"/>
      <c r="B82" s="197"/>
      <c r="C82" s="197"/>
      <c r="D82" s="197"/>
      <c r="E82" s="197"/>
      <c r="F82" s="197"/>
      <c r="G82" s="197"/>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row>
    <row r="83" spans="1:154" s="37" customFormat="1" ht="16.5" customHeight="1" x14ac:dyDescent="0.3">
      <c r="A83" s="174" t="s">
        <v>913</v>
      </c>
      <c r="B83" s="174"/>
      <c r="C83" s="174"/>
      <c r="D83" s="174"/>
      <c r="E83" s="174"/>
      <c r="F83" s="174"/>
      <c r="G83" s="174"/>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row>
    <row r="84" spans="1:154" s="37" customFormat="1" x14ac:dyDescent="0.3">
      <c r="A84" s="174" t="s">
        <v>912</v>
      </c>
      <c r="B84" s="174"/>
      <c r="C84" s="174"/>
      <c r="D84" s="174"/>
      <c r="E84" s="174"/>
      <c r="F84" s="174"/>
      <c r="G84" s="174"/>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row>
    <row r="85" spans="1:154" s="37" customFormat="1" x14ac:dyDescent="0.3">
      <c r="A85" s="186" t="s">
        <v>438</v>
      </c>
      <c r="B85" s="186"/>
      <c r="C85" s="186"/>
      <c r="D85" s="186"/>
      <c r="E85" s="186"/>
      <c r="F85" s="186"/>
      <c r="G85" s="186"/>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row>
    <row r="86" spans="1:154" s="37" customFormat="1" x14ac:dyDescent="0.3">
      <c r="A86" s="174" t="s">
        <v>911</v>
      </c>
      <c r="B86" s="174"/>
      <c r="C86" s="174"/>
      <c r="D86" s="174"/>
      <c r="E86" s="174"/>
      <c r="F86" s="174"/>
      <c r="G86" s="174"/>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30"/>
      <c r="EQ86" s="30"/>
      <c r="ER86" s="30"/>
      <c r="ES86" s="30"/>
      <c r="ET86" s="30"/>
      <c r="EU86" s="30"/>
      <c r="EV86" s="30"/>
      <c r="EW86" s="30"/>
      <c r="EX86" s="30"/>
    </row>
    <row r="87" spans="1:154" s="8" customFormat="1" ht="23.25" customHeight="1" x14ac:dyDescent="0.2">
      <c r="A87" s="187" t="s">
        <v>262</v>
      </c>
      <c r="B87" s="188"/>
      <c r="C87" s="188"/>
      <c r="D87" s="188"/>
      <c r="E87" s="188"/>
      <c r="F87" s="188"/>
      <c r="G87" s="189"/>
    </row>
    <row r="88" spans="1:154" s="31" customFormat="1" ht="20.100000000000001" customHeight="1" x14ac:dyDescent="0.3">
      <c r="A88" s="165" t="s">
        <v>910</v>
      </c>
      <c r="B88" s="166"/>
      <c r="C88" s="166"/>
      <c r="D88" s="166"/>
      <c r="E88" s="166"/>
      <c r="F88" s="166"/>
      <c r="G88" s="167"/>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row>
    <row r="89" spans="1:154" s="52" customFormat="1" ht="15" x14ac:dyDescent="0.3">
      <c r="A89" s="185" t="s">
        <v>3</v>
      </c>
      <c r="B89" s="185"/>
      <c r="C89" s="185"/>
      <c r="D89" s="185"/>
      <c r="E89" s="185"/>
      <c r="F89" s="185"/>
      <c r="G89" s="185"/>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c r="EI89" s="51"/>
      <c r="EJ89" s="51"/>
      <c r="EK89" s="51"/>
      <c r="EL89" s="51"/>
      <c r="EM89" s="51"/>
      <c r="EN89" s="51"/>
      <c r="EO89" s="51"/>
      <c r="EP89" s="51"/>
      <c r="EQ89" s="51"/>
      <c r="ER89" s="51"/>
      <c r="ES89" s="51"/>
      <c r="ET89" s="51"/>
      <c r="EU89" s="51"/>
      <c r="EV89" s="51"/>
      <c r="EW89" s="51"/>
      <c r="EX89" s="51"/>
    </row>
    <row r="90" spans="1:154" s="52" customFormat="1" ht="20.100000000000001" customHeight="1" x14ac:dyDescent="0.3">
      <c r="A90" s="168" t="s">
        <v>909</v>
      </c>
      <c r="B90" s="168"/>
      <c r="C90" s="168"/>
      <c r="D90" s="168"/>
      <c r="E90" s="168"/>
      <c r="F90" s="168"/>
      <c r="G90" s="168"/>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1"/>
      <c r="BS90" s="51"/>
      <c r="BT90" s="51"/>
      <c r="BU90" s="51"/>
      <c r="BV90" s="51"/>
      <c r="BW90" s="51"/>
      <c r="BX90" s="51"/>
      <c r="BY90" s="51"/>
      <c r="BZ90" s="51"/>
      <c r="CA90" s="51"/>
      <c r="CB90" s="51"/>
      <c r="CC90" s="51"/>
      <c r="CD90" s="51"/>
      <c r="CE90" s="51"/>
      <c r="CF90" s="51"/>
      <c r="CG90" s="51"/>
      <c r="CH90" s="51"/>
      <c r="CI90" s="51"/>
      <c r="CJ90" s="51"/>
      <c r="CK90" s="51"/>
      <c r="CL90" s="51"/>
      <c r="CM90" s="51"/>
      <c r="CN90" s="51"/>
      <c r="CO90" s="51"/>
      <c r="CP90" s="51"/>
      <c r="CQ90" s="51"/>
      <c r="CR90" s="51"/>
      <c r="CS90" s="51"/>
      <c r="CT90" s="51"/>
      <c r="CU90" s="51"/>
      <c r="CV90" s="51"/>
      <c r="CW90" s="51"/>
      <c r="CX90" s="51"/>
      <c r="CY90" s="51"/>
      <c r="CZ90" s="51"/>
      <c r="DA90" s="51"/>
      <c r="DB90" s="51"/>
      <c r="DC90" s="51"/>
      <c r="DD90" s="51"/>
      <c r="DE90" s="51"/>
      <c r="DF90" s="51"/>
      <c r="DG90" s="51"/>
      <c r="DH90" s="51"/>
      <c r="DI90" s="51"/>
      <c r="DJ90" s="51"/>
      <c r="DK90" s="51"/>
      <c r="DL90" s="51"/>
      <c r="DM90" s="51"/>
      <c r="DN90" s="51"/>
      <c r="DO90" s="51"/>
      <c r="DP90" s="51"/>
      <c r="DQ90" s="51"/>
      <c r="DR90" s="51"/>
      <c r="DS90" s="51"/>
      <c r="DT90" s="51"/>
      <c r="DU90" s="51"/>
      <c r="DV90" s="51"/>
      <c r="DW90" s="51"/>
      <c r="DX90" s="51"/>
      <c r="DY90" s="51"/>
      <c r="DZ90" s="51"/>
      <c r="EA90" s="51"/>
      <c r="EB90" s="51"/>
      <c r="EC90" s="51"/>
      <c r="ED90" s="51"/>
      <c r="EE90" s="51"/>
      <c r="EF90" s="51"/>
      <c r="EG90" s="51"/>
      <c r="EH90" s="51"/>
      <c r="EI90" s="51"/>
      <c r="EJ90" s="51"/>
      <c r="EK90" s="51"/>
      <c r="EL90" s="51"/>
      <c r="EM90" s="51"/>
      <c r="EN90" s="51"/>
      <c r="EO90" s="51"/>
      <c r="EP90" s="51"/>
      <c r="EQ90" s="51"/>
      <c r="ER90" s="51"/>
      <c r="ES90" s="51"/>
      <c r="ET90" s="51"/>
      <c r="EU90" s="51"/>
      <c r="EV90" s="51"/>
      <c r="EW90" s="51"/>
      <c r="EX90" s="51"/>
    </row>
    <row r="91" spans="1:154" s="52" customFormat="1" ht="15" outlineLevel="1" x14ac:dyDescent="0.3">
      <c r="A91" s="173" t="s">
        <v>197</v>
      </c>
      <c r="B91" s="173"/>
      <c r="C91" s="173"/>
      <c r="D91" s="173"/>
      <c r="E91" s="173"/>
      <c r="F91" s="173"/>
      <c r="G91" s="173"/>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1"/>
      <c r="BS91" s="51"/>
      <c r="BT91" s="51"/>
      <c r="BU91" s="51"/>
      <c r="BV91" s="51"/>
      <c r="BW91" s="51"/>
      <c r="BX91" s="51"/>
      <c r="BY91" s="51"/>
      <c r="BZ91" s="51"/>
      <c r="CA91" s="51"/>
      <c r="CB91" s="51"/>
      <c r="CC91" s="51"/>
      <c r="CD91" s="51"/>
      <c r="CE91" s="51"/>
      <c r="CF91" s="51"/>
      <c r="CG91" s="51"/>
      <c r="CH91" s="51"/>
      <c r="CI91" s="51"/>
      <c r="CJ91" s="51"/>
      <c r="CK91" s="51"/>
      <c r="CL91" s="51"/>
      <c r="CM91" s="51"/>
      <c r="CN91" s="51"/>
      <c r="CO91" s="51"/>
      <c r="CP91" s="51"/>
      <c r="CQ91" s="51"/>
      <c r="CR91" s="51"/>
      <c r="CS91" s="51"/>
      <c r="CT91" s="51"/>
      <c r="CU91" s="51"/>
      <c r="CV91" s="51"/>
      <c r="CW91" s="51"/>
      <c r="CX91" s="51"/>
      <c r="CY91" s="51"/>
      <c r="CZ91" s="51"/>
      <c r="DA91" s="51"/>
      <c r="DB91" s="51"/>
      <c r="DC91" s="51"/>
      <c r="DD91" s="51"/>
      <c r="DE91" s="51"/>
      <c r="DF91" s="51"/>
      <c r="DG91" s="51"/>
      <c r="DH91" s="51"/>
      <c r="DI91" s="51"/>
      <c r="DJ91" s="51"/>
      <c r="DK91" s="51"/>
      <c r="DL91" s="51"/>
      <c r="DM91" s="51"/>
      <c r="DN91" s="51"/>
      <c r="DO91" s="51"/>
      <c r="DP91" s="51"/>
      <c r="DQ91" s="51"/>
      <c r="DR91" s="51"/>
      <c r="DS91" s="51"/>
      <c r="DT91" s="51"/>
      <c r="DU91" s="51"/>
      <c r="DV91" s="51"/>
      <c r="DW91" s="51"/>
      <c r="DX91" s="51"/>
      <c r="DY91" s="51"/>
      <c r="DZ91" s="51"/>
      <c r="EA91" s="51"/>
      <c r="EB91" s="51"/>
      <c r="EC91" s="51"/>
      <c r="ED91" s="51"/>
      <c r="EE91" s="51"/>
      <c r="EF91" s="51"/>
      <c r="EG91" s="51"/>
      <c r="EH91" s="51"/>
      <c r="EI91" s="51"/>
      <c r="EJ91" s="51"/>
      <c r="EK91" s="51"/>
      <c r="EL91" s="51"/>
      <c r="EM91" s="51"/>
      <c r="EN91" s="51"/>
      <c r="EO91" s="51"/>
      <c r="EP91" s="51"/>
      <c r="EQ91" s="51"/>
      <c r="ER91" s="51"/>
      <c r="ES91" s="51"/>
      <c r="ET91" s="51"/>
      <c r="EU91" s="51"/>
      <c r="EV91" s="51"/>
      <c r="EW91" s="51"/>
      <c r="EX91" s="51"/>
    </row>
    <row r="92" spans="1:154" ht="78.75" outlineLevel="2" x14ac:dyDescent="0.3">
      <c r="A92" s="3" t="s">
        <v>908</v>
      </c>
      <c r="B92" s="7" t="s">
        <v>907</v>
      </c>
      <c r="C92" s="128">
        <v>6452</v>
      </c>
      <c r="D92" s="128">
        <v>5807</v>
      </c>
      <c r="E92" s="128">
        <v>4516</v>
      </c>
      <c r="F92" s="128">
        <v>3549</v>
      </c>
      <c r="G92" s="43" t="s">
        <v>906</v>
      </c>
    </row>
    <row r="93" spans="1:154" ht="78.75" outlineLevel="2" x14ac:dyDescent="0.3">
      <c r="A93" s="54" t="s">
        <v>905</v>
      </c>
      <c r="B93" s="55" t="s">
        <v>904</v>
      </c>
      <c r="C93" s="127">
        <v>16453</v>
      </c>
      <c r="D93" s="127">
        <v>14811</v>
      </c>
      <c r="E93" s="127">
        <v>11517</v>
      </c>
      <c r="F93" s="127">
        <v>9052</v>
      </c>
      <c r="G93" s="57" t="s">
        <v>903</v>
      </c>
    </row>
    <row r="94" spans="1:154" s="52" customFormat="1" ht="15" outlineLevel="1" x14ac:dyDescent="0.3">
      <c r="A94" s="173" t="s">
        <v>528</v>
      </c>
      <c r="B94" s="173"/>
      <c r="C94" s="173"/>
      <c r="D94" s="173"/>
      <c r="E94" s="173"/>
      <c r="F94" s="173"/>
      <c r="G94" s="173"/>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1"/>
      <c r="BR94" s="51"/>
      <c r="BS94" s="51"/>
      <c r="BT94" s="51"/>
      <c r="BU94" s="51"/>
      <c r="BV94" s="51"/>
      <c r="BW94" s="51"/>
      <c r="BX94" s="51"/>
      <c r="BY94" s="51"/>
      <c r="BZ94" s="51"/>
      <c r="CA94" s="51"/>
      <c r="CB94" s="51"/>
      <c r="CC94" s="51"/>
      <c r="CD94" s="51"/>
      <c r="CE94" s="51"/>
      <c r="CF94" s="51"/>
      <c r="CG94" s="51"/>
      <c r="CH94" s="51"/>
      <c r="CI94" s="51"/>
      <c r="CJ94" s="51"/>
      <c r="CK94" s="51"/>
      <c r="CL94" s="51"/>
      <c r="CM94" s="51"/>
      <c r="CN94" s="51"/>
      <c r="CO94" s="51"/>
      <c r="CP94" s="51"/>
      <c r="CQ94" s="51"/>
      <c r="CR94" s="51"/>
      <c r="CS94" s="51"/>
      <c r="CT94" s="51"/>
      <c r="CU94" s="51"/>
      <c r="CV94" s="51"/>
      <c r="CW94" s="51"/>
      <c r="CX94" s="51"/>
      <c r="CY94" s="51"/>
      <c r="CZ94" s="51"/>
      <c r="DA94" s="51"/>
      <c r="DB94" s="51"/>
      <c r="DC94" s="51"/>
      <c r="DD94" s="51"/>
      <c r="DE94" s="51"/>
      <c r="DF94" s="51"/>
      <c r="DG94" s="51"/>
      <c r="DH94" s="51"/>
      <c r="DI94" s="51"/>
      <c r="DJ94" s="51"/>
      <c r="DK94" s="51"/>
      <c r="DL94" s="51"/>
      <c r="DM94" s="51"/>
      <c r="DN94" s="51"/>
      <c r="DO94" s="51"/>
      <c r="DP94" s="51"/>
      <c r="DQ94" s="51"/>
      <c r="DR94" s="51"/>
      <c r="DS94" s="51"/>
      <c r="DT94" s="51"/>
      <c r="DU94" s="51"/>
      <c r="DV94" s="51"/>
      <c r="DW94" s="51"/>
      <c r="DX94" s="51"/>
      <c r="DY94" s="51"/>
      <c r="DZ94" s="51"/>
      <c r="EA94" s="51"/>
      <c r="EB94" s="51"/>
      <c r="EC94" s="51"/>
      <c r="ED94" s="51"/>
      <c r="EE94" s="51"/>
      <c r="EF94" s="51"/>
      <c r="EG94" s="51"/>
      <c r="EH94" s="51"/>
      <c r="EI94" s="51"/>
      <c r="EJ94" s="51"/>
      <c r="EK94" s="51"/>
      <c r="EL94" s="51"/>
      <c r="EM94" s="51"/>
      <c r="EN94" s="51"/>
      <c r="EO94" s="51"/>
      <c r="EP94" s="51"/>
      <c r="EQ94" s="51"/>
      <c r="ER94" s="51"/>
      <c r="ES94" s="51"/>
      <c r="ET94" s="51"/>
      <c r="EU94" s="51"/>
      <c r="EV94" s="51"/>
      <c r="EW94" s="51"/>
      <c r="EX94" s="51"/>
    </row>
    <row r="95" spans="1:154" ht="67.5" outlineLevel="2" x14ac:dyDescent="0.3">
      <c r="A95" s="3" t="s">
        <v>902</v>
      </c>
      <c r="B95" s="7" t="s">
        <v>901</v>
      </c>
      <c r="C95" s="128">
        <v>5104</v>
      </c>
      <c r="D95" s="128">
        <v>4719</v>
      </c>
      <c r="E95" s="128">
        <v>4190</v>
      </c>
      <c r="F95" s="128">
        <v>3274</v>
      </c>
      <c r="G95" s="43" t="s">
        <v>900</v>
      </c>
    </row>
    <row r="96" spans="1:154" ht="67.5" outlineLevel="2" x14ac:dyDescent="0.3">
      <c r="A96" s="54" t="s">
        <v>899</v>
      </c>
      <c r="B96" s="55" t="s">
        <v>898</v>
      </c>
      <c r="C96" s="127">
        <v>13001</v>
      </c>
      <c r="D96" s="127">
        <v>11701</v>
      </c>
      <c r="E96" s="127">
        <v>10400</v>
      </c>
      <c r="F96" s="127">
        <v>9101</v>
      </c>
      <c r="G96" s="57" t="s">
        <v>897</v>
      </c>
    </row>
    <row r="97" spans="1:154" s="52" customFormat="1" ht="15" outlineLevel="1" x14ac:dyDescent="0.3">
      <c r="A97" s="173" t="s">
        <v>532</v>
      </c>
      <c r="B97" s="173"/>
      <c r="C97" s="173"/>
      <c r="D97" s="173"/>
      <c r="E97" s="173"/>
      <c r="F97" s="173"/>
      <c r="G97" s="173"/>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c r="BH97" s="51"/>
      <c r="BI97" s="51"/>
      <c r="BJ97" s="51"/>
      <c r="BK97" s="51"/>
      <c r="BL97" s="51"/>
      <c r="BM97" s="51"/>
      <c r="BN97" s="51"/>
      <c r="BO97" s="51"/>
      <c r="BP97" s="51"/>
      <c r="BQ97" s="51"/>
      <c r="BR97" s="51"/>
      <c r="BS97" s="51"/>
      <c r="BT97" s="51"/>
      <c r="BU97" s="51"/>
      <c r="BV97" s="51"/>
      <c r="BW97" s="51"/>
      <c r="BX97" s="51"/>
      <c r="BY97" s="51"/>
      <c r="BZ97" s="51"/>
      <c r="CA97" s="51"/>
      <c r="CB97" s="51"/>
      <c r="CC97" s="51"/>
      <c r="CD97" s="51"/>
      <c r="CE97" s="51"/>
      <c r="CF97" s="51"/>
      <c r="CG97" s="51"/>
      <c r="CH97" s="51"/>
      <c r="CI97" s="51"/>
      <c r="CJ97" s="51"/>
      <c r="CK97" s="51"/>
      <c r="CL97" s="51"/>
      <c r="CM97" s="51"/>
      <c r="CN97" s="51"/>
      <c r="CO97" s="51"/>
      <c r="CP97" s="51"/>
      <c r="CQ97" s="51"/>
      <c r="CR97" s="51"/>
      <c r="CS97" s="51"/>
      <c r="CT97" s="51"/>
      <c r="CU97" s="51"/>
      <c r="CV97" s="51"/>
      <c r="CW97" s="51"/>
      <c r="CX97" s="51"/>
      <c r="CY97" s="51"/>
      <c r="CZ97" s="51"/>
      <c r="DA97" s="51"/>
      <c r="DB97" s="51"/>
      <c r="DC97" s="51"/>
      <c r="DD97" s="51"/>
      <c r="DE97" s="51"/>
      <c r="DF97" s="51"/>
      <c r="DG97" s="51"/>
      <c r="DH97" s="51"/>
      <c r="DI97" s="51"/>
      <c r="DJ97" s="51"/>
      <c r="DK97" s="51"/>
      <c r="DL97" s="51"/>
      <c r="DM97" s="51"/>
      <c r="DN97" s="51"/>
      <c r="DO97" s="51"/>
      <c r="DP97" s="51"/>
      <c r="DQ97" s="51"/>
      <c r="DR97" s="51"/>
      <c r="DS97" s="51"/>
      <c r="DT97" s="51"/>
      <c r="DU97" s="51"/>
      <c r="DV97" s="51"/>
      <c r="DW97" s="51"/>
      <c r="DX97" s="51"/>
      <c r="DY97" s="51"/>
      <c r="DZ97" s="51"/>
      <c r="EA97" s="51"/>
      <c r="EB97" s="51"/>
      <c r="EC97" s="51"/>
      <c r="ED97" s="51"/>
      <c r="EE97" s="51"/>
      <c r="EF97" s="51"/>
      <c r="EG97" s="51"/>
      <c r="EH97" s="51"/>
      <c r="EI97" s="51"/>
      <c r="EJ97" s="51"/>
      <c r="EK97" s="51"/>
      <c r="EL97" s="51"/>
      <c r="EM97" s="51"/>
      <c r="EN97" s="51"/>
      <c r="EO97" s="51"/>
      <c r="EP97" s="51"/>
      <c r="EQ97" s="51"/>
      <c r="ER97" s="51"/>
      <c r="ES97" s="51"/>
      <c r="ET97" s="51"/>
      <c r="EU97" s="51"/>
      <c r="EV97" s="51"/>
      <c r="EW97" s="51"/>
      <c r="EX97" s="51"/>
    </row>
    <row r="98" spans="1:154" ht="56.25" outlineLevel="2" x14ac:dyDescent="0.3">
      <c r="A98" s="3" t="s">
        <v>896</v>
      </c>
      <c r="B98" s="7" t="s">
        <v>895</v>
      </c>
      <c r="C98" s="128">
        <v>2898</v>
      </c>
      <c r="D98" s="128">
        <v>2640</v>
      </c>
      <c r="E98" s="128">
        <v>2226</v>
      </c>
      <c r="F98" s="128">
        <v>1812</v>
      </c>
      <c r="G98" s="43" t="s">
        <v>894</v>
      </c>
    </row>
    <row r="99" spans="1:154" ht="56.25" outlineLevel="2" x14ac:dyDescent="0.3">
      <c r="A99" s="54" t="s">
        <v>893</v>
      </c>
      <c r="B99" s="55" t="s">
        <v>892</v>
      </c>
      <c r="C99" s="127">
        <v>7401</v>
      </c>
      <c r="D99" s="127">
        <v>6665</v>
      </c>
      <c r="E99" s="127">
        <v>5920</v>
      </c>
      <c r="F99" s="127">
        <v>5175</v>
      </c>
      <c r="G99" s="57" t="s">
        <v>891</v>
      </c>
    </row>
    <row r="100" spans="1:154" s="52" customFormat="1" ht="15" outlineLevel="1" x14ac:dyDescent="0.3">
      <c r="A100" s="173" t="s">
        <v>536</v>
      </c>
      <c r="B100" s="173"/>
      <c r="C100" s="173"/>
      <c r="D100" s="173"/>
      <c r="E100" s="173"/>
      <c r="F100" s="173"/>
      <c r="G100" s="173"/>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1"/>
      <c r="CH100" s="51"/>
      <c r="CI100" s="51"/>
      <c r="CJ100" s="51"/>
      <c r="CK100" s="51"/>
      <c r="CL100" s="51"/>
      <c r="CM100" s="51"/>
      <c r="CN100" s="51"/>
      <c r="CO100" s="51"/>
      <c r="CP100" s="51"/>
      <c r="CQ100" s="51"/>
      <c r="CR100" s="51"/>
      <c r="CS100" s="51"/>
      <c r="CT100" s="51"/>
      <c r="CU100" s="51"/>
      <c r="CV100" s="51"/>
      <c r="CW100" s="51"/>
      <c r="CX100" s="51"/>
      <c r="CY100" s="51"/>
      <c r="CZ100" s="51"/>
      <c r="DA100" s="51"/>
      <c r="DB100" s="51"/>
      <c r="DC100" s="51"/>
      <c r="DD100" s="51"/>
      <c r="DE100" s="51"/>
      <c r="DF100" s="51"/>
      <c r="DG100" s="51"/>
      <c r="DH100" s="51"/>
      <c r="DI100" s="51"/>
      <c r="DJ100" s="51"/>
      <c r="DK100" s="51"/>
      <c r="DL100" s="51"/>
      <c r="DM100" s="51"/>
      <c r="DN100" s="51"/>
      <c r="DO100" s="51"/>
      <c r="DP100" s="51"/>
      <c r="DQ100" s="51"/>
      <c r="DR100" s="51"/>
      <c r="DS100" s="51"/>
      <c r="DT100" s="51"/>
      <c r="DU100" s="51"/>
      <c r="DV100" s="51"/>
      <c r="DW100" s="51"/>
      <c r="DX100" s="51"/>
      <c r="DY100" s="51"/>
      <c r="DZ100" s="51"/>
      <c r="EA100" s="51"/>
      <c r="EB100" s="51"/>
      <c r="EC100" s="51"/>
      <c r="ED100" s="51"/>
      <c r="EE100" s="51"/>
      <c r="EF100" s="51"/>
      <c r="EG100" s="51"/>
      <c r="EH100" s="51"/>
      <c r="EI100" s="51"/>
      <c r="EJ100" s="51"/>
      <c r="EK100" s="51"/>
      <c r="EL100" s="51"/>
      <c r="EM100" s="51"/>
      <c r="EN100" s="51"/>
      <c r="EO100" s="51"/>
      <c r="EP100" s="51"/>
      <c r="EQ100" s="51"/>
      <c r="ER100" s="51"/>
      <c r="ES100" s="51"/>
      <c r="ET100" s="51"/>
      <c r="EU100" s="51"/>
      <c r="EV100" s="51"/>
      <c r="EW100" s="51"/>
      <c r="EX100" s="51"/>
    </row>
    <row r="101" spans="1:154" ht="45" outlineLevel="2" x14ac:dyDescent="0.3">
      <c r="A101" s="3" t="s">
        <v>890</v>
      </c>
      <c r="B101" s="7" t="s">
        <v>889</v>
      </c>
      <c r="C101" s="76">
        <v>2135</v>
      </c>
      <c r="D101" s="76">
        <v>1987</v>
      </c>
      <c r="E101" s="76">
        <v>1709</v>
      </c>
      <c r="F101" s="76">
        <v>1423</v>
      </c>
      <c r="G101" s="43" t="s">
        <v>888</v>
      </c>
    </row>
    <row r="102" spans="1:154" ht="45" customHeight="1" outlineLevel="2" x14ac:dyDescent="0.3">
      <c r="A102" s="54" t="s">
        <v>887</v>
      </c>
      <c r="B102" s="55" t="s">
        <v>886</v>
      </c>
      <c r="C102" s="64">
        <v>5336</v>
      </c>
      <c r="D102" s="64">
        <v>4980</v>
      </c>
      <c r="E102" s="64">
        <v>4267</v>
      </c>
      <c r="F102" s="64">
        <v>3554</v>
      </c>
      <c r="G102" s="57" t="s">
        <v>885</v>
      </c>
    </row>
    <row r="103" spans="1:154" s="52" customFormat="1" ht="15" outlineLevel="1" x14ac:dyDescent="0.3">
      <c r="A103" s="173" t="s">
        <v>537</v>
      </c>
      <c r="B103" s="173"/>
      <c r="C103" s="173"/>
      <c r="D103" s="173"/>
      <c r="E103" s="173"/>
      <c r="F103" s="173"/>
      <c r="G103" s="173"/>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c r="BT103" s="51"/>
      <c r="BU103" s="51"/>
      <c r="BV103" s="51"/>
      <c r="BW103" s="51"/>
      <c r="BX103" s="51"/>
      <c r="BY103" s="51"/>
      <c r="BZ103" s="51"/>
      <c r="CA103" s="51"/>
      <c r="CB103" s="51"/>
      <c r="CC103" s="51"/>
      <c r="CD103" s="51"/>
      <c r="CE103" s="51"/>
      <c r="CF103" s="51"/>
      <c r="CG103" s="51"/>
      <c r="CH103" s="51"/>
      <c r="CI103" s="51"/>
      <c r="CJ103" s="51"/>
      <c r="CK103" s="51"/>
      <c r="CL103" s="51"/>
      <c r="CM103" s="51"/>
      <c r="CN103" s="51"/>
      <c r="CO103" s="51"/>
      <c r="CP103" s="51"/>
      <c r="CQ103" s="51"/>
      <c r="CR103" s="51"/>
      <c r="CS103" s="51"/>
      <c r="CT103" s="51"/>
      <c r="CU103" s="51"/>
      <c r="CV103" s="51"/>
      <c r="CW103" s="51"/>
      <c r="CX103" s="51"/>
      <c r="CY103" s="51"/>
      <c r="CZ103" s="51"/>
      <c r="DA103" s="51"/>
      <c r="DB103" s="51"/>
      <c r="DC103" s="51"/>
      <c r="DD103" s="51"/>
      <c r="DE103" s="51"/>
      <c r="DF103" s="51"/>
      <c r="DG103" s="51"/>
      <c r="DH103" s="51"/>
      <c r="DI103" s="51"/>
      <c r="DJ103" s="51"/>
      <c r="DK103" s="51"/>
      <c r="DL103" s="51"/>
      <c r="DM103" s="51"/>
      <c r="DN103" s="51"/>
      <c r="DO103" s="51"/>
      <c r="DP103" s="51"/>
      <c r="DQ103" s="51"/>
      <c r="DR103" s="51"/>
      <c r="DS103" s="51"/>
      <c r="DT103" s="51"/>
      <c r="DU103" s="51"/>
      <c r="DV103" s="51"/>
      <c r="DW103" s="51"/>
      <c r="DX103" s="51"/>
      <c r="DY103" s="51"/>
      <c r="DZ103" s="51"/>
      <c r="EA103" s="51"/>
      <c r="EB103" s="51"/>
      <c r="EC103" s="51"/>
      <c r="ED103" s="51"/>
      <c r="EE103" s="51"/>
      <c r="EF103" s="51"/>
      <c r="EG103" s="51"/>
      <c r="EH103" s="51"/>
      <c r="EI103" s="51"/>
      <c r="EJ103" s="51"/>
      <c r="EK103" s="51"/>
      <c r="EL103" s="51"/>
      <c r="EM103" s="51"/>
      <c r="EN103" s="51"/>
      <c r="EO103" s="51"/>
      <c r="EP103" s="51"/>
      <c r="EQ103" s="51"/>
      <c r="ER103" s="51"/>
      <c r="ES103" s="51"/>
      <c r="ET103" s="51"/>
      <c r="EU103" s="51"/>
      <c r="EV103" s="51"/>
      <c r="EW103" s="51"/>
      <c r="EX103" s="51"/>
    </row>
    <row r="104" spans="1:154" ht="45" outlineLevel="2" x14ac:dyDescent="0.3">
      <c r="A104" s="3" t="s">
        <v>884</v>
      </c>
      <c r="B104" s="7" t="s">
        <v>883</v>
      </c>
      <c r="C104" s="76">
        <v>1986</v>
      </c>
      <c r="D104" s="76">
        <v>1846</v>
      </c>
      <c r="E104" s="76">
        <v>1562</v>
      </c>
      <c r="F104" s="76">
        <v>1278</v>
      </c>
      <c r="G104" s="43" t="s">
        <v>882</v>
      </c>
    </row>
    <row r="105" spans="1:154" ht="59.1" customHeight="1" outlineLevel="2" x14ac:dyDescent="0.3">
      <c r="A105" s="54" t="s">
        <v>881</v>
      </c>
      <c r="B105" s="55" t="s">
        <v>880</v>
      </c>
      <c r="C105" s="64">
        <v>4965</v>
      </c>
      <c r="D105" s="64">
        <v>4484</v>
      </c>
      <c r="E105" s="64">
        <v>3794</v>
      </c>
      <c r="F105" s="64">
        <v>3172</v>
      </c>
      <c r="G105" s="57" t="s">
        <v>879</v>
      </c>
    </row>
    <row r="106" spans="1:154" s="52" customFormat="1" ht="20.100000000000001" customHeight="1" x14ac:dyDescent="0.3">
      <c r="A106" s="168" t="s">
        <v>878</v>
      </c>
      <c r="B106" s="168"/>
      <c r="C106" s="168"/>
      <c r="D106" s="168"/>
      <c r="E106" s="168"/>
      <c r="F106" s="168"/>
      <c r="G106" s="168"/>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c r="BR106" s="51"/>
      <c r="BS106" s="51"/>
      <c r="BT106" s="51"/>
      <c r="BU106" s="51"/>
      <c r="BV106" s="51"/>
      <c r="BW106" s="51"/>
      <c r="BX106" s="51"/>
      <c r="BY106" s="51"/>
      <c r="BZ106" s="51"/>
      <c r="CA106" s="51"/>
      <c r="CB106" s="51"/>
      <c r="CC106" s="51"/>
      <c r="CD106" s="51"/>
      <c r="CE106" s="51"/>
      <c r="CF106" s="51"/>
      <c r="CG106" s="51"/>
      <c r="CH106" s="51"/>
      <c r="CI106" s="51"/>
      <c r="CJ106" s="51"/>
      <c r="CK106" s="51"/>
      <c r="CL106" s="51"/>
      <c r="CM106" s="51"/>
      <c r="CN106" s="51"/>
      <c r="CO106" s="51"/>
      <c r="CP106" s="51"/>
      <c r="CQ106" s="51"/>
      <c r="CR106" s="51"/>
      <c r="CS106" s="51"/>
      <c r="CT106" s="51"/>
      <c r="CU106" s="51"/>
      <c r="CV106" s="51"/>
      <c r="CW106" s="51"/>
      <c r="CX106" s="51"/>
      <c r="CY106" s="51"/>
      <c r="CZ106" s="51"/>
      <c r="DA106" s="51"/>
      <c r="DB106" s="51"/>
      <c r="DC106" s="51"/>
      <c r="DD106" s="51"/>
      <c r="DE106" s="51"/>
      <c r="DF106" s="51"/>
      <c r="DG106" s="51"/>
      <c r="DH106" s="51"/>
      <c r="DI106" s="51"/>
      <c r="DJ106" s="51"/>
      <c r="DK106" s="51"/>
      <c r="DL106" s="51"/>
      <c r="DM106" s="51"/>
      <c r="DN106" s="51"/>
      <c r="DO106" s="51"/>
      <c r="DP106" s="51"/>
      <c r="DQ106" s="51"/>
      <c r="DR106" s="51"/>
      <c r="DS106" s="51"/>
      <c r="DT106" s="51"/>
      <c r="DU106" s="51"/>
      <c r="DV106" s="51"/>
      <c r="DW106" s="51"/>
      <c r="DX106" s="51"/>
      <c r="DY106" s="51"/>
      <c r="DZ106" s="51"/>
      <c r="EA106" s="51"/>
      <c r="EB106" s="51"/>
      <c r="EC106" s="51"/>
      <c r="ED106" s="51"/>
      <c r="EE106" s="51"/>
      <c r="EF106" s="51"/>
      <c r="EG106" s="51"/>
      <c r="EH106" s="51"/>
      <c r="EI106" s="51"/>
      <c r="EJ106" s="51"/>
      <c r="EK106" s="51"/>
      <c r="EL106" s="51"/>
      <c r="EM106" s="51"/>
      <c r="EN106" s="51"/>
      <c r="EO106" s="51"/>
      <c r="EP106" s="51"/>
      <c r="EQ106" s="51"/>
      <c r="ER106" s="51"/>
      <c r="ES106" s="51"/>
      <c r="ET106" s="51"/>
      <c r="EU106" s="51"/>
      <c r="EV106" s="51"/>
      <c r="EW106" s="51"/>
      <c r="EX106" s="51"/>
    </row>
    <row r="107" spans="1:154" ht="33.75" outlineLevel="1" x14ac:dyDescent="0.3">
      <c r="A107" s="3" t="s">
        <v>877</v>
      </c>
      <c r="B107" s="7" t="s">
        <v>876</v>
      </c>
      <c r="C107" s="128" t="s">
        <v>524</v>
      </c>
      <c r="D107" s="128" t="s">
        <v>524</v>
      </c>
      <c r="E107" s="128" t="s">
        <v>524</v>
      </c>
      <c r="F107" s="128" t="s">
        <v>524</v>
      </c>
      <c r="G107" s="43" t="s">
        <v>875</v>
      </c>
    </row>
    <row r="108" spans="1:154" s="31" customFormat="1" ht="14.25" customHeight="1" x14ac:dyDescent="0.3">
      <c r="A108" s="184"/>
      <c r="B108" s="184"/>
      <c r="C108" s="184"/>
      <c r="D108" s="184"/>
      <c r="E108" s="184"/>
      <c r="F108" s="184"/>
      <c r="G108" s="184"/>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c r="ER108" s="30"/>
      <c r="ES108" s="30"/>
      <c r="ET108" s="30"/>
      <c r="EU108" s="30"/>
      <c r="EV108" s="30"/>
      <c r="EW108" s="30"/>
      <c r="EX108" s="30"/>
    </row>
    <row r="109" spans="1:154" x14ac:dyDescent="0.3">
      <c r="A109" s="174" t="s">
        <v>540</v>
      </c>
      <c r="B109" s="174"/>
      <c r="C109" s="174"/>
      <c r="D109" s="174"/>
      <c r="E109" s="174"/>
      <c r="F109" s="174"/>
      <c r="G109" s="174"/>
    </row>
    <row r="110" spans="1:154" s="37" customFormat="1" x14ac:dyDescent="0.3">
      <c r="A110" s="174" t="s">
        <v>874</v>
      </c>
      <c r="B110" s="174"/>
      <c r="C110" s="174"/>
      <c r="D110" s="174"/>
      <c r="E110" s="174"/>
      <c r="F110" s="174"/>
      <c r="G110" s="174"/>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c r="EK110" s="30"/>
      <c r="EL110" s="30"/>
      <c r="EM110" s="30"/>
      <c r="EN110" s="30"/>
      <c r="EO110" s="30"/>
      <c r="EP110" s="30"/>
      <c r="EQ110" s="30"/>
      <c r="ER110" s="30"/>
      <c r="ES110" s="30"/>
      <c r="ET110" s="30"/>
      <c r="EU110" s="30"/>
      <c r="EV110" s="30"/>
      <c r="EW110" s="30"/>
      <c r="EX110" s="30"/>
    </row>
    <row r="111" spans="1:154" x14ac:dyDescent="0.3">
      <c r="A111" s="174"/>
      <c r="B111" s="174"/>
      <c r="C111" s="174"/>
      <c r="D111" s="174"/>
      <c r="E111" s="174"/>
      <c r="F111" s="174"/>
      <c r="G111" s="174"/>
    </row>
  </sheetData>
  <sheetProtection formatCells="0" formatColumns="0" formatRows="0" insertColumns="0" insertRows="0" insertHyperlinks="0" deleteColumns="0" deleteRows="0" selectLockedCells="1" sort="0" autoFilter="0" pivotTables="0" selectUnlockedCells="1"/>
  <mergeCells count="52">
    <mergeCell ref="A16:G16"/>
    <mergeCell ref="A22:G22"/>
    <mergeCell ref="A1:C1"/>
    <mergeCell ref="A2:F2"/>
    <mergeCell ref="A4:A6"/>
    <mergeCell ref="B4:B6"/>
    <mergeCell ref="C4:F4"/>
    <mergeCell ref="G4:G6"/>
    <mergeCell ref="C5:C6"/>
    <mergeCell ref="D5:D6"/>
    <mergeCell ref="E5:E6"/>
    <mergeCell ref="F5:F6"/>
    <mergeCell ref="A7:G7"/>
    <mergeCell ref="A8:G8"/>
    <mergeCell ref="A9:G9"/>
    <mergeCell ref="A10:G10"/>
    <mergeCell ref="C79:F79"/>
    <mergeCell ref="A26:G26"/>
    <mergeCell ref="A32:G32"/>
    <mergeCell ref="A33:G33"/>
    <mergeCell ref="A37:G37"/>
    <mergeCell ref="A41:G41"/>
    <mergeCell ref="A64:G64"/>
    <mergeCell ref="A70:G70"/>
    <mergeCell ref="A76:G76"/>
    <mergeCell ref="A45:G45"/>
    <mergeCell ref="A46:G46"/>
    <mergeCell ref="A52:G52"/>
    <mergeCell ref="A58:G58"/>
    <mergeCell ref="C77:F77"/>
    <mergeCell ref="A78:G78"/>
    <mergeCell ref="C80:F80"/>
    <mergeCell ref="C81:F81"/>
    <mergeCell ref="A94:G94"/>
    <mergeCell ref="A82:G82"/>
    <mergeCell ref="A83:G83"/>
    <mergeCell ref="A84:G84"/>
    <mergeCell ref="A85:G85"/>
    <mergeCell ref="A86:G86"/>
    <mergeCell ref="A87:G87"/>
    <mergeCell ref="A88:G88"/>
    <mergeCell ref="A89:G89"/>
    <mergeCell ref="A90:G90"/>
    <mergeCell ref="A91:G91"/>
    <mergeCell ref="A110:G110"/>
    <mergeCell ref="A111:G111"/>
    <mergeCell ref="A97:G97"/>
    <mergeCell ref="A100:G100"/>
    <mergeCell ref="A103:G103"/>
    <mergeCell ref="A106:G106"/>
    <mergeCell ref="A108:G108"/>
    <mergeCell ref="A109:G109"/>
  </mergeCells>
  <pageMargins left="0.62992125984251968" right="0.23622047244094491" top="0.74803149606299213" bottom="0.74803149606299213" header="0.31496062992125984" footer="0.31496062992125984"/>
  <pageSetup paperSize="9" scale="10" fitToHeight="0" orientation="portrait" r:id="rId1"/>
  <rowBreaks count="1" manualBreakCount="1">
    <brk id="51"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outlinePr summaryBelow="0"/>
    <pageSetUpPr fitToPage="1"/>
  </sheetPr>
  <dimension ref="A1:EN54"/>
  <sheetViews>
    <sheetView zoomScale="90" zoomScaleNormal="90" zoomScaleSheetLayoutView="80" zoomScalePageLayoutView="90" workbookViewId="0">
      <pane ySplit="7" topLeftCell="A8" activePane="bottomLeft" state="frozen"/>
      <selection pane="bottomLeft" activeCell="A54" sqref="A54:XFD58"/>
    </sheetView>
  </sheetViews>
  <sheetFormatPr defaultColWidth="9" defaultRowHeight="16.5" outlineLevelRow="2" x14ac:dyDescent="0.3"/>
  <cols>
    <col min="1" max="1" width="22.75" style="36" customWidth="1"/>
    <col min="2" max="2" width="53.5" style="36" customWidth="1"/>
    <col min="3" max="3" width="12.25" style="121" customWidth="1"/>
    <col min="4" max="5" width="12.5" style="121" customWidth="1"/>
    <col min="6" max="6" width="15.25" style="121" customWidth="1"/>
    <col min="7" max="7" width="53.5" style="36" customWidth="1"/>
    <col min="8" max="144" width="9" style="30"/>
    <col min="145" max="16384" width="9" style="36"/>
  </cols>
  <sheetData>
    <row r="1" spans="1:144" s="35" customFormat="1" ht="12.75" x14ac:dyDescent="0.2">
      <c r="A1" s="190" t="s">
        <v>35</v>
      </c>
      <c r="B1" s="190"/>
      <c r="C1" s="190"/>
      <c r="D1" s="117"/>
      <c r="E1" s="117"/>
      <c r="F1" s="117"/>
    </row>
    <row r="2" spans="1:144" s="35" customFormat="1" ht="12.75" x14ac:dyDescent="0.2">
      <c r="A2" s="190" t="s">
        <v>36</v>
      </c>
      <c r="B2" s="190"/>
      <c r="C2" s="190"/>
      <c r="D2" s="117"/>
      <c r="E2" s="117"/>
      <c r="F2" s="117"/>
    </row>
    <row r="4" spans="1:144" s="5" customFormat="1" ht="15" customHeight="1" x14ac:dyDescent="0.3">
      <c r="A4" s="159" t="s">
        <v>1</v>
      </c>
      <c r="B4" s="160" t="s">
        <v>39</v>
      </c>
      <c r="C4" s="164" t="s">
        <v>195</v>
      </c>
      <c r="D4" s="164"/>
      <c r="E4" s="164"/>
      <c r="F4" s="164"/>
      <c r="G4" s="164" t="s">
        <v>2</v>
      </c>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row>
    <row r="5" spans="1:144" s="5" customFormat="1" ht="15" customHeight="1" x14ac:dyDescent="0.3">
      <c r="A5" s="159"/>
      <c r="B5" s="160"/>
      <c r="C5" s="164" t="s">
        <v>45</v>
      </c>
      <c r="D5" s="164" t="s">
        <v>46</v>
      </c>
      <c r="E5" s="164" t="s">
        <v>47</v>
      </c>
      <c r="F5" s="164" t="s">
        <v>48</v>
      </c>
      <c r="G5" s="164"/>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row>
    <row r="6" spans="1:144" s="5" customFormat="1" ht="15" customHeight="1" x14ac:dyDescent="0.3">
      <c r="A6" s="159"/>
      <c r="B6" s="160"/>
      <c r="C6" s="164"/>
      <c r="D6" s="164"/>
      <c r="E6" s="164"/>
      <c r="F6" s="164"/>
      <c r="G6" s="164"/>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row>
    <row r="7" spans="1:144" ht="20.25" customHeight="1" x14ac:dyDescent="0.3">
      <c r="A7" s="165" t="s">
        <v>219</v>
      </c>
      <c r="B7" s="166"/>
      <c r="C7" s="166"/>
      <c r="D7" s="166"/>
      <c r="E7" s="166"/>
      <c r="F7" s="166"/>
      <c r="G7" s="167"/>
    </row>
    <row r="8" spans="1:144" s="31" customFormat="1" x14ac:dyDescent="0.3">
      <c r="A8" s="185" t="s">
        <v>3</v>
      </c>
      <c r="B8" s="185"/>
      <c r="C8" s="185"/>
      <c r="D8" s="185"/>
      <c r="E8" s="185"/>
      <c r="F8" s="185"/>
      <c r="G8" s="185"/>
      <c r="H8" s="30"/>
      <c r="I8" s="30"/>
      <c r="J8" s="30"/>
      <c r="K8" s="30"/>
      <c r="L8" s="30"/>
      <c r="M8" s="30"/>
      <c r="N8" s="30"/>
      <c r="O8" s="30"/>
      <c r="P8" s="30"/>
      <c r="Q8" s="30"/>
      <c r="R8" s="30"/>
      <c r="S8" s="30"/>
      <c r="T8" s="30"/>
      <c r="U8" s="30"/>
      <c r="V8" s="30"/>
      <c r="W8" s="30"/>
      <c r="X8" s="30"/>
      <c r="Y8" s="30"/>
      <c r="Z8" s="30"/>
    </row>
    <row r="9" spans="1:144" s="52" customFormat="1" ht="20.100000000000001" customHeight="1" x14ac:dyDescent="0.3">
      <c r="A9" s="168" t="s">
        <v>25</v>
      </c>
      <c r="B9" s="168"/>
      <c r="C9" s="168"/>
      <c r="D9" s="168"/>
      <c r="E9" s="168"/>
      <c r="F9" s="168"/>
      <c r="G9" s="168"/>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row>
    <row r="10" spans="1:144" s="52" customFormat="1" ht="18" customHeight="1" outlineLevel="1" x14ac:dyDescent="0.3">
      <c r="A10" s="173" t="s">
        <v>197</v>
      </c>
      <c r="B10" s="173"/>
      <c r="C10" s="173"/>
      <c r="D10" s="173"/>
      <c r="E10" s="173"/>
      <c r="F10" s="173"/>
      <c r="G10" s="173"/>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row>
    <row r="11" spans="1:144" ht="33.75" outlineLevel="1" collapsed="1" x14ac:dyDescent="0.3">
      <c r="A11" s="3" t="s">
        <v>198</v>
      </c>
      <c r="B11" s="7" t="s">
        <v>220</v>
      </c>
      <c r="C11" s="111">
        <v>3000</v>
      </c>
      <c r="D11" s="111">
        <v>2780</v>
      </c>
      <c r="E11" s="111">
        <v>2450</v>
      </c>
      <c r="F11" s="111">
        <v>1900</v>
      </c>
      <c r="G11" s="43" t="s">
        <v>259</v>
      </c>
    </row>
    <row r="12" spans="1:144" ht="22.5" hidden="1" outlineLevel="2" x14ac:dyDescent="0.3">
      <c r="A12" s="3"/>
      <c r="B12" s="7"/>
      <c r="C12" s="111"/>
      <c r="D12" s="111"/>
      <c r="E12" s="111"/>
      <c r="F12" s="111"/>
      <c r="G12" s="33" t="s">
        <v>311</v>
      </c>
    </row>
    <row r="13" spans="1:144" s="35" customFormat="1" ht="24" hidden="1" outlineLevel="2" x14ac:dyDescent="0.3">
      <c r="A13" s="60" t="s">
        <v>199</v>
      </c>
      <c r="B13" s="61" t="s">
        <v>200</v>
      </c>
      <c r="C13" s="118">
        <f>C11*0.2</f>
        <v>600</v>
      </c>
      <c r="D13" s="118">
        <f>D11*0.2</f>
        <v>556</v>
      </c>
      <c r="E13" s="118">
        <f>E11*0.2</f>
        <v>490</v>
      </c>
      <c r="F13" s="118">
        <f>F11*0.2</f>
        <v>380</v>
      </c>
      <c r="G13" s="62" t="s">
        <v>141</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row>
    <row r="14" spans="1:144" s="52" customFormat="1" ht="21" customHeight="1" outlineLevel="1" x14ac:dyDescent="0.3">
      <c r="A14" s="173" t="s">
        <v>26</v>
      </c>
      <c r="B14" s="173"/>
      <c r="C14" s="173"/>
      <c r="D14" s="173"/>
      <c r="E14" s="173"/>
      <c r="F14" s="173"/>
      <c r="G14" s="173"/>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row>
    <row r="15" spans="1:144" ht="33.75" outlineLevel="1" collapsed="1" x14ac:dyDescent="0.3">
      <c r="A15" s="3" t="s">
        <v>201</v>
      </c>
      <c r="B15" s="7" t="s">
        <v>202</v>
      </c>
      <c r="C15" s="111">
        <v>8550</v>
      </c>
      <c r="D15" s="111">
        <v>7930</v>
      </c>
      <c r="E15" s="111">
        <v>6970</v>
      </c>
      <c r="F15" s="111">
        <v>5390</v>
      </c>
      <c r="G15" s="43" t="s">
        <v>260</v>
      </c>
    </row>
    <row r="16" spans="1:144" ht="22.5" hidden="1" outlineLevel="2" x14ac:dyDescent="0.3">
      <c r="A16" s="3"/>
      <c r="B16" s="7"/>
      <c r="C16" s="111"/>
      <c r="D16" s="111"/>
      <c r="E16" s="111"/>
      <c r="F16" s="111"/>
      <c r="G16" s="33" t="s">
        <v>311</v>
      </c>
    </row>
    <row r="17" spans="1:144" s="35" customFormat="1" ht="24" hidden="1" outlineLevel="2" x14ac:dyDescent="0.3">
      <c r="A17" s="60" t="s">
        <v>203</v>
      </c>
      <c r="B17" s="61" t="s">
        <v>204</v>
      </c>
      <c r="C17" s="118">
        <f>C15*0.2</f>
        <v>1710</v>
      </c>
      <c r="D17" s="118">
        <f>D15*0.2</f>
        <v>1586</v>
      </c>
      <c r="E17" s="118">
        <f>E15*0.2</f>
        <v>1394</v>
      </c>
      <c r="F17" s="118">
        <f>F15*0.2</f>
        <v>1078</v>
      </c>
      <c r="G17" s="62" t="s">
        <v>141</v>
      </c>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row>
    <row r="18" spans="1:144" s="52" customFormat="1" ht="20.100000000000001" customHeight="1" x14ac:dyDescent="0.3">
      <c r="A18" s="168" t="s">
        <v>27</v>
      </c>
      <c r="B18" s="168"/>
      <c r="C18" s="168"/>
      <c r="D18" s="168"/>
      <c r="E18" s="168"/>
      <c r="F18" s="168"/>
      <c r="G18" s="168"/>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row>
    <row r="19" spans="1:144" s="52" customFormat="1" ht="15" outlineLevel="1" x14ac:dyDescent="0.3">
      <c r="A19" s="173" t="s">
        <v>28</v>
      </c>
      <c r="B19" s="173"/>
      <c r="C19" s="173"/>
      <c r="D19" s="173"/>
      <c r="E19" s="173"/>
      <c r="F19" s="173"/>
      <c r="G19" s="173"/>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row>
    <row r="20" spans="1:144" ht="33.75" outlineLevel="1" collapsed="1" x14ac:dyDescent="0.3">
      <c r="A20" s="3" t="s">
        <v>205</v>
      </c>
      <c r="B20" s="7" t="s">
        <v>206</v>
      </c>
      <c r="C20" s="111">
        <v>7900</v>
      </c>
      <c r="D20" s="111">
        <v>7100</v>
      </c>
      <c r="E20" s="111">
        <v>5950</v>
      </c>
      <c r="F20" s="111">
        <v>4350</v>
      </c>
      <c r="G20" s="43" t="s">
        <v>260</v>
      </c>
    </row>
    <row r="21" spans="1:144" hidden="1" outlineLevel="2" x14ac:dyDescent="0.3">
      <c r="A21" s="3"/>
      <c r="B21" s="7"/>
      <c r="C21" s="111"/>
      <c r="D21" s="111"/>
      <c r="E21" s="111"/>
      <c r="F21" s="111"/>
      <c r="G21" s="33" t="s">
        <v>51</v>
      </c>
    </row>
    <row r="22" spans="1:144" s="35" customFormat="1" ht="24" hidden="1" outlineLevel="2" x14ac:dyDescent="0.3">
      <c r="A22" s="60" t="s">
        <v>207</v>
      </c>
      <c r="B22" s="61" t="s">
        <v>208</v>
      </c>
      <c r="C22" s="118">
        <f>C20*0.2</f>
        <v>1580</v>
      </c>
      <c r="D22" s="118">
        <f>D20*0.2</f>
        <v>1420</v>
      </c>
      <c r="E22" s="118">
        <f>E20*0.2</f>
        <v>1190</v>
      </c>
      <c r="F22" s="118">
        <f>F20*0.2</f>
        <v>870</v>
      </c>
      <c r="G22" s="62" t="s">
        <v>141</v>
      </c>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row>
    <row r="23" spans="1:144" s="52" customFormat="1" ht="15" outlineLevel="1" x14ac:dyDescent="0.3">
      <c r="A23" s="173" t="s">
        <v>30</v>
      </c>
      <c r="B23" s="173"/>
      <c r="C23" s="173"/>
      <c r="D23" s="173"/>
      <c r="E23" s="173"/>
      <c r="F23" s="173"/>
      <c r="G23" s="173"/>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row>
    <row r="24" spans="1:144" ht="33.75" outlineLevel="1" collapsed="1" x14ac:dyDescent="0.3">
      <c r="A24" s="3" t="s">
        <v>209</v>
      </c>
      <c r="B24" s="7" t="s">
        <v>210</v>
      </c>
      <c r="C24" s="111">
        <v>1600</v>
      </c>
      <c r="D24" s="111">
        <v>1450</v>
      </c>
      <c r="E24" s="111">
        <v>1200</v>
      </c>
      <c r="F24" s="111">
        <v>900</v>
      </c>
      <c r="G24" s="43" t="s">
        <v>260</v>
      </c>
    </row>
    <row r="25" spans="1:144" hidden="1" outlineLevel="2" x14ac:dyDescent="0.3">
      <c r="A25" s="3"/>
      <c r="B25" s="7"/>
      <c r="C25" s="111"/>
      <c r="D25" s="111"/>
      <c r="E25" s="111"/>
      <c r="F25" s="111"/>
      <c r="G25" s="33" t="s">
        <v>168</v>
      </c>
    </row>
    <row r="26" spans="1:144" s="35" customFormat="1" ht="24" hidden="1" outlineLevel="2" x14ac:dyDescent="0.3">
      <c r="A26" s="60" t="s">
        <v>211</v>
      </c>
      <c r="B26" s="61" t="s">
        <v>212</v>
      </c>
      <c r="C26" s="118">
        <f>C24*0.2</f>
        <v>320</v>
      </c>
      <c r="D26" s="118">
        <f>D24*0.2</f>
        <v>290</v>
      </c>
      <c r="E26" s="118">
        <f>E24*0.2</f>
        <v>240</v>
      </c>
      <c r="F26" s="118">
        <f>F24*0.2</f>
        <v>180</v>
      </c>
      <c r="G26" s="62" t="s">
        <v>141</v>
      </c>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row>
    <row r="27" spans="1:144" s="52" customFormat="1" ht="20.100000000000001" customHeight="1" x14ac:dyDescent="0.3">
      <c r="A27" s="168" t="s">
        <v>31</v>
      </c>
      <c r="B27" s="168"/>
      <c r="C27" s="168"/>
      <c r="D27" s="168"/>
      <c r="E27" s="168"/>
      <c r="F27" s="168"/>
      <c r="G27" s="168"/>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row>
    <row r="28" spans="1:144" s="52" customFormat="1" ht="17.25" customHeight="1" outlineLevel="1" x14ac:dyDescent="0.3">
      <c r="A28" s="173" t="s">
        <v>28</v>
      </c>
      <c r="B28" s="173"/>
      <c r="C28" s="173"/>
      <c r="D28" s="173"/>
      <c r="E28" s="173"/>
      <c r="F28" s="173"/>
      <c r="G28" s="173"/>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row>
    <row r="29" spans="1:144" ht="33.75" outlineLevel="1" collapsed="1" x14ac:dyDescent="0.3">
      <c r="A29" s="3" t="s">
        <v>213</v>
      </c>
      <c r="B29" s="7" t="s">
        <v>221</v>
      </c>
      <c r="C29" s="111">
        <v>2800</v>
      </c>
      <c r="D29" s="111">
        <v>2500</v>
      </c>
      <c r="E29" s="111">
        <v>2100</v>
      </c>
      <c r="F29" s="111">
        <v>1550</v>
      </c>
      <c r="G29" s="43" t="s">
        <v>259</v>
      </c>
    </row>
    <row r="30" spans="1:144" hidden="1" outlineLevel="2" x14ac:dyDescent="0.3">
      <c r="A30" s="3"/>
      <c r="B30" s="7"/>
      <c r="C30" s="111"/>
      <c r="D30" s="111"/>
      <c r="E30" s="111"/>
      <c r="F30" s="111"/>
      <c r="G30" s="33" t="s">
        <v>51</v>
      </c>
    </row>
    <row r="31" spans="1:144" s="35" customFormat="1" ht="24" hidden="1" outlineLevel="2" x14ac:dyDescent="0.3">
      <c r="A31" s="60" t="s">
        <v>214</v>
      </c>
      <c r="B31" s="61" t="s">
        <v>215</v>
      </c>
      <c r="C31" s="118">
        <f>C29*0.2</f>
        <v>560</v>
      </c>
      <c r="D31" s="118">
        <f>D29*0.2</f>
        <v>500</v>
      </c>
      <c r="E31" s="118">
        <f>E29*0.2</f>
        <v>420</v>
      </c>
      <c r="F31" s="118">
        <f>F29*0.2</f>
        <v>310</v>
      </c>
      <c r="G31" s="62" t="s">
        <v>141</v>
      </c>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row>
    <row r="32" spans="1:144" s="52" customFormat="1" ht="16.5" customHeight="1" outlineLevel="1" x14ac:dyDescent="0.3">
      <c r="A32" s="173" t="s">
        <v>30</v>
      </c>
      <c r="B32" s="173"/>
      <c r="C32" s="173"/>
      <c r="D32" s="173"/>
      <c r="E32" s="173"/>
      <c r="F32" s="173"/>
      <c r="G32" s="173"/>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row>
    <row r="33" spans="1:144" ht="33.75" outlineLevel="1" collapsed="1" x14ac:dyDescent="0.3">
      <c r="A33" s="3" t="s">
        <v>216</v>
      </c>
      <c r="B33" s="7" t="s">
        <v>222</v>
      </c>
      <c r="C33" s="111">
        <v>560</v>
      </c>
      <c r="D33" s="111">
        <v>500</v>
      </c>
      <c r="E33" s="111">
        <v>400</v>
      </c>
      <c r="F33" s="111">
        <v>300</v>
      </c>
      <c r="G33" s="43" t="s">
        <v>259</v>
      </c>
    </row>
    <row r="34" spans="1:144" hidden="1" outlineLevel="2" x14ac:dyDescent="0.3">
      <c r="A34" s="3"/>
      <c r="B34" s="7"/>
      <c r="C34" s="111"/>
      <c r="D34" s="111"/>
      <c r="E34" s="111"/>
      <c r="F34" s="111"/>
      <c r="G34" s="33" t="s">
        <v>168</v>
      </c>
    </row>
    <row r="35" spans="1:144" s="35" customFormat="1" ht="24" hidden="1" outlineLevel="2" x14ac:dyDescent="0.3">
      <c r="A35" s="60" t="s">
        <v>217</v>
      </c>
      <c r="B35" s="61" t="s">
        <v>218</v>
      </c>
      <c r="C35" s="118">
        <f>C33*0.2</f>
        <v>112</v>
      </c>
      <c r="D35" s="118">
        <f>D33*0.2</f>
        <v>100</v>
      </c>
      <c r="E35" s="118">
        <f>E33*0.2</f>
        <v>80</v>
      </c>
      <c r="F35" s="118">
        <f>F33*0.2</f>
        <v>60</v>
      </c>
      <c r="G35" s="62" t="s">
        <v>141</v>
      </c>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row>
    <row r="36" spans="1:144" s="14" customFormat="1" ht="20.100000000000001" customHeight="1" x14ac:dyDescent="0.3">
      <c r="A36" s="168" t="s">
        <v>162</v>
      </c>
      <c r="B36" s="168"/>
      <c r="C36" s="168"/>
      <c r="D36" s="168"/>
      <c r="E36" s="168"/>
      <c r="F36" s="168"/>
      <c r="G36" s="168"/>
      <c r="H36" s="51"/>
      <c r="I36" s="51"/>
      <c r="J36" s="51"/>
      <c r="K36" s="51"/>
      <c r="L36" s="51"/>
      <c r="M36" s="51"/>
      <c r="N36" s="51"/>
      <c r="O36" s="51"/>
      <c r="P36" s="51"/>
      <c r="Q36" s="51"/>
      <c r="R36" s="51"/>
      <c r="S36" s="51"/>
      <c r="T36" s="51"/>
      <c r="U36" s="51"/>
      <c r="V36" s="51"/>
      <c r="W36" s="51"/>
      <c r="X36" s="51"/>
      <c r="Y36" s="51"/>
      <c r="Z36" s="51"/>
    </row>
    <row r="37" spans="1:144" s="14" customFormat="1" ht="25.5" x14ac:dyDescent="0.3">
      <c r="A37" s="3" t="s">
        <v>151</v>
      </c>
      <c r="B37" s="7" t="s">
        <v>152</v>
      </c>
      <c r="C37" s="172" t="s">
        <v>840</v>
      </c>
      <c r="D37" s="172"/>
      <c r="E37" s="172"/>
      <c r="F37" s="172"/>
      <c r="G37" s="33"/>
      <c r="H37" s="30"/>
      <c r="I37" s="30"/>
      <c r="J37" s="30"/>
      <c r="K37" s="30"/>
      <c r="L37" s="30"/>
      <c r="M37" s="30"/>
      <c r="N37" s="30"/>
      <c r="O37" s="30"/>
      <c r="P37" s="30"/>
      <c r="Q37" s="30"/>
      <c r="R37" s="30"/>
      <c r="S37" s="30"/>
      <c r="T37" s="30"/>
      <c r="U37" s="30"/>
      <c r="V37" s="30"/>
      <c r="W37" s="30"/>
      <c r="X37" s="30"/>
      <c r="Y37" s="30"/>
      <c r="Z37" s="30"/>
    </row>
    <row r="38" spans="1:144" s="14" customFormat="1" ht="20.100000000000001" customHeight="1" x14ac:dyDescent="0.3">
      <c r="A38" s="168" t="s">
        <v>187</v>
      </c>
      <c r="B38" s="168"/>
      <c r="C38" s="168"/>
      <c r="D38" s="168"/>
      <c r="E38" s="168"/>
      <c r="F38" s="168"/>
      <c r="G38" s="168"/>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c r="DV38" s="51"/>
      <c r="DW38" s="51"/>
      <c r="DX38" s="51"/>
      <c r="DY38" s="51"/>
      <c r="DZ38" s="51"/>
      <c r="EA38" s="51"/>
      <c r="EB38" s="51"/>
      <c r="EC38" s="51"/>
      <c r="ED38" s="51"/>
      <c r="EE38" s="51"/>
      <c r="EF38" s="51"/>
      <c r="EG38" s="51"/>
      <c r="EH38" s="51"/>
      <c r="EI38" s="51"/>
      <c r="EJ38" s="51"/>
      <c r="EK38" s="51"/>
      <c r="EL38" s="51"/>
      <c r="EM38" s="51"/>
      <c r="EN38" s="51"/>
    </row>
    <row r="39" spans="1:144" s="35" customFormat="1" ht="56.25" x14ac:dyDescent="0.3">
      <c r="A39" s="58" t="s">
        <v>17</v>
      </c>
      <c r="B39" s="58" t="s">
        <v>81</v>
      </c>
      <c r="C39" s="175" t="s">
        <v>188</v>
      </c>
      <c r="D39" s="176"/>
      <c r="E39" s="176"/>
      <c r="F39" s="177"/>
      <c r="G39" s="59" t="s">
        <v>153</v>
      </c>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row>
    <row r="40" spans="1:144" s="35" customFormat="1" ht="56.25" x14ac:dyDescent="0.3">
      <c r="A40" s="6" t="s">
        <v>18</v>
      </c>
      <c r="B40" s="6" t="s">
        <v>82</v>
      </c>
      <c r="C40" s="178" t="s">
        <v>189</v>
      </c>
      <c r="D40" s="179"/>
      <c r="E40" s="179"/>
      <c r="F40" s="180"/>
      <c r="G40" s="33" t="s">
        <v>729</v>
      </c>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row>
    <row r="41" spans="1:144" s="35" customFormat="1" ht="56.25" x14ac:dyDescent="0.3">
      <c r="A41" s="58" t="s">
        <v>19</v>
      </c>
      <c r="B41" s="58" t="s">
        <v>83</v>
      </c>
      <c r="C41" s="181" t="s">
        <v>245</v>
      </c>
      <c r="D41" s="182"/>
      <c r="E41" s="182"/>
      <c r="F41" s="183"/>
      <c r="G41" s="59" t="s">
        <v>155</v>
      </c>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row>
    <row r="42" spans="1:144" s="31" customFormat="1" ht="16.5" customHeight="1" x14ac:dyDescent="0.3">
      <c r="A42" s="197"/>
      <c r="B42" s="197"/>
      <c r="C42" s="197"/>
      <c r="D42" s="197"/>
      <c r="E42" s="197"/>
      <c r="F42" s="197"/>
      <c r="G42" s="197"/>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row>
    <row r="43" spans="1:144" s="37" customFormat="1" x14ac:dyDescent="0.3">
      <c r="A43" s="202" t="s">
        <v>437</v>
      </c>
      <c r="B43" s="203"/>
      <c r="C43" s="203"/>
      <c r="D43" s="203"/>
      <c r="E43" s="203"/>
      <c r="F43" s="203"/>
      <c r="G43" s="204"/>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row>
    <row r="44" spans="1:144" s="37" customFormat="1" x14ac:dyDescent="0.3">
      <c r="A44" s="202" t="s">
        <v>433</v>
      </c>
      <c r="B44" s="203"/>
      <c r="C44" s="203"/>
      <c r="D44" s="203"/>
      <c r="E44" s="203"/>
      <c r="F44" s="203"/>
      <c r="G44" s="204"/>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row>
    <row r="45" spans="1:144" s="37" customFormat="1" x14ac:dyDescent="0.3">
      <c r="A45" s="187" t="s">
        <v>261</v>
      </c>
      <c r="B45" s="188"/>
      <c r="C45" s="188"/>
      <c r="D45" s="188"/>
      <c r="E45" s="188"/>
      <c r="F45" s="188"/>
      <c r="G45" s="189"/>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row>
    <row r="46" spans="1:144" s="37" customFormat="1" ht="16.5" customHeight="1" x14ac:dyDescent="0.3">
      <c r="A46" s="187" t="s">
        <v>326</v>
      </c>
      <c r="B46" s="188"/>
      <c r="C46" s="188"/>
      <c r="D46" s="188"/>
      <c r="E46" s="188"/>
      <c r="F46" s="188"/>
      <c r="G46" s="189"/>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row>
    <row r="47" spans="1:144" s="31" customFormat="1" ht="20.100000000000001" customHeight="1" x14ac:dyDescent="0.3">
      <c r="A47" s="165" t="s">
        <v>84</v>
      </c>
      <c r="B47" s="166"/>
      <c r="C47" s="166"/>
      <c r="D47" s="166"/>
      <c r="E47" s="166"/>
      <c r="F47" s="166"/>
      <c r="G47" s="167"/>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row>
    <row r="48" spans="1:144" s="52" customFormat="1" ht="15" x14ac:dyDescent="0.3">
      <c r="A48" s="185" t="s">
        <v>3</v>
      </c>
      <c r="B48" s="185"/>
      <c r="C48" s="185"/>
      <c r="D48" s="185"/>
      <c r="E48" s="185"/>
      <c r="F48" s="185"/>
      <c r="G48" s="185"/>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c r="CT48" s="51"/>
      <c r="CU48" s="51"/>
      <c r="CV48" s="51"/>
      <c r="CW48" s="51"/>
      <c r="CX48" s="51"/>
      <c r="CY48" s="51"/>
      <c r="CZ48" s="51"/>
      <c r="DA48" s="51"/>
      <c r="DB48" s="51"/>
      <c r="DC48" s="51"/>
      <c r="DD48" s="51"/>
      <c r="DE48" s="51"/>
      <c r="DF48" s="51"/>
      <c r="DG48" s="51"/>
      <c r="DH48" s="51"/>
      <c r="DI48" s="51"/>
      <c r="DJ48" s="51"/>
      <c r="DK48" s="51"/>
      <c r="DL48" s="51"/>
      <c r="DM48" s="51"/>
      <c r="DN48" s="51"/>
      <c r="DO48" s="51"/>
      <c r="DP48" s="51"/>
      <c r="DQ48" s="51"/>
      <c r="DR48" s="51"/>
      <c r="DS48" s="51"/>
      <c r="DT48" s="51"/>
      <c r="DU48" s="51"/>
      <c r="DV48" s="51"/>
      <c r="DW48" s="51"/>
      <c r="DX48" s="51"/>
      <c r="DY48" s="51"/>
      <c r="DZ48" s="51"/>
      <c r="EA48" s="51"/>
      <c r="EB48" s="51"/>
      <c r="EC48" s="51"/>
      <c r="ED48" s="51"/>
      <c r="EE48" s="51"/>
      <c r="EF48" s="51"/>
      <c r="EG48" s="51"/>
      <c r="EH48" s="51"/>
      <c r="EI48" s="51"/>
      <c r="EJ48" s="51"/>
      <c r="EK48" s="51"/>
      <c r="EL48" s="51"/>
      <c r="EM48" s="51"/>
      <c r="EN48" s="51"/>
    </row>
    <row r="49" spans="1:144" ht="33.75" x14ac:dyDescent="0.3">
      <c r="A49" s="3" t="s">
        <v>330</v>
      </c>
      <c r="B49" s="3" t="s">
        <v>331</v>
      </c>
      <c r="C49" s="111" t="s">
        <v>524</v>
      </c>
      <c r="D49" s="111" t="s">
        <v>524</v>
      </c>
      <c r="E49" s="111" t="s">
        <v>524</v>
      </c>
      <c r="F49" s="111" t="s">
        <v>524</v>
      </c>
      <c r="G49" s="43" t="s">
        <v>541</v>
      </c>
    </row>
    <row r="50" spans="1:144" s="31" customFormat="1" ht="16.5" customHeight="1" x14ac:dyDescent="0.3">
      <c r="A50" s="197"/>
      <c r="B50" s="197"/>
      <c r="C50" s="197"/>
      <c r="D50" s="197"/>
      <c r="E50" s="197"/>
      <c r="F50" s="197"/>
      <c r="G50" s="197"/>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row>
    <row r="51" spans="1:144" x14ac:dyDescent="0.3">
      <c r="A51" s="174" t="s">
        <v>543</v>
      </c>
      <c r="B51" s="174"/>
      <c r="C51" s="174"/>
      <c r="D51" s="174"/>
      <c r="E51" s="174"/>
      <c r="F51" s="174"/>
      <c r="G51" s="174"/>
    </row>
    <row r="52" spans="1:144" s="37" customFormat="1" x14ac:dyDescent="0.3">
      <c r="A52" s="202" t="s">
        <v>542</v>
      </c>
      <c r="B52" s="203"/>
      <c r="C52" s="203"/>
      <c r="D52" s="203"/>
      <c r="E52" s="203"/>
      <c r="F52" s="203"/>
      <c r="G52" s="204"/>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row>
    <row r="54" spans="1:144" s="31" customFormat="1" ht="16.5" customHeight="1" x14ac:dyDescent="0.3">
      <c r="A54" s="197"/>
      <c r="B54" s="197"/>
      <c r="C54" s="197"/>
      <c r="D54" s="197"/>
      <c r="E54" s="197"/>
      <c r="F54" s="197"/>
      <c r="G54" s="197"/>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row>
  </sheetData>
  <sheetProtection formatCells="0" formatColumns="0" formatRows="0" insertColumns="0" insertRows="0" insertHyperlinks="0" deleteColumns="0" deleteRows="0" selectLockedCells="1" sort="0" autoFilter="0" pivotTables="0" selectUnlockedCells="1"/>
  <mergeCells count="38">
    <mergeCell ref="A7:G7"/>
    <mergeCell ref="A8:G8"/>
    <mergeCell ref="A9:G9"/>
    <mergeCell ref="A54:G54"/>
    <mergeCell ref="G4:G6"/>
    <mergeCell ref="C5:C6"/>
    <mergeCell ref="D5:D6"/>
    <mergeCell ref="E5:E6"/>
    <mergeCell ref="F5:F6"/>
    <mergeCell ref="A1:C1"/>
    <mergeCell ref="A2:C2"/>
    <mergeCell ref="A4:A6"/>
    <mergeCell ref="B4:B6"/>
    <mergeCell ref="C4:F4"/>
    <mergeCell ref="A10:G10"/>
    <mergeCell ref="A18:G18"/>
    <mergeCell ref="A14:G14"/>
    <mergeCell ref="A32:G32"/>
    <mergeCell ref="A27:G27"/>
    <mergeCell ref="A19:G19"/>
    <mergeCell ref="A23:G23"/>
    <mergeCell ref="A28:G28"/>
    <mergeCell ref="A47:G47"/>
    <mergeCell ref="A36:G36"/>
    <mergeCell ref="C37:F37"/>
    <mergeCell ref="C39:F39"/>
    <mergeCell ref="C40:F40"/>
    <mergeCell ref="C41:F41"/>
    <mergeCell ref="A38:G38"/>
    <mergeCell ref="A42:G42"/>
    <mergeCell ref="A52:G52"/>
    <mergeCell ref="A43:G43"/>
    <mergeCell ref="A44:G44"/>
    <mergeCell ref="A45:G45"/>
    <mergeCell ref="A46:G46"/>
    <mergeCell ref="A51:G51"/>
    <mergeCell ref="A48:G48"/>
    <mergeCell ref="A50:G50"/>
  </mergeCells>
  <pageMargins left="0.62992125984251968" right="0.23622047244094491" top="0.74803149606299213" bottom="0.74803149606299213"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outlinePr summaryBelow="0"/>
    <pageSetUpPr fitToPage="1"/>
  </sheetPr>
  <dimension ref="A1:ES46"/>
  <sheetViews>
    <sheetView zoomScale="90" zoomScaleNormal="90" zoomScaleSheetLayoutView="80" zoomScalePageLayoutView="90" workbookViewId="0">
      <pane ySplit="7" topLeftCell="A17" activePane="bottomLeft" state="frozen"/>
      <selection pane="bottomLeft" activeCell="A42" sqref="A42:XFD43"/>
    </sheetView>
  </sheetViews>
  <sheetFormatPr defaultColWidth="9" defaultRowHeight="16.5" outlineLevelRow="2" x14ac:dyDescent="0.3"/>
  <cols>
    <col min="1" max="1" width="23.5" style="36" customWidth="1"/>
    <col min="2" max="2" width="51.125" style="36" customWidth="1"/>
    <col min="3" max="3" width="12.25" style="121" customWidth="1"/>
    <col min="4" max="4" width="13.25" style="121" customWidth="1"/>
    <col min="5" max="5" width="12.5" style="121" customWidth="1"/>
    <col min="6" max="6" width="14.5" style="121" customWidth="1"/>
    <col min="7" max="7" width="51.375" style="36" customWidth="1"/>
    <col min="8" max="149" width="9" style="30"/>
    <col min="150" max="16384" width="9" style="36"/>
  </cols>
  <sheetData>
    <row r="1" spans="1:149" s="35" customFormat="1" ht="12.75" x14ac:dyDescent="0.2">
      <c r="A1" s="190" t="s">
        <v>35</v>
      </c>
      <c r="B1" s="190"/>
      <c r="C1" s="190"/>
      <c r="D1" s="117"/>
      <c r="E1" s="117"/>
      <c r="F1" s="117"/>
    </row>
    <row r="2" spans="1:149" s="35" customFormat="1" ht="12.75" x14ac:dyDescent="0.2">
      <c r="A2" s="190" t="s">
        <v>36</v>
      </c>
      <c r="B2" s="190"/>
      <c r="C2" s="190"/>
      <c r="D2" s="117"/>
      <c r="E2" s="117"/>
      <c r="F2" s="117"/>
    </row>
    <row r="4" spans="1:149" s="5" customFormat="1" ht="15" customHeight="1" x14ac:dyDescent="0.3">
      <c r="A4" s="159" t="s">
        <v>1</v>
      </c>
      <c r="B4" s="160" t="s">
        <v>39</v>
      </c>
      <c r="C4" s="164" t="s">
        <v>195</v>
      </c>
      <c r="D4" s="164"/>
      <c r="E4" s="164"/>
      <c r="F4" s="164"/>
      <c r="G4" s="164" t="s">
        <v>2</v>
      </c>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row>
    <row r="5" spans="1:149" s="5" customFormat="1" ht="15" customHeight="1" x14ac:dyDescent="0.3">
      <c r="A5" s="159"/>
      <c r="B5" s="160"/>
      <c r="C5" s="164" t="s">
        <v>45</v>
      </c>
      <c r="D5" s="164" t="s">
        <v>46</v>
      </c>
      <c r="E5" s="164" t="s">
        <v>47</v>
      </c>
      <c r="F5" s="164" t="s">
        <v>48</v>
      </c>
      <c r="G5" s="164"/>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row>
    <row r="6" spans="1:149" s="5" customFormat="1" ht="15" customHeight="1" x14ac:dyDescent="0.3">
      <c r="A6" s="159"/>
      <c r="B6" s="160"/>
      <c r="C6" s="164"/>
      <c r="D6" s="164"/>
      <c r="E6" s="164"/>
      <c r="F6" s="164"/>
      <c r="G6" s="164"/>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row>
    <row r="7" spans="1:149" ht="20.25" customHeight="1" x14ac:dyDescent="0.3">
      <c r="A7" s="165" t="s">
        <v>296</v>
      </c>
      <c r="B7" s="166"/>
      <c r="C7" s="166"/>
      <c r="D7" s="166"/>
      <c r="E7" s="166"/>
      <c r="F7" s="166"/>
      <c r="G7" s="167"/>
    </row>
    <row r="8" spans="1:149" s="31" customFormat="1" ht="20.100000000000001" customHeight="1" x14ac:dyDescent="0.3">
      <c r="A8" s="185" t="s">
        <v>3</v>
      </c>
      <c r="B8" s="185"/>
      <c r="C8" s="185"/>
      <c r="D8" s="185"/>
      <c r="E8" s="185"/>
      <c r="F8" s="185"/>
      <c r="G8" s="185"/>
      <c r="H8" s="30"/>
      <c r="I8" s="30"/>
      <c r="J8" s="30"/>
      <c r="K8" s="30"/>
      <c r="L8" s="30"/>
      <c r="M8" s="30"/>
      <c r="N8" s="30"/>
      <c r="O8" s="30"/>
      <c r="P8" s="30"/>
      <c r="Q8" s="30"/>
      <c r="R8" s="30"/>
      <c r="S8" s="30"/>
      <c r="T8" s="30"/>
      <c r="U8" s="30"/>
      <c r="V8" s="30"/>
      <c r="W8" s="30"/>
      <c r="X8" s="30"/>
      <c r="Y8" s="30"/>
      <c r="Z8" s="30"/>
      <c r="AA8" s="30"/>
      <c r="AB8" s="30"/>
      <c r="AC8" s="30"/>
      <c r="AD8" s="30"/>
      <c r="AE8" s="30"/>
    </row>
    <row r="9" spans="1:149" s="31" customFormat="1" ht="20.100000000000001" customHeight="1" x14ac:dyDescent="0.3">
      <c r="A9" s="168" t="s">
        <v>25</v>
      </c>
      <c r="B9" s="168"/>
      <c r="C9" s="168"/>
      <c r="D9" s="168"/>
      <c r="E9" s="168"/>
      <c r="F9" s="168"/>
      <c r="G9" s="168"/>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row>
    <row r="10" spans="1:149" s="31" customFormat="1" outlineLevel="1" x14ac:dyDescent="0.3">
      <c r="A10" s="173" t="s">
        <v>197</v>
      </c>
      <c r="B10" s="173"/>
      <c r="C10" s="173"/>
      <c r="D10" s="173"/>
      <c r="E10" s="173"/>
      <c r="F10" s="173"/>
      <c r="G10" s="173"/>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row>
    <row r="11" spans="1:149" ht="38.25" outlineLevel="1" collapsed="1" x14ac:dyDescent="0.3">
      <c r="A11" s="3" t="s">
        <v>279</v>
      </c>
      <c r="B11" s="7" t="s">
        <v>557</v>
      </c>
      <c r="C11" s="111">
        <v>6891</v>
      </c>
      <c r="D11" s="111">
        <v>6389</v>
      </c>
      <c r="E11" s="111">
        <v>5618</v>
      </c>
      <c r="F11" s="111">
        <v>4344</v>
      </c>
      <c r="G11" s="43" t="s">
        <v>294</v>
      </c>
    </row>
    <row r="12" spans="1:149" ht="67.5" hidden="1" outlineLevel="2" x14ac:dyDescent="0.3">
      <c r="A12" s="3"/>
      <c r="B12" s="7"/>
      <c r="C12" s="111"/>
      <c r="D12" s="111"/>
      <c r="E12" s="111"/>
      <c r="F12" s="111"/>
      <c r="G12" s="33" t="s">
        <v>299</v>
      </c>
    </row>
    <row r="13" spans="1:149" s="35" customFormat="1" ht="36" hidden="1" outlineLevel="2" x14ac:dyDescent="0.3">
      <c r="A13" s="60" t="s">
        <v>280</v>
      </c>
      <c r="B13" s="61" t="s">
        <v>298</v>
      </c>
      <c r="C13" s="118">
        <f>C11*0.2</f>
        <v>1378.2</v>
      </c>
      <c r="D13" s="118">
        <f t="shared" ref="D13:F13" si="0">D11*0.2</f>
        <v>1277.8000000000002</v>
      </c>
      <c r="E13" s="118">
        <f t="shared" si="0"/>
        <v>1123.6000000000001</v>
      </c>
      <c r="F13" s="118">
        <f t="shared" si="0"/>
        <v>868.80000000000007</v>
      </c>
      <c r="G13" s="62" t="s">
        <v>141</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row>
    <row r="14" spans="1:149" ht="38.25" hidden="1" outlineLevel="2" x14ac:dyDescent="0.3">
      <c r="A14" s="3" t="s">
        <v>348</v>
      </c>
      <c r="B14" s="7" t="s">
        <v>558</v>
      </c>
      <c r="C14" s="111">
        <v>17572</v>
      </c>
      <c r="D14" s="111">
        <v>16292</v>
      </c>
      <c r="E14" s="111">
        <v>14324</v>
      </c>
      <c r="F14" s="111">
        <v>11078</v>
      </c>
      <c r="G14" s="43" t="s">
        <v>349</v>
      </c>
    </row>
    <row r="15" spans="1:149" ht="67.5" hidden="1" outlineLevel="2" x14ac:dyDescent="0.3">
      <c r="A15" s="3"/>
      <c r="B15" s="7"/>
      <c r="C15" s="111"/>
      <c r="D15" s="111"/>
      <c r="E15" s="111"/>
      <c r="F15" s="111"/>
      <c r="G15" s="33" t="s">
        <v>299</v>
      </c>
    </row>
    <row r="16" spans="1:149" s="31" customFormat="1" outlineLevel="1" x14ac:dyDescent="0.3">
      <c r="A16" s="173" t="s">
        <v>26</v>
      </c>
      <c r="B16" s="173"/>
      <c r="C16" s="173"/>
      <c r="D16" s="173"/>
      <c r="E16" s="173"/>
      <c r="F16" s="173"/>
      <c r="G16" s="173"/>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row>
    <row r="17" spans="1:149" ht="38.25" outlineLevel="1" collapsed="1" x14ac:dyDescent="0.3">
      <c r="A17" s="54" t="s">
        <v>281</v>
      </c>
      <c r="B17" s="55" t="s">
        <v>559</v>
      </c>
      <c r="C17" s="112">
        <v>12355</v>
      </c>
      <c r="D17" s="112">
        <v>11291</v>
      </c>
      <c r="E17" s="112">
        <v>9674</v>
      </c>
      <c r="F17" s="112">
        <v>7273</v>
      </c>
      <c r="G17" s="57" t="s">
        <v>295</v>
      </c>
    </row>
    <row r="18" spans="1:149" ht="56.25" hidden="1" outlineLevel="2" x14ac:dyDescent="0.3">
      <c r="A18" s="54"/>
      <c r="B18" s="55"/>
      <c r="C18" s="112"/>
      <c r="D18" s="112"/>
      <c r="E18" s="112"/>
      <c r="F18" s="112"/>
      <c r="G18" s="59" t="s">
        <v>301</v>
      </c>
    </row>
    <row r="19" spans="1:149" s="35" customFormat="1" ht="36" hidden="1" outlineLevel="2" x14ac:dyDescent="0.3">
      <c r="A19" s="50" t="s">
        <v>282</v>
      </c>
      <c r="B19" s="49" t="s">
        <v>300</v>
      </c>
      <c r="C19" s="119">
        <f>C17*0.2</f>
        <v>2471</v>
      </c>
      <c r="D19" s="119">
        <f>D17*0.2</f>
        <v>2258.2000000000003</v>
      </c>
      <c r="E19" s="119">
        <f>E17*0.2</f>
        <v>1934.8000000000002</v>
      </c>
      <c r="F19" s="119">
        <f>F17*0.2</f>
        <v>1454.6000000000001</v>
      </c>
      <c r="G19" s="75" t="s">
        <v>141</v>
      </c>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row>
    <row r="20" spans="1:149" s="31" customFormat="1" ht="20.100000000000001" customHeight="1" x14ac:dyDescent="0.3">
      <c r="A20" s="168" t="s">
        <v>27</v>
      </c>
      <c r="B20" s="168"/>
      <c r="C20" s="168"/>
      <c r="D20" s="168"/>
      <c r="E20" s="168"/>
      <c r="F20" s="168"/>
      <c r="G20" s="168"/>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row>
    <row r="21" spans="1:149" s="31" customFormat="1" outlineLevel="1" x14ac:dyDescent="0.3">
      <c r="A21" s="173" t="s">
        <v>28</v>
      </c>
      <c r="B21" s="173"/>
      <c r="C21" s="173"/>
      <c r="D21" s="173"/>
      <c r="E21" s="173"/>
      <c r="F21" s="173"/>
      <c r="G21" s="173"/>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row>
    <row r="22" spans="1:149" ht="38.25" outlineLevel="1" collapsed="1" x14ac:dyDescent="0.3">
      <c r="A22" s="54" t="s">
        <v>283</v>
      </c>
      <c r="B22" s="55" t="s">
        <v>560</v>
      </c>
      <c r="C22" s="112">
        <v>11060</v>
      </c>
      <c r="D22" s="112">
        <v>9940</v>
      </c>
      <c r="E22" s="112">
        <v>8330</v>
      </c>
      <c r="F22" s="112">
        <v>6090</v>
      </c>
      <c r="G22" s="57" t="s">
        <v>295</v>
      </c>
    </row>
    <row r="23" spans="1:149" ht="45" hidden="1" outlineLevel="2" x14ac:dyDescent="0.3">
      <c r="A23" s="54"/>
      <c r="B23" s="55"/>
      <c r="C23" s="112"/>
      <c r="D23" s="112"/>
      <c r="E23" s="112"/>
      <c r="F23" s="112"/>
      <c r="G23" s="59" t="s">
        <v>303</v>
      </c>
    </row>
    <row r="24" spans="1:149" s="35" customFormat="1" ht="36" hidden="1" outlineLevel="2" x14ac:dyDescent="0.3">
      <c r="A24" s="50" t="s">
        <v>284</v>
      </c>
      <c r="B24" s="49" t="s">
        <v>302</v>
      </c>
      <c r="C24" s="119">
        <f>C22*0.2</f>
        <v>2212</v>
      </c>
      <c r="D24" s="119">
        <f>D22*0.2</f>
        <v>1988</v>
      </c>
      <c r="E24" s="119">
        <f>E22*0.2</f>
        <v>1666</v>
      </c>
      <c r="F24" s="119">
        <f>F22*0.2</f>
        <v>1218</v>
      </c>
      <c r="G24" s="75" t="s">
        <v>141</v>
      </c>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row>
    <row r="25" spans="1:149" s="31" customFormat="1" outlineLevel="1" x14ac:dyDescent="0.3">
      <c r="A25" s="173" t="s">
        <v>30</v>
      </c>
      <c r="B25" s="173"/>
      <c r="C25" s="173"/>
      <c r="D25" s="173"/>
      <c r="E25" s="173"/>
      <c r="F25" s="173"/>
      <c r="G25" s="173"/>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row>
    <row r="26" spans="1:149" ht="38.25" outlineLevel="1" collapsed="1" x14ac:dyDescent="0.3">
      <c r="A26" s="54" t="s">
        <v>285</v>
      </c>
      <c r="B26" s="55" t="s">
        <v>560</v>
      </c>
      <c r="C26" s="112">
        <v>2240</v>
      </c>
      <c r="D26" s="112">
        <v>2030</v>
      </c>
      <c r="E26" s="112">
        <v>1680</v>
      </c>
      <c r="F26" s="112">
        <v>1260</v>
      </c>
      <c r="G26" s="57" t="s">
        <v>295</v>
      </c>
    </row>
    <row r="27" spans="1:149" ht="45" hidden="1" outlineLevel="2" x14ac:dyDescent="0.3">
      <c r="A27" s="54"/>
      <c r="B27" s="55"/>
      <c r="C27" s="112"/>
      <c r="D27" s="112"/>
      <c r="E27" s="112"/>
      <c r="F27" s="112"/>
      <c r="G27" s="59" t="s">
        <v>305</v>
      </c>
    </row>
    <row r="28" spans="1:149" s="35" customFormat="1" ht="36" hidden="1" outlineLevel="2" x14ac:dyDescent="0.3">
      <c r="A28" s="50" t="s">
        <v>286</v>
      </c>
      <c r="B28" s="49" t="s">
        <v>304</v>
      </c>
      <c r="C28" s="119">
        <f>C26*0.2</f>
        <v>448</v>
      </c>
      <c r="D28" s="119">
        <f>D26*0.2</f>
        <v>406</v>
      </c>
      <c r="E28" s="119">
        <f>E26*0.2</f>
        <v>336</v>
      </c>
      <c r="F28" s="119">
        <f>F26*0.2</f>
        <v>252</v>
      </c>
      <c r="G28" s="75" t="s">
        <v>141</v>
      </c>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row>
    <row r="29" spans="1:149" s="31" customFormat="1" ht="20.100000000000001" customHeight="1" x14ac:dyDescent="0.3">
      <c r="A29" s="168" t="s">
        <v>31</v>
      </c>
      <c r="B29" s="168"/>
      <c r="C29" s="168"/>
      <c r="D29" s="168"/>
      <c r="E29" s="168"/>
      <c r="F29" s="168"/>
      <c r="G29" s="168"/>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row>
    <row r="30" spans="1:149" s="31" customFormat="1" outlineLevel="1" x14ac:dyDescent="0.3">
      <c r="A30" s="173" t="s">
        <v>28</v>
      </c>
      <c r="B30" s="173"/>
      <c r="C30" s="173"/>
      <c r="D30" s="173"/>
      <c r="E30" s="173"/>
      <c r="F30" s="173"/>
      <c r="G30" s="173"/>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row>
    <row r="31" spans="1:149" ht="38.25" outlineLevel="1" collapsed="1" x14ac:dyDescent="0.3">
      <c r="A31" s="54" t="s">
        <v>287</v>
      </c>
      <c r="B31" s="55" t="s">
        <v>561</v>
      </c>
      <c r="C31" s="112">
        <v>3920</v>
      </c>
      <c r="D31" s="112">
        <v>3500</v>
      </c>
      <c r="E31" s="112">
        <v>2940</v>
      </c>
      <c r="F31" s="112">
        <v>2170</v>
      </c>
      <c r="G31" s="57" t="s">
        <v>294</v>
      </c>
    </row>
    <row r="32" spans="1:149" ht="45" hidden="1" outlineLevel="2" x14ac:dyDescent="0.3">
      <c r="A32" s="54"/>
      <c r="B32" s="55"/>
      <c r="C32" s="112"/>
      <c r="D32" s="112"/>
      <c r="E32" s="112"/>
      <c r="F32" s="112"/>
      <c r="G32" s="59" t="s">
        <v>303</v>
      </c>
    </row>
    <row r="33" spans="1:149" s="35" customFormat="1" ht="36" hidden="1" outlineLevel="2" x14ac:dyDescent="0.3">
      <c r="A33" s="50" t="s">
        <v>288</v>
      </c>
      <c r="B33" s="49" t="s">
        <v>306</v>
      </c>
      <c r="C33" s="119">
        <f>C31*0.2</f>
        <v>784</v>
      </c>
      <c r="D33" s="119">
        <f>D31*0.2</f>
        <v>700</v>
      </c>
      <c r="E33" s="119">
        <f>E31*0.2</f>
        <v>588</v>
      </c>
      <c r="F33" s="119">
        <f>F31*0.2</f>
        <v>434</v>
      </c>
      <c r="G33" s="75" t="s">
        <v>141</v>
      </c>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row>
    <row r="34" spans="1:149" s="31" customFormat="1" ht="16.5" customHeight="1" outlineLevel="1" x14ac:dyDescent="0.3">
      <c r="A34" s="173" t="s">
        <v>30</v>
      </c>
      <c r="B34" s="173"/>
      <c r="C34" s="173"/>
      <c r="D34" s="173"/>
      <c r="E34" s="173"/>
      <c r="F34" s="173"/>
      <c r="G34" s="173"/>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row>
    <row r="35" spans="1:149" ht="51" outlineLevel="1" collapsed="1" x14ac:dyDescent="0.3">
      <c r="A35" s="54" t="s">
        <v>289</v>
      </c>
      <c r="B35" s="55" t="s">
        <v>562</v>
      </c>
      <c r="C35" s="112">
        <v>784</v>
      </c>
      <c r="D35" s="112">
        <v>700</v>
      </c>
      <c r="E35" s="112">
        <v>560</v>
      </c>
      <c r="F35" s="112">
        <v>420</v>
      </c>
      <c r="G35" s="57" t="s">
        <v>294</v>
      </c>
    </row>
    <row r="36" spans="1:149" ht="45" hidden="1" outlineLevel="2" x14ac:dyDescent="0.3">
      <c r="A36" s="54"/>
      <c r="B36" s="55"/>
      <c r="C36" s="112"/>
      <c r="D36" s="112"/>
      <c r="E36" s="112"/>
      <c r="F36" s="112"/>
      <c r="G36" s="59" t="s">
        <v>305</v>
      </c>
    </row>
    <row r="37" spans="1:149" s="35" customFormat="1" ht="36" hidden="1" outlineLevel="2" x14ac:dyDescent="0.3">
      <c r="A37" s="50" t="s">
        <v>290</v>
      </c>
      <c r="B37" s="49" t="s">
        <v>307</v>
      </c>
      <c r="C37" s="119">
        <f>C35*0.2</f>
        <v>156.80000000000001</v>
      </c>
      <c r="D37" s="119">
        <f>D35*0.2</f>
        <v>140</v>
      </c>
      <c r="E37" s="119">
        <f>E35*0.2</f>
        <v>112</v>
      </c>
      <c r="F37" s="119">
        <f>F35*0.2</f>
        <v>84</v>
      </c>
      <c r="G37" s="75" t="s">
        <v>141</v>
      </c>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row>
    <row r="38" spans="1:149" s="14" customFormat="1" ht="20.100000000000001" customHeight="1" x14ac:dyDescent="0.3">
      <c r="A38" s="168" t="s">
        <v>187</v>
      </c>
      <c r="B38" s="168"/>
      <c r="C38" s="168"/>
      <c r="D38" s="168"/>
      <c r="E38" s="168"/>
      <c r="F38" s="168"/>
      <c r="G38" s="168"/>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row>
    <row r="39" spans="1:149" s="35" customFormat="1" ht="56.25" x14ac:dyDescent="0.3">
      <c r="A39" s="54" t="s">
        <v>291</v>
      </c>
      <c r="B39" s="58" t="s">
        <v>308</v>
      </c>
      <c r="C39" s="175" t="s">
        <v>188</v>
      </c>
      <c r="D39" s="176"/>
      <c r="E39" s="176"/>
      <c r="F39" s="177"/>
      <c r="G39" s="59" t="s">
        <v>137</v>
      </c>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row>
    <row r="40" spans="1:149" s="35" customFormat="1" ht="56.25" x14ac:dyDescent="0.3">
      <c r="A40" s="3" t="s">
        <v>292</v>
      </c>
      <c r="B40" s="6" t="s">
        <v>309</v>
      </c>
      <c r="C40" s="178" t="s">
        <v>189</v>
      </c>
      <c r="D40" s="179"/>
      <c r="E40" s="179"/>
      <c r="F40" s="180"/>
      <c r="G40" s="33" t="s">
        <v>729</v>
      </c>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row>
    <row r="41" spans="1:149" s="35" customFormat="1" ht="56.25" x14ac:dyDescent="0.3">
      <c r="A41" s="54" t="s">
        <v>293</v>
      </c>
      <c r="B41" s="58" t="s">
        <v>310</v>
      </c>
      <c r="C41" s="181" t="s">
        <v>245</v>
      </c>
      <c r="D41" s="182"/>
      <c r="E41" s="182"/>
      <c r="F41" s="183"/>
      <c r="G41" s="59" t="s">
        <v>40</v>
      </c>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row>
    <row r="42" spans="1:149" s="31" customFormat="1" ht="16.5" customHeight="1" x14ac:dyDescent="0.3">
      <c r="A42" s="184"/>
      <c r="B42" s="184"/>
      <c r="C42" s="184"/>
      <c r="D42" s="184"/>
      <c r="E42" s="184"/>
      <c r="F42" s="184"/>
      <c r="G42" s="184"/>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row>
    <row r="43" spans="1:149" s="37" customFormat="1" x14ac:dyDescent="0.3">
      <c r="A43" s="174" t="s">
        <v>436</v>
      </c>
      <c r="B43" s="174"/>
      <c r="C43" s="174"/>
      <c r="D43" s="174"/>
      <c r="E43" s="174"/>
      <c r="F43" s="174"/>
      <c r="G43" s="174"/>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row>
    <row r="44" spans="1:149" s="37" customFormat="1" x14ac:dyDescent="0.3">
      <c r="A44" s="186" t="s">
        <v>433</v>
      </c>
      <c r="B44" s="186"/>
      <c r="C44" s="186"/>
      <c r="D44" s="186"/>
      <c r="E44" s="186"/>
      <c r="F44" s="186"/>
      <c r="G44" s="186"/>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row>
    <row r="45" spans="1:149" s="37" customFormat="1" x14ac:dyDescent="0.3">
      <c r="A45" s="174" t="s">
        <v>167</v>
      </c>
      <c r="B45" s="174"/>
      <c r="C45" s="174"/>
      <c r="D45" s="174"/>
      <c r="E45" s="174"/>
      <c r="F45" s="174"/>
      <c r="G45" s="174"/>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row>
    <row r="46" spans="1:149" s="8" customFormat="1" ht="23.25" customHeight="1" x14ac:dyDescent="0.2">
      <c r="A46" s="187" t="s">
        <v>326</v>
      </c>
      <c r="B46" s="188"/>
      <c r="C46" s="188"/>
      <c r="D46" s="188"/>
      <c r="E46" s="188"/>
      <c r="F46" s="188"/>
      <c r="G46" s="189"/>
    </row>
  </sheetData>
  <sheetProtection formatCells="0" formatColumns="0" formatRows="0" insertColumns="0" insertRows="0" insertHyperlinks="0" deleteColumns="0" deleteRows="0" selectLockedCells="1" sort="0" autoFilter="0" pivotTables="0" selectUnlockedCells="1"/>
  <mergeCells count="30">
    <mergeCell ref="A45:G45"/>
    <mergeCell ref="A46:G46"/>
    <mergeCell ref="A38:G38"/>
    <mergeCell ref="A42:G42"/>
    <mergeCell ref="A43:G43"/>
    <mergeCell ref="A44:G44"/>
    <mergeCell ref="C39:F39"/>
    <mergeCell ref="C40:F40"/>
    <mergeCell ref="C41:F41"/>
    <mergeCell ref="A34:G34"/>
    <mergeCell ref="A29:G29"/>
    <mergeCell ref="A30:G30"/>
    <mergeCell ref="A25:G25"/>
    <mergeCell ref="A20:G20"/>
    <mergeCell ref="A21:G21"/>
    <mergeCell ref="A10:G10"/>
    <mergeCell ref="A16:G16"/>
    <mergeCell ref="A7:G7"/>
    <mergeCell ref="A8:G8"/>
    <mergeCell ref="A9:G9"/>
    <mergeCell ref="G4:G6"/>
    <mergeCell ref="A1:C1"/>
    <mergeCell ref="A2:C2"/>
    <mergeCell ref="A4:A6"/>
    <mergeCell ref="B4:B6"/>
    <mergeCell ref="C4:F4"/>
    <mergeCell ref="C5:C6"/>
    <mergeCell ref="D5:D6"/>
    <mergeCell ref="E5:E6"/>
    <mergeCell ref="F5:F6"/>
  </mergeCells>
  <pageMargins left="0.62992125984251968" right="0.23622047244094491" top="0.74803149606299213" bottom="0.74803149606299213" header="0.31496062992125984" footer="0.31496062992125984"/>
  <pageSetup paperSize="9" scale="7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outlinePr summaryBelow="0"/>
    <pageSetUpPr fitToPage="1"/>
  </sheetPr>
  <dimension ref="A1:I58"/>
  <sheetViews>
    <sheetView zoomScale="90" zoomScaleNormal="90" zoomScaleSheetLayoutView="70" zoomScalePageLayoutView="90" workbookViewId="0">
      <pane ySplit="8" topLeftCell="A15" activePane="bottomLeft" state="frozen"/>
      <selection pane="bottomLeft" activeCell="K17" sqref="K17"/>
    </sheetView>
  </sheetViews>
  <sheetFormatPr defaultColWidth="9" defaultRowHeight="14.25" outlineLevelRow="1" x14ac:dyDescent="0.2"/>
  <cols>
    <col min="1" max="1" width="24.125" style="15" customWidth="1"/>
    <col min="2" max="2" width="48.75" style="15" customWidth="1"/>
    <col min="3" max="4" width="12.5" style="123" customWidth="1"/>
    <col min="5" max="5" width="12.125" style="123" customWidth="1"/>
    <col min="6" max="6" width="15.25" style="123" customWidth="1"/>
    <col min="7" max="7" width="47.5" style="15" customWidth="1"/>
    <col min="8" max="16384" width="9" style="19"/>
  </cols>
  <sheetData>
    <row r="1" spans="1:7" s="20" customFormat="1" ht="12.75" x14ac:dyDescent="0.2">
      <c r="A1" s="157" t="s">
        <v>35</v>
      </c>
      <c r="B1" s="158"/>
      <c r="C1" s="158"/>
      <c r="D1" s="158"/>
      <c r="E1" s="158"/>
      <c r="F1" s="158"/>
      <c r="G1" s="158"/>
    </row>
    <row r="2" spans="1:7" s="20" customFormat="1" ht="12.75" x14ac:dyDescent="0.2">
      <c r="A2" s="157" t="s">
        <v>36</v>
      </c>
      <c r="B2" s="158"/>
      <c r="C2" s="158"/>
      <c r="D2" s="158"/>
      <c r="E2" s="158"/>
      <c r="F2" s="158"/>
      <c r="G2" s="158"/>
    </row>
    <row r="3" spans="1:7" s="20" customFormat="1" ht="12.75" x14ac:dyDescent="0.2">
      <c r="A3" s="45"/>
      <c r="B3" s="45"/>
      <c r="C3" s="122"/>
      <c r="D3" s="122"/>
      <c r="E3" s="122"/>
      <c r="F3" s="122"/>
      <c r="G3" s="45"/>
    </row>
    <row r="4" spans="1:7" ht="28.15" customHeight="1" x14ac:dyDescent="0.2">
      <c r="A4" s="218" t="s">
        <v>459</v>
      </c>
      <c r="B4" s="218"/>
      <c r="C4" s="218"/>
      <c r="D4" s="218"/>
      <c r="E4" s="218"/>
      <c r="F4" s="218"/>
      <c r="G4" s="218"/>
    </row>
    <row r="5" spans="1:7" s="18" customFormat="1" ht="15" customHeight="1" x14ac:dyDescent="0.2">
      <c r="A5" s="159" t="s">
        <v>1</v>
      </c>
      <c r="B5" s="160" t="s">
        <v>39</v>
      </c>
      <c r="C5" s="213" t="s">
        <v>195</v>
      </c>
      <c r="D5" s="214"/>
      <c r="E5" s="214"/>
      <c r="F5" s="215"/>
      <c r="G5" s="161" t="s">
        <v>2</v>
      </c>
    </row>
    <row r="6" spans="1:7" s="18" customFormat="1" ht="15" customHeight="1" x14ac:dyDescent="0.2">
      <c r="A6" s="159"/>
      <c r="B6" s="160"/>
      <c r="C6" s="161" t="s">
        <v>45</v>
      </c>
      <c r="D6" s="164" t="s">
        <v>46</v>
      </c>
      <c r="E6" s="164" t="s">
        <v>47</v>
      </c>
      <c r="F6" s="164" t="s">
        <v>48</v>
      </c>
      <c r="G6" s="216"/>
    </row>
    <row r="7" spans="1:7" s="18" customFormat="1" ht="15" customHeight="1" x14ac:dyDescent="0.2">
      <c r="A7" s="159"/>
      <c r="B7" s="160"/>
      <c r="C7" s="217"/>
      <c r="D7" s="164"/>
      <c r="E7" s="164"/>
      <c r="F7" s="164"/>
      <c r="G7" s="217"/>
    </row>
    <row r="8" spans="1:7" s="21" customFormat="1" ht="20.100000000000001" customHeight="1" x14ac:dyDescent="0.2">
      <c r="A8" s="165" t="s">
        <v>994</v>
      </c>
      <c r="B8" s="166"/>
      <c r="C8" s="166"/>
      <c r="D8" s="166"/>
      <c r="E8" s="166"/>
      <c r="F8" s="166"/>
      <c r="G8" s="167"/>
    </row>
    <row r="9" spans="1:7" s="21" customFormat="1" ht="20.100000000000001" customHeight="1" x14ac:dyDescent="0.2">
      <c r="A9" s="211" t="s">
        <v>3</v>
      </c>
      <c r="B9" s="212"/>
      <c r="C9" s="212"/>
      <c r="D9" s="212"/>
      <c r="E9" s="212"/>
      <c r="F9" s="212"/>
      <c r="G9" s="212"/>
    </row>
    <row r="10" spans="1:7" s="21" customFormat="1" ht="20.100000000000001" customHeight="1" x14ac:dyDescent="0.2">
      <c r="A10" s="219" t="s">
        <v>339</v>
      </c>
      <c r="B10" s="220"/>
      <c r="C10" s="220"/>
      <c r="D10" s="220"/>
      <c r="E10" s="220"/>
      <c r="F10" s="220"/>
      <c r="G10" s="220"/>
    </row>
    <row r="11" spans="1:7" s="39" customFormat="1" ht="20.100000000000001" customHeight="1" x14ac:dyDescent="0.2">
      <c r="A11" s="224" t="s">
        <v>104</v>
      </c>
      <c r="B11" s="225"/>
      <c r="C11" s="225"/>
      <c r="D11" s="225"/>
      <c r="E11" s="225"/>
      <c r="F11" s="225"/>
      <c r="G11" s="225"/>
    </row>
    <row r="12" spans="1:7" ht="56.25" outlineLevel="1" x14ac:dyDescent="0.2">
      <c r="A12" s="42" t="s">
        <v>120</v>
      </c>
      <c r="B12" s="47" t="s">
        <v>1204</v>
      </c>
      <c r="C12" s="111">
        <v>92500</v>
      </c>
      <c r="D12" s="111">
        <v>90000</v>
      </c>
      <c r="E12" s="111">
        <v>87500</v>
      </c>
      <c r="F12" s="111">
        <v>85000</v>
      </c>
      <c r="G12" s="48" t="s">
        <v>340</v>
      </c>
    </row>
    <row r="13" spans="1:7" ht="56.25" outlineLevel="1" x14ac:dyDescent="0.2">
      <c r="A13" s="133" t="s">
        <v>995</v>
      </c>
      <c r="B13" s="134" t="s">
        <v>996</v>
      </c>
      <c r="C13" s="143">
        <v>92500</v>
      </c>
      <c r="D13" s="143">
        <v>90000</v>
      </c>
      <c r="E13" s="143">
        <v>87500</v>
      </c>
      <c r="F13" s="143">
        <v>85000</v>
      </c>
      <c r="G13" s="135" t="s">
        <v>1009</v>
      </c>
    </row>
    <row r="14" spans="1:7" s="20" customFormat="1" ht="36" outlineLevel="1" x14ac:dyDescent="0.2">
      <c r="A14" s="136" t="s">
        <v>121</v>
      </c>
      <c r="B14" s="137" t="s">
        <v>1012</v>
      </c>
      <c r="C14" s="138">
        <f>C12*0.2</f>
        <v>18500</v>
      </c>
      <c r="D14" s="138">
        <f>D12*0.2</f>
        <v>18000</v>
      </c>
      <c r="E14" s="138">
        <f>E12*0.2</f>
        <v>17500</v>
      </c>
      <c r="F14" s="138">
        <f>F12*0.2</f>
        <v>17000</v>
      </c>
      <c r="G14" s="139" t="s">
        <v>141</v>
      </c>
    </row>
    <row r="15" spans="1:7" s="39" customFormat="1" ht="20.100000000000001" customHeight="1" x14ac:dyDescent="0.2">
      <c r="A15" s="224" t="s">
        <v>122</v>
      </c>
      <c r="B15" s="225"/>
      <c r="C15" s="225"/>
      <c r="D15" s="225"/>
      <c r="E15" s="225"/>
      <c r="F15" s="225"/>
      <c r="G15" s="225"/>
    </row>
    <row r="16" spans="1:7" ht="56.25" outlineLevel="1" x14ac:dyDescent="0.2">
      <c r="A16" s="133" t="s">
        <v>123</v>
      </c>
      <c r="B16" s="134" t="s">
        <v>1205</v>
      </c>
      <c r="C16" s="130">
        <v>148750</v>
      </c>
      <c r="D16" s="130">
        <v>142500</v>
      </c>
      <c r="E16" s="130">
        <v>136250</v>
      </c>
      <c r="F16" s="130">
        <v>130000</v>
      </c>
      <c r="G16" s="135" t="s">
        <v>341</v>
      </c>
    </row>
    <row r="17" spans="1:9" ht="56.25" outlineLevel="1" x14ac:dyDescent="0.2">
      <c r="A17" s="42" t="s">
        <v>997</v>
      </c>
      <c r="B17" s="47" t="s">
        <v>998</v>
      </c>
      <c r="C17" s="145">
        <v>148750</v>
      </c>
      <c r="D17" s="145">
        <v>142500</v>
      </c>
      <c r="E17" s="145">
        <v>136250</v>
      </c>
      <c r="F17" s="145">
        <v>130000</v>
      </c>
      <c r="G17" s="146" t="s">
        <v>1010</v>
      </c>
    </row>
    <row r="18" spans="1:9" s="20" customFormat="1" ht="36" outlineLevel="1" x14ac:dyDescent="0.2">
      <c r="A18" s="60" t="s">
        <v>124</v>
      </c>
      <c r="B18" s="61" t="s">
        <v>1013</v>
      </c>
      <c r="C18" s="118">
        <f>C16*0.2</f>
        <v>29750</v>
      </c>
      <c r="D18" s="118">
        <f>D16*0.2</f>
        <v>28500</v>
      </c>
      <c r="E18" s="118">
        <f>E16*0.2</f>
        <v>27250</v>
      </c>
      <c r="F18" s="118">
        <f>F16*0.2</f>
        <v>26000</v>
      </c>
      <c r="G18" s="63" t="s">
        <v>141</v>
      </c>
    </row>
    <row r="19" spans="1:9" s="40" customFormat="1" ht="19.5" customHeight="1" x14ac:dyDescent="0.2">
      <c r="A19" s="224" t="s">
        <v>162</v>
      </c>
      <c r="B19" s="225"/>
      <c r="C19" s="225"/>
      <c r="D19" s="225"/>
      <c r="E19" s="225"/>
      <c r="F19" s="225"/>
      <c r="G19" s="225"/>
    </row>
    <row r="20" spans="1:9" s="20" customFormat="1" ht="36" customHeight="1" x14ac:dyDescent="0.2">
      <c r="A20" s="3" t="s">
        <v>1008</v>
      </c>
      <c r="B20" s="7" t="s">
        <v>999</v>
      </c>
      <c r="C20" s="205">
        <v>1200</v>
      </c>
      <c r="D20" s="206"/>
      <c r="E20" s="206"/>
      <c r="F20" s="207"/>
      <c r="G20" s="9" t="s">
        <v>1197</v>
      </c>
    </row>
    <row r="21" spans="1:9" s="20" customFormat="1" ht="37.5" customHeight="1" x14ac:dyDescent="0.2">
      <c r="A21" s="140" t="s">
        <v>1000</v>
      </c>
      <c r="B21" s="141" t="s">
        <v>1001</v>
      </c>
      <c r="C21" s="208">
        <v>1200</v>
      </c>
      <c r="D21" s="209"/>
      <c r="E21" s="209"/>
      <c r="F21" s="210"/>
      <c r="G21" s="142" t="s">
        <v>1197</v>
      </c>
    </row>
    <row r="22" spans="1:9" s="20" customFormat="1" ht="25.5" x14ac:dyDescent="0.2">
      <c r="A22" s="3" t="s">
        <v>151</v>
      </c>
      <c r="B22" s="7" t="s">
        <v>152</v>
      </c>
      <c r="C22" s="205" t="s">
        <v>840</v>
      </c>
      <c r="D22" s="206"/>
      <c r="E22" s="206"/>
      <c r="F22" s="207"/>
      <c r="G22" s="9"/>
    </row>
    <row r="23" spans="1:9" s="40" customFormat="1" ht="19.5" customHeight="1" x14ac:dyDescent="0.2">
      <c r="A23" s="224" t="s">
        <v>163</v>
      </c>
      <c r="B23" s="225"/>
      <c r="C23" s="225"/>
      <c r="D23" s="225"/>
      <c r="E23" s="225"/>
      <c r="F23" s="225"/>
      <c r="G23" s="225"/>
    </row>
    <row r="24" spans="1:9" s="20" customFormat="1" ht="67.5" x14ac:dyDescent="0.2">
      <c r="A24" s="54" t="s">
        <v>32</v>
      </c>
      <c r="B24" s="58" t="s">
        <v>105</v>
      </c>
      <c r="C24" s="175" t="s">
        <v>73</v>
      </c>
      <c r="D24" s="176"/>
      <c r="E24" s="176"/>
      <c r="F24" s="177"/>
      <c r="G24" s="56" t="s">
        <v>153</v>
      </c>
    </row>
    <row r="25" spans="1:9" s="20" customFormat="1" ht="56.25" x14ac:dyDescent="0.2">
      <c r="A25" s="3" t="s">
        <v>33</v>
      </c>
      <c r="B25" s="6" t="s">
        <v>106</v>
      </c>
      <c r="C25" s="178" t="s">
        <v>74</v>
      </c>
      <c r="D25" s="179"/>
      <c r="E25" s="179"/>
      <c r="F25" s="180"/>
      <c r="G25" s="33" t="s">
        <v>154</v>
      </c>
    </row>
    <row r="26" spans="1:9" s="20" customFormat="1" ht="56.25" x14ac:dyDescent="0.2">
      <c r="A26" s="54" t="s">
        <v>34</v>
      </c>
      <c r="B26" s="58" t="s">
        <v>107</v>
      </c>
      <c r="C26" s="181" t="s">
        <v>246</v>
      </c>
      <c r="D26" s="182"/>
      <c r="E26" s="182"/>
      <c r="F26" s="183"/>
      <c r="G26" s="59" t="s">
        <v>40</v>
      </c>
    </row>
    <row r="27" spans="1:9" s="20" customFormat="1" ht="67.5" x14ac:dyDescent="0.2">
      <c r="A27" s="103" t="s">
        <v>1247</v>
      </c>
      <c r="B27" s="150" t="s">
        <v>1248</v>
      </c>
      <c r="C27" s="138">
        <v>13500</v>
      </c>
      <c r="D27" s="138">
        <v>13125</v>
      </c>
      <c r="E27" s="138">
        <v>12750</v>
      </c>
      <c r="F27" s="138">
        <v>12375</v>
      </c>
      <c r="G27" s="105" t="s">
        <v>153</v>
      </c>
    </row>
    <row r="28" spans="1:9" s="20" customFormat="1" x14ac:dyDescent="0.2">
      <c r="A28" s="222"/>
      <c r="B28" s="223"/>
      <c r="C28" s="223"/>
      <c r="D28" s="223"/>
      <c r="E28" s="223"/>
      <c r="F28" s="223"/>
      <c r="G28" s="223"/>
      <c r="H28" s="41"/>
      <c r="I28" s="41"/>
    </row>
    <row r="29" spans="1:9" s="20" customFormat="1" x14ac:dyDescent="0.2">
      <c r="A29" s="221" t="s">
        <v>435</v>
      </c>
      <c r="B29" s="221"/>
      <c r="C29" s="221"/>
      <c r="D29" s="221"/>
      <c r="E29" s="221"/>
      <c r="F29" s="221"/>
      <c r="G29" s="221"/>
      <c r="H29" s="41"/>
      <c r="I29" s="41"/>
    </row>
    <row r="30" spans="1:9" s="41" customFormat="1" x14ac:dyDescent="0.2">
      <c r="A30" s="221" t="s">
        <v>433</v>
      </c>
      <c r="B30" s="221"/>
      <c r="C30" s="221"/>
      <c r="D30" s="221"/>
      <c r="E30" s="221"/>
      <c r="F30" s="221"/>
      <c r="G30" s="221"/>
    </row>
    <row r="31" spans="1:9" s="41" customFormat="1" x14ac:dyDescent="0.2">
      <c r="A31" s="226" t="s">
        <v>167</v>
      </c>
      <c r="B31" s="226"/>
      <c r="C31" s="226"/>
      <c r="D31" s="226"/>
      <c r="E31" s="226"/>
      <c r="F31" s="226"/>
      <c r="G31" s="226"/>
    </row>
    <row r="32" spans="1:9" s="41" customFormat="1" x14ac:dyDescent="0.2">
      <c r="A32" s="187" t="s">
        <v>326</v>
      </c>
      <c r="B32" s="188"/>
      <c r="C32" s="188"/>
      <c r="D32" s="188"/>
      <c r="E32" s="188"/>
      <c r="F32" s="188"/>
      <c r="G32" s="189"/>
      <c r="H32" s="8"/>
      <c r="I32" s="8"/>
    </row>
    <row r="33" spans="1:9" s="41" customFormat="1" ht="15" x14ac:dyDescent="0.2">
      <c r="A33" s="165" t="s">
        <v>125</v>
      </c>
      <c r="B33" s="166"/>
      <c r="C33" s="166"/>
      <c r="D33" s="166"/>
      <c r="E33" s="166"/>
      <c r="F33" s="166"/>
      <c r="G33" s="167"/>
    </row>
    <row r="34" spans="1:9" s="8" customFormat="1" ht="23.25" customHeight="1" x14ac:dyDescent="0.2">
      <c r="A34" s="211" t="s">
        <v>3</v>
      </c>
      <c r="B34" s="212"/>
      <c r="C34" s="212"/>
      <c r="D34" s="212"/>
      <c r="E34" s="212"/>
      <c r="F34" s="212"/>
      <c r="G34" s="212"/>
      <c r="H34" s="21"/>
      <c r="I34" s="21"/>
    </row>
    <row r="35" spans="1:9" s="41" customFormat="1" x14ac:dyDescent="0.2">
      <c r="A35" s="224" t="s">
        <v>108</v>
      </c>
      <c r="B35" s="225"/>
      <c r="C35" s="225"/>
      <c r="D35" s="225"/>
      <c r="E35" s="225"/>
      <c r="F35" s="225"/>
      <c r="G35" s="225"/>
    </row>
    <row r="36" spans="1:9" s="21" customFormat="1" ht="20.100000000000001" customHeight="1" x14ac:dyDescent="0.2">
      <c r="A36" s="227" t="s">
        <v>1198</v>
      </c>
      <c r="B36" s="228"/>
      <c r="C36" s="228"/>
      <c r="D36" s="228"/>
      <c r="E36" s="228"/>
      <c r="F36" s="228"/>
      <c r="G36" s="229"/>
      <c r="H36" s="41"/>
      <c r="I36" s="41"/>
    </row>
    <row r="37" spans="1:9" s="41" customFormat="1" ht="17.25" customHeight="1" x14ac:dyDescent="0.2">
      <c r="A37" s="11" t="s">
        <v>126</v>
      </c>
      <c r="B37" s="11" t="s">
        <v>1208</v>
      </c>
      <c r="C37" s="38">
        <v>47250</v>
      </c>
      <c r="D37" s="38">
        <v>45938</v>
      </c>
      <c r="E37" s="38">
        <v>44625</v>
      </c>
      <c r="F37" s="38">
        <v>43313</v>
      </c>
      <c r="G37" s="12" t="s">
        <v>342</v>
      </c>
      <c r="H37" s="20"/>
      <c r="I37" s="20"/>
    </row>
    <row r="38" spans="1:9" s="41" customFormat="1" ht="24" customHeight="1" outlineLevel="1" x14ac:dyDescent="0.2">
      <c r="A38" s="224" t="s">
        <v>127</v>
      </c>
      <c r="B38" s="225"/>
      <c r="C38" s="225"/>
      <c r="D38" s="225"/>
      <c r="E38" s="225"/>
      <c r="F38" s="225"/>
      <c r="G38" s="225"/>
      <c r="H38" s="20"/>
      <c r="I38" s="20"/>
    </row>
    <row r="39" spans="1:9" s="20" customFormat="1" ht="33.75" customHeight="1" outlineLevel="1" x14ac:dyDescent="0.2">
      <c r="A39" s="227" t="s">
        <v>156</v>
      </c>
      <c r="B39" s="228"/>
      <c r="C39" s="228"/>
      <c r="D39" s="228"/>
      <c r="E39" s="228"/>
      <c r="F39" s="228"/>
      <c r="G39" s="228"/>
    </row>
    <row r="40" spans="1:9" s="20" customFormat="1" ht="19.5" customHeight="1" x14ac:dyDescent="0.2">
      <c r="A40" s="65" t="s">
        <v>128</v>
      </c>
      <c r="B40" s="65" t="s">
        <v>1206</v>
      </c>
      <c r="C40" s="74">
        <v>64750</v>
      </c>
      <c r="D40" s="74">
        <v>63000</v>
      </c>
      <c r="E40" s="74">
        <v>61250</v>
      </c>
      <c r="F40" s="74">
        <v>59500</v>
      </c>
      <c r="G40" s="66" t="s">
        <v>342</v>
      </c>
    </row>
    <row r="41" spans="1:9" s="20" customFormat="1" ht="18" customHeight="1" outlineLevel="1" x14ac:dyDescent="0.2">
      <c r="A41" s="11" t="s">
        <v>1002</v>
      </c>
      <c r="B41" s="11" t="s">
        <v>1003</v>
      </c>
      <c r="C41" s="147">
        <v>64750</v>
      </c>
      <c r="D41" s="147">
        <v>63000</v>
      </c>
      <c r="E41" s="147">
        <v>61250</v>
      </c>
      <c r="F41" s="147">
        <v>59500</v>
      </c>
      <c r="G41" s="108" t="s">
        <v>1011</v>
      </c>
    </row>
    <row r="42" spans="1:9" s="20" customFormat="1" ht="37.5" customHeight="1" outlineLevel="1" x14ac:dyDescent="0.2">
      <c r="A42" s="224" t="s">
        <v>129</v>
      </c>
      <c r="B42" s="225"/>
      <c r="C42" s="225"/>
      <c r="D42" s="225"/>
      <c r="E42" s="225"/>
      <c r="F42" s="225"/>
      <c r="G42" s="225"/>
    </row>
    <row r="43" spans="1:9" s="20" customFormat="1" ht="42.75" customHeight="1" outlineLevel="1" x14ac:dyDescent="0.2">
      <c r="A43" s="227" t="s">
        <v>157</v>
      </c>
      <c r="B43" s="228"/>
      <c r="C43" s="228"/>
      <c r="D43" s="228"/>
      <c r="E43" s="228"/>
      <c r="F43" s="228"/>
      <c r="G43" s="228"/>
    </row>
    <row r="44" spans="1:9" s="20" customFormat="1" ht="18.75" customHeight="1" x14ac:dyDescent="0.2">
      <c r="A44" s="11" t="s">
        <v>130</v>
      </c>
      <c r="B44" s="11" t="s">
        <v>1207</v>
      </c>
      <c r="C44" s="38">
        <v>104125</v>
      </c>
      <c r="D44" s="38">
        <v>99750</v>
      </c>
      <c r="E44" s="38">
        <v>95375</v>
      </c>
      <c r="F44" s="38">
        <v>91000</v>
      </c>
      <c r="G44" s="12" t="s">
        <v>342</v>
      </c>
    </row>
    <row r="45" spans="1:9" s="20" customFormat="1" ht="19.5" customHeight="1" outlineLevel="1" x14ac:dyDescent="0.2">
      <c r="A45" s="131" t="s">
        <v>1004</v>
      </c>
      <c r="B45" s="132" t="s">
        <v>1005</v>
      </c>
      <c r="C45" s="74">
        <v>104125</v>
      </c>
      <c r="D45" s="74">
        <v>99750</v>
      </c>
      <c r="E45" s="74">
        <v>95375</v>
      </c>
      <c r="F45" s="74">
        <v>91000</v>
      </c>
      <c r="G45" s="66" t="s">
        <v>1011</v>
      </c>
    </row>
    <row r="46" spans="1:9" s="20" customFormat="1" ht="15" outlineLevel="1" x14ac:dyDescent="0.2">
      <c r="A46" s="165" t="s">
        <v>131</v>
      </c>
      <c r="B46" s="166"/>
      <c r="C46" s="166"/>
      <c r="D46" s="166"/>
      <c r="E46" s="166"/>
      <c r="F46" s="166"/>
      <c r="G46" s="167"/>
    </row>
    <row r="47" spans="1:9" s="20" customFormat="1" ht="45.75" customHeight="1" outlineLevel="1" x14ac:dyDescent="0.2">
      <c r="A47" s="219" t="s">
        <v>132</v>
      </c>
      <c r="B47" s="220"/>
      <c r="C47" s="220"/>
      <c r="D47" s="220"/>
      <c r="E47" s="220"/>
      <c r="F47" s="220"/>
      <c r="G47" s="220"/>
    </row>
    <row r="48" spans="1:9" s="20" customFormat="1" ht="22.5" customHeight="1" x14ac:dyDescent="0.2">
      <c r="A48" s="211" t="s">
        <v>3</v>
      </c>
      <c r="B48" s="212"/>
      <c r="C48" s="212"/>
      <c r="D48" s="212"/>
      <c r="E48" s="212"/>
      <c r="F48" s="212"/>
      <c r="G48" s="212"/>
      <c r="H48" s="21"/>
      <c r="I48" s="21"/>
    </row>
    <row r="49" spans="1:9" s="20" customFormat="1" ht="21" customHeight="1" x14ac:dyDescent="0.2">
      <c r="A49" s="230" t="s">
        <v>158</v>
      </c>
      <c r="B49" s="231"/>
      <c r="C49" s="231"/>
      <c r="D49" s="231"/>
      <c r="E49" s="231"/>
      <c r="F49" s="231"/>
      <c r="G49" s="231"/>
    </row>
    <row r="50" spans="1:9" s="21" customFormat="1" ht="20.100000000000001" customHeight="1" x14ac:dyDescent="0.2">
      <c r="A50" s="65" t="s">
        <v>133</v>
      </c>
      <c r="B50" s="65" t="s">
        <v>1209</v>
      </c>
      <c r="C50" s="74">
        <v>25000</v>
      </c>
      <c r="D50" s="74">
        <v>24375</v>
      </c>
      <c r="E50" s="74">
        <v>23750</v>
      </c>
      <c r="F50" s="74">
        <v>23125</v>
      </c>
      <c r="G50" s="66" t="s">
        <v>342</v>
      </c>
      <c r="H50" s="20"/>
      <c r="I50" s="20"/>
    </row>
    <row r="51" spans="1:9" s="20" customFormat="1" ht="21.75" customHeight="1" x14ac:dyDescent="0.2">
      <c r="A51" s="230" t="s">
        <v>159</v>
      </c>
      <c r="B51" s="231"/>
      <c r="C51" s="231"/>
      <c r="D51" s="231"/>
      <c r="E51" s="231"/>
      <c r="F51" s="231"/>
      <c r="G51" s="231"/>
    </row>
    <row r="52" spans="1:9" s="20" customFormat="1" ht="51" outlineLevel="1" x14ac:dyDescent="0.2">
      <c r="A52" s="11" t="s">
        <v>134</v>
      </c>
      <c r="B52" s="11" t="s">
        <v>1210</v>
      </c>
      <c r="C52" s="38">
        <v>81250</v>
      </c>
      <c r="D52" s="38">
        <v>76875</v>
      </c>
      <c r="E52" s="38">
        <v>72500</v>
      </c>
      <c r="F52" s="38">
        <v>68125</v>
      </c>
      <c r="G52" s="12" t="s">
        <v>342</v>
      </c>
    </row>
    <row r="53" spans="1:9" s="20" customFormat="1" ht="24" customHeight="1" x14ac:dyDescent="0.2">
      <c r="A53" s="230" t="s">
        <v>160</v>
      </c>
      <c r="B53" s="231"/>
      <c r="C53" s="231"/>
      <c r="D53" s="231"/>
      <c r="E53" s="231"/>
      <c r="F53" s="231"/>
      <c r="G53" s="231"/>
    </row>
    <row r="54" spans="1:9" s="20" customFormat="1" ht="50.25" customHeight="1" outlineLevel="1" x14ac:dyDescent="0.2">
      <c r="A54" s="65" t="s">
        <v>135</v>
      </c>
      <c r="B54" s="65" t="s">
        <v>1211</v>
      </c>
      <c r="C54" s="74">
        <v>56250</v>
      </c>
      <c r="D54" s="74">
        <v>52500</v>
      </c>
      <c r="E54" s="74">
        <v>48750</v>
      </c>
      <c r="F54" s="74">
        <v>45000</v>
      </c>
      <c r="G54" s="66" t="s">
        <v>342</v>
      </c>
    </row>
    <row r="55" spans="1:9" s="20" customFormat="1" ht="23.25" customHeight="1" x14ac:dyDescent="0.2">
      <c r="A55" s="11" t="s">
        <v>1006</v>
      </c>
      <c r="B55" s="11" t="s">
        <v>1007</v>
      </c>
      <c r="C55" s="147">
        <v>56250</v>
      </c>
      <c r="D55" s="147">
        <v>52500</v>
      </c>
      <c r="E55" s="147">
        <v>48750</v>
      </c>
      <c r="F55" s="147">
        <v>45000</v>
      </c>
      <c r="G55" s="108" t="s">
        <v>1011</v>
      </c>
    </row>
    <row r="56" spans="1:9" s="20" customFormat="1" ht="55.5" customHeight="1" outlineLevel="1" x14ac:dyDescent="0.2">
      <c r="A56" s="165" t="s">
        <v>166</v>
      </c>
      <c r="B56" s="166"/>
      <c r="C56" s="166"/>
      <c r="D56" s="166"/>
      <c r="E56" s="166"/>
      <c r="F56" s="166"/>
      <c r="G56" s="167"/>
    </row>
    <row r="57" spans="1:9" s="20" customFormat="1" ht="60" customHeight="1" outlineLevel="1" x14ac:dyDescent="0.2">
      <c r="A57" s="15"/>
      <c r="B57" s="15"/>
      <c r="C57" s="123"/>
      <c r="D57" s="123"/>
      <c r="E57" s="123"/>
      <c r="F57" s="123"/>
      <c r="G57" s="15"/>
      <c r="H57" s="19"/>
      <c r="I57" s="19"/>
    </row>
    <row r="58" spans="1:9" s="20" customFormat="1" ht="18.75" customHeight="1" x14ac:dyDescent="0.2">
      <c r="A58" s="15"/>
      <c r="B58" s="15"/>
      <c r="C58" s="123"/>
      <c r="D58" s="123"/>
      <c r="E58" s="123"/>
      <c r="F58" s="123"/>
      <c r="G58" s="15"/>
      <c r="H58" s="19"/>
      <c r="I58" s="19"/>
    </row>
  </sheetData>
  <sheetProtection formatCells="0" formatColumns="0" formatRows="0" insertColumns="0" insertRows="0" insertHyperlinks="0" deleteColumns="0" deleteRows="0" selectLockedCells="1" sort="0" autoFilter="0" pivotTables="0" selectUnlockedCells="1"/>
  <mergeCells count="44">
    <mergeCell ref="A30:G30"/>
    <mergeCell ref="C20:F20"/>
    <mergeCell ref="A56:G56"/>
    <mergeCell ref="A33:G33"/>
    <mergeCell ref="A34:G34"/>
    <mergeCell ref="A35:G35"/>
    <mergeCell ref="A36:G36"/>
    <mergeCell ref="A38:G38"/>
    <mergeCell ref="A39:G39"/>
    <mergeCell ref="A42:G42"/>
    <mergeCell ref="A49:G49"/>
    <mergeCell ref="A51:G51"/>
    <mergeCell ref="A53:G53"/>
    <mergeCell ref="A43:G43"/>
    <mergeCell ref="A46:G46"/>
    <mergeCell ref="A47:G47"/>
    <mergeCell ref="A48:G48"/>
    <mergeCell ref="A8:G8"/>
    <mergeCell ref="A29:G29"/>
    <mergeCell ref="A10:G10"/>
    <mergeCell ref="A28:G28"/>
    <mergeCell ref="A11:G11"/>
    <mergeCell ref="A15:G15"/>
    <mergeCell ref="A23:G23"/>
    <mergeCell ref="A19:G19"/>
    <mergeCell ref="C24:F24"/>
    <mergeCell ref="C25:F25"/>
    <mergeCell ref="C26:F26"/>
    <mergeCell ref="A31:G31"/>
    <mergeCell ref="A32:G32"/>
    <mergeCell ref="C22:F22"/>
    <mergeCell ref="C21:F21"/>
    <mergeCell ref="A9:G9"/>
    <mergeCell ref="A1:G1"/>
    <mergeCell ref="A2:G2"/>
    <mergeCell ref="A5:A7"/>
    <mergeCell ref="B5:B7"/>
    <mergeCell ref="C5:F5"/>
    <mergeCell ref="G5:G7"/>
    <mergeCell ref="C6:C7"/>
    <mergeCell ref="D6:D7"/>
    <mergeCell ref="E6:E7"/>
    <mergeCell ref="F6:F7"/>
    <mergeCell ref="A4:G4"/>
  </mergeCells>
  <pageMargins left="0.62992125984251968" right="0.23622047244094491" top="0.74803149606299213" bottom="0.74803149606299213" header="0.31496062992125984" footer="0.31496062992125984"/>
  <pageSetup paperSize="9" scale="78" fitToHeight="0" orientation="landscape" r:id="rId1"/>
  <rowBreaks count="2" manualBreakCount="2">
    <brk id="33" max="12" man="1"/>
    <brk id="57"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outlinePr summaryBelow="0" summaryRight="0"/>
    <pageSetUpPr fitToPage="1"/>
  </sheetPr>
  <dimension ref="A1:X79"/>
  <sheetViews>
    <sheetView zoomScale="90" zoomScaleNormal="90" zoomScaleSheetLayoutView="51" zoomScalePageLayoutView="90" workbookViewId="0">
      <pane ySplit="9" topLeftCell="A10" activePane="bottomLeft" state="frozen"/>
      <selection pane="bottomLeft" activeCell="G14" sqref="G14"/>
    </sheetView>
  </sheetViews>
  <sheetFormatPr defaultColWidth="9" defaultRowHeight="16.5" outlineLevelRow="3" x14ac:dyDescent="0.3"/>
  <cols>
    <col min="1" max="1" width="24.5" style="15" customWidth="1"/>
    <col min="2" max="2" width="37.5" style="15" customWidth="1"/>
    <col min="3" max="3" width="14.625" style="123" customWidth="1"/>
    <col min="4" max="4" width="15" style="123" customWidth="1"/>
    <col min="5" max="5" width="14.5" style="123" customWidth="1"/>
    <col min="6" max="6" width="14.25" style="123" customWidth="1"/>
    <col min="7" max="7" width="63.875" style="15" customWidth="1"/>
    <col min="8" max="24" width="9" style="32"/>
    <col min="25" max="16384" width="9" style="13"/>
  </cols>
  <sheetData>
    <row r="1" spans="1:24" s="4" customFormat="1" x14ac:dyDescent="0.3">
      <c r="A1" s="157" t="s">
        <v>35</v>
      </c>
      <c r="B1" s="158"/>
      <c r="C1" s="158"/>
      <c r="D1" s="158"/>
      <c r="E1" s="158"/>
      <c r="F1" s="158"/>
      <c r="G1" s="158"/>
      <c r="H1" s="32"/>
      <c r="I1" s="32"/>
      <c r="J1" s="32"/>
      <c r="K1" s="32"/>
      <c r="L1" s="32"/>
      <c r="M1" s="32"/>
      <c r="N1" s="32"/>
      <c r="O1" s="32"/>
      <c r="P1" s="32"/>
      <c r="Q1" s="32"/>
      <c r="R1" s="32"/>
      <c r="S1" s="32"/>
      <c r="T1" s="32"/>
      <c r="U1" s="32"/>
      <c r="V1" s="32"/>
      <c r="W1" s="32"/>
      <c r="X1" s="32"/>
    </row>
    <row r="2" spans="1:24" s="4" customFormat="1" x14ac:dyDescent="0.3">
      <c r="A2" s="157" t="s">
        <v>36</v>
      </c>
      <c r="B2" s="158"/>
      <c r="C2" s="158"/>
      <c r="D2" s="158"/>
      <c r="E2" s="158"/>
      <c r="F2" s="158"/>
      <c r="G2" s="158"/>
      <c r="H2" s="32"/>
      <c r="I2" s="32"/>
      <c r="J2" s="32"/>
      <c r="K2" s="32"/>
      <c r="L2" s="32"/>
      <c r="M2" s="32"/>
      <c r="N2" s="32"/>
      <c r="O2" s="32"/>
      <c r="P2" s="32"/>
      <c r="Q2" s="32"/>
      <c r="R2" s="32"/>
      <c r="S2" s="32"/>
      <c r="T2" s="32"/>
      <c r="U2" s="32"/>
      <c r="V2" s="32"/>
      <c r="W2" s="32"/>
      <c r="X2" s="32"/>
    </row>
    <row r="3" spans="1:24" s="35" customFormat="1" ht="8.25" customHeight="1" x14ac:dyDescent="0.3">
      <c r="A3" s="45"/>
      <c r="B3" s="45"/>
      <c r="C3" s="122"/>
      <c r="D3" s="122"/>
      <c r="E3" s="122"/>
      <c r="F3" s="122"/>
      <c r="G3" s="44"/>
      <c r="H3" s="32"/>
      <c r="I3" s="32"/>
      <c r="J3" s="32"/>
      <c r="K3" s="32"/>
      <c r="L3" s="32"/>
      <c r="M3" s="32"/>
      <c r="N3" s="32"/>
      <c r="O3" s="32"/>
      <c r="P3" s="32"/>
      <c r="Q3" s="32"/>
      <c r="R3" s="32"/>
      <c r="S3" s="32"/>
      <c r="T3" s="32"/>
      <c r="U3" s="32"/>
      <c r="V3" s="32"/>
      <c r="W3" s="32"/>
      <c r="X3" s="32"/>
    </row>
    <row r="4" spans="1:24" s="36" customFormat="1" ht="14.25" x14ac:dyDescent="0.2">
      <c r="A4" s="53" t="s">
        <v>194</v>
      </c>
      <c r="B4" s="16"/>
      <c r="C4" s="123"/>
      <c r="D4" s="123"/>
      <c r="E4" s="123"/>
      <c r="F4" s="125"/>
    </row>
    <row r="5" spans="1:24" s="36" customFormat="1" ht="14.25" x14ac:dyDescent="0.2">
      <c r="A5" s="53" t="s">
        <v>138</v>
      </c>
      <c r="B5" s="16"/>
      <c r="C5" s="123"/>
      <c r="D5" s="123"/>
      <c r="E5" s="123"/>
      <c r="F5" s="125"/>
    </row>
    <row r="6" spans="1:24" s="5" customFormat="1" ht="15" customHeight="1" x14ac:dyDescent="0.3">
      <c r="A6" s="159" t="s">
        <v>1</v>
      </c>
      <c r="B6" s="160" t="s">
        <v>0</v>
      </c>
      <c r="C6" s="164" t="s">
        <v>195</v>
      </c>
      <c r="D6" s="164"/>
      <c r="E6" s="164"/>
      <c r="F6" s="164"/>
      <c r="G6" s="164" t="s">
        <v>2</v>
      </c>
      <c r="H6" s="32"/>
      <c r="I6" s="32"/>
      <c r="J6" s="32"/>
      <c r="K6" s="32"/>
      <c r="L6" s="32"/>
      <c r="M6" s="32"/>
      <c r="N6" s="32"/>
      <c r="O6" s="32"/>
      <c r="P6" s="32"/>
      <c r="Q6" s="32"/>
      <c r="R6" s="32"/>
      <c r="S6" s="32"/>
      <c r="T6" s="32"/>
      <c r="U6" s="32"/>
      <c r="V6" s="32"/>
      <c r="W6" s="32"/>
      <c r="X6" s="32"/>
    </row>
    <row r="7" spans="1:24" s="5" customFormat="1" ht="15" customHeight="1" x14ac:dyDescent="0.3">
      <c r="A7" s="159"/>
      <c r="B7" s="160"/>
      <c r="C7" s="164" t="s">
        <v>41</v>
      </c>
      <c r="D7" s="164" t="s">
        <v>42</v>
      </c>
      <c r="E7" s="164" t="s">
        <v>43</v>
      </c>
      <c r="F7" s="164" t="s">
        <v>44</v>
      </c>
      <c r="G7" s="164"/>
      <c r="H7" s="32"/>
      <c r="I7" s="32"/>
      <c r="J7" s="32"/>
      <c r="K7" s="32"/>
      <c r="L7" s="32"/>
      <c r="M7" s="32"/>
      <c r="N7" s="32"/>
      <c r="O7" s="32"/>
      <c r="P7" s="32"/>
      <c r="Q7" s="32"/>
      <c r="R7" s="32"/>
      <c r="S7" s="32"/>
      <c r="T7" s="32"/>
      <c r="U7" s="32"/>
      <c r="V7" s="32"/>
      <c r="W7" s="32"/>
      <c r="X7" s="32"/>
    </row>
    <row r="8" spans="1:24" s="5" customFormat="1" ht="15" customHeight="1" x14ac:dyDescent="0.3">
      <c r="A8" s="159"/>
      <c r="B8" s="160"/>
      <c r="C8" s="164"/>
      <c r="D8" s="164"/>
      <c r="E8" s="164"/>
      <c r="F8" s="164"/>
      <c r="G8" s="164"/>
      <c r="H8" s="32"/>
      <c r="I8" s="32"/>
      <c r="J8" s="32"/>
      <c r="K8" s="32"/>
      <c r="L8" s="32"/>
      <c r="M8" s="32"/>
      <c r="N8" s="32"/>
      <c r="O8" s="32"/>
      <c r="P8" s="32"/>
      <c r="Q8" s="32"/>
      <c r="R8" s="32"/>
      <c r="S8" s="32"/>
      <c r="T8" s="32"/>
      <c r="U8" s="32"/>
      <c r="V8" s="32"/>
      <c r="W8" s="32"/>
      <c r="X8" s="32"/>
    </row>
    <row r="9" spans="1:24" s="36" customFormat="1" ht="20.25" customHeight="1" x14ac:dyDescent="0.3">
      <c r="A9" s="165" t="s">
        <v>164</v>
      </c>
      <c r="B9" s="166"/>
      <c r="C9" s="166"/>
      <c r="D9" s="166"/>
      <c r="E9" s="166"/>
      <c r="F9" s="166"/>
      <c r="G9" s="167"/>
      <c r="H9" s="32"/>
      <c r="I9" s="32"/>
      <c r="J9" s="32"/>
      <c r="K9" s="32"/>
      <c r="L9" s="32"/>
      <c r="M9" s="32"/>
      <c r="N9" s="32"/>
      <c r="O9" s="32"/>
      <c r="P9" s="32"/>
      <c r="Q9" s="32"/>
      <c r="R9" s="32"/>
      <c r="S9" s="32"/>
      <c r="T9" s="32"/>
      <c r="U9" s="32"/>
      <c r="V9" s="32"/>
      <c r="W9" s="32"/>
      <c r="X9" s="32"/>
    </row>
    <row r="10" spans="1:24" s="31" customFormat="1" ht="20.100000000000001" customHeight="1" outlineLevel="1" x14ac:dyDescent="0.3">
      <c r="A10" s="152" t="s">
        <v>142</v>
      </c>
      <c r="B10" s="153"/>
      <c r="C10" s="153"/>
      <c r="D10" s="153"/>
      <c r="E10" s="153"/>
      <c r="F10" s="153"/>
      <c r="G10" s="154"/>
      <c r="H10" s="32"/>
      <c r="I10" s="32"/>
      <c r="J10" s="32"/>
      <c r="K10" s="32"/>
      <c r="L10" s="32"/>
      <c r="M10" s="32"/>
      <c r="N10" s="32"/>
      <c r="O10" s="32"/>
      <c r="P10" s="32"/>
      <c r="Q10" s="32"/>
      <c r="R10" s="32"/>
      <c r="S10" s="32"/>
      <c r="T10" s="32"/>
      <c r="U10" s="32"/>
      <c r="V10" s="32"/>
      <c r="W10" s="32"/>
      <c r="X10" s="32"/>
    </row>
    <row r="11" spans="1:24" s="36" customFormat="1" ht="38.25" customHeight="1" outlineLevel="2" x14ac:dyDescent="0.3">
      <c r="A11" s="3" t="s">
        <v>451</v>
      </c>
      <c r="B11" s="7" t="s">
        <v>363</v>
      </c>
      <c r="C11" s="76">
        <v>28000</v>
      </c>
      <c r="D11" s="76">
        <v>27160</v>
      </c>
      <c r="E11" s="76">
        <v>26890</v>
      </c>
      <c r="F11" s="76">
        <v>26620</v>
      </c>
      <c r="G11" s="9" t="s">
        <v>324</v>
      </c>
      <c r="H11" s="32"/>
      <c r="I11" s="32"/>
      <c r="J11" s="32"/>
      <c r="K11" s="32"/>
      <c r="L11" s="32"/>
      <c r="M11" s="32"/>
      <c r="N11" s="32"/>
      <c r="O11" s="32"/>
      <c r="P11" s="32"/>
      <c r="Q11" s="32"/>
      <c r="R11" s="32"/>
      <c r="S11" s="32"/>
      <c r="T11" s="32"/>
      <c r="U11" s="32"/>
      <c r="V11" s="32"/>
      <c r="W11" s="32"/>
      <c r="X11" s="32"/>
    </row>
    <row r="12" spans="1:24" s="36" customFormat="1" ht="67.5" customHeight="1" outlineLevel="3" x14ac:dyDescent="0.3">
      <c r="A12" s="3"/>
      <c r="B12" s="7"/>
      <c r="C12" s="111"/>
      <c r="D12" s="111"/>
      <c r="E12" s="111"/>
      <c r="F12" s="111"/>
      <c r="G12" s="9" t="s">
        <v>727</v>
      </c>
      <c r="H12" s="32"/>
      <c r="I12" s="32"/>
      <c r="J12" s="32"/>
      <c r="K12" s="32"/>
      <c r="L12" s="32"/>
      <c r="M12" s="32"/>
      <c r="N12" s="32"/>
      <c r="O12" s="32"/>
      <c r="P12" s="32"/>
      <c r="Q12" s="32"/>
      <c r="R12" s="32"/>
      <c r="S12" s="32"/>
      <c r="T12" s="32"/>
      <c r="U12" s="32"/>
      <c r="V12" s="32"/>
      <c r="W12" s="32"/>
      <c r="X12" s="32"/>
    </row>
    <row r="13" spans="1:24" s="36" customFormat="1" ht="67.5" customHeight="1" outlineLevel="3" x14ac:dyDescent="0.3">
      <c r="A13" s="60" t="s">
        <v>364</v>
      </c>
      <c r="B13" s="61" t="s">
        <v>365</v>
      </c>
      <c r="C13" s="106">
        <f>C11*0.2</f>
        <v>5600</v>
      </c>
      <c r="D13" s="106">
        <f>D11*0.2</f>
        <v>5432</v>
      </c>
      <c r="E13" s="106">
        <f t="shared" ref="E13:F13" si="0">E11*0.2</f>
        <v>5378</v>
      </c>
      <c r="F13" s="106">
        <f t="shared" si="0"/>
        <v>5324</v>
      </c>
      <c r="G13" s="63" t="s">
        <v>141</v>
      </c>
      <c r="H13" s="32"/>
      <c r="I13" s="32"/>
      <c r="J13" s="32"/>
      <c r="K13" s="32"/>
      <c r="L13" s="32"/>
      <c r="M13" s="32"/>
      <c r="N13" s="32"/>
      <c r="O13" s="32"/>
      <c r="P13" s="32"/>
      <c r="Q13" s="32"/>
      <c r="R13" s="32"/>
      <c r="S13" s="32"/>
      <c r="T13" s="32"/>
      <c r="U13" s="32"/>
      <c r="V13" s="32"/>
      <c r="W13" s="32"/>
      <c r="X13" s="32"/>
    </row>
    <row r="14" spans="1:24" s="36" customFormat="1" ht="48.75" customHeight="1" outlineLevel="2" x14ac:dyDescent="0.3">
      <c r="A14" s="3" t="s">
        <v>1014</v>
      </c>
      <c r="B14" s="7" t="s">
        <v>1015</v>
      </c>
      <c r="C14" s="76">
        <v>32000</v>
      </c>
      <c r="D14" s="76">
        <v>31140</v>
      </c>
      <c r="E14" s="76">
        <v>30730</v>
      </c>
      <c r="F14" s="76">
        <v>30420</v>
      </c>
      <c r="G14" s="9" t="s">
        <v>1017</v>
      </c>
      <c r="H14" s="32"/>
      <c r="I14" s="32"/>
      <c r="J14" s="32"/>
      <c r="K14" s="32"/>
      <c r="L14" s="32"/>
      <c r="M14" s="32"/>
      <c r="N14" s="32"/>
      <c r="O14" s="32"/>
      <c r="P14" s="32"/>
      <c r="Q14" s="32"/>
      <c r="R14" s="32"/>
      <c r="S14" s="32"/>
      <c r="T14" s="32"/>
      <c r="U14" s="32"/>
      <c r="V14" s="32"/>
      <c r="W14" s="32"/>
      <c r="X14" s="32"/>
    </row>
    <row r="15" spans="1:24" s="36" customFormat="1" ht="67.5" customHeight="1" outlineLevel="3" x14ac:dyDescent="0.3">
      <c r="A15" s="3"/>
      <c r="B15" s="7"/>
      <c r="C15" s="144"/>
      <c r="D15" s="144"/>
      <c r="E15" s="144"/>
      <c r="F15" s="144"/>
      <c r="G15" s="9" t="s">
        <v>1016</v>
      </c>
      <c r="H15" s="32"/>
      <c r="I15" s="32"/>
      <c r="J15" s="32"/>
      <c r="K15" s="32"/>
      <c r="L15" s="32"/>
      <c r="M15" s="32"/>
      <c r="N15" s="32"/>
      <c r="O15" s="32"/>
      <c r="P15" s="32"/>
      <c r="Q15" s="32"/>
      <c r="R15" s="32"/>
      <c r="S15" s="32"/>
      <c r="T15" s="32"/>
      <c r="U15" s="32"/>
      <c r="V15" s="32"/>
      <c r="W15" s="32"/>
      <c r="X15" s="32"/>
    </row>
    <row r="16" spans="1:24" s="35" customFormat="1" ht="38.25" customHeight="1" outlineLevel="3" x14ac:dyDescent="0.3">
      <c r="A16" s="60" t="s">
        <v>1018</v>
      </c>
      <c r="B16" s="61" t="s">
        <v>1019</v>
      </c>
      <c r="C16" s="106">
        <f>C14*0.2</f>
        <v>6400</v>
      </c>
      <c r="D16" s="106">
        <f t="shared" ref="D16:F16" si="1">D14*0.2</f>
        <v>6228</v>
      </c>
      <c r="E16" s="106">
        <f t="shared" si="1"/>
        <v>6146</v>
      </c>
      <c r="F16" s="106">
        <f t="shared" si="1"/>
        <v>6084</v>
      </c>
      <c r="G16" s="63" t="s">
        <v>141</v>
      </c>
      <c r="H16" s="32"/>
      <c r="I16" s="32"/>
      <c r="J16" s="32"/>
      <c r="K16" s="32"/>
      <c r="L16" s="32"/>
      <c r="M16" s="32"/>
      <c r="N16" s="32"/>
      <c r="O16" s="32"/>
      <c r="P16" s="32"/>
      <c r="Q16" s="32"/>
      <c r="R16" s="32"/>
      <c r="S16" s="32"/>
      <c r="T16" s="32"/>
      <c r="U16" s="32"/>
      <c r="V16" s="32"/>
      <c r="W16" s="32"/>
      <c r="X16" s="32"/>
    </row>
    <row r="17" spans="1:24" s="36" customFormat="1" ht="38.25" customHeight="1" outlineLevel="2" x14ac:dyDescent="0.3">
      <c r="A17" s="3" t="s">
        <v>548</v>
      </c>
      <c r="B17" s="7" t="s">
        <v>549</v>
      </c>
      <c r="C17" s="76">
        <v>30000</v>
      </c>
      <c r="D17" s="76">
        <v>29100</v>
      </c>
      <c r="E17" s="76">
        <v>28800</v>
      </c>
      <c r="F17" s="76">
        <v>28520</v>
      </c>
      <c r="G17" s="9" t="s">
        <v>145</v>
      </c>
      <c r="H17" s="32"/>
      <c r="I17" s="32"/>
      <c r="J17" s="32"/>
      <c r="K17" s="32"/>
      <c r="L17" s="32"/>
      <c r="M17" s="32"/>
      <c r="N17" s="32"/>
      <c r="O17" s="32"/>
      <c r="P17" s="32"/>
      <c r="Q17" s="32"/>
      <c r="R17" s="32"/>
      <c r="S17" s="32"/>
      <c r="T17" s="32"/>
      <c r="U17" s="32"/>
      <c r="V17" s="32"/>
      <c r="W17" s="32"/>
      <c r="X17" s="32"/>
    </row>
    <row r="18" spans="1:24" s="36" customFormat="1" ht="67.5" customHeight="1" outlineLevel="3" x14ac:dyDescent="0.3">
      <c r="A18" s="3"/>
      <c r="B18" s="7"/>
      <c r="C18" s="111"/>
      <c r="D18" s="111"/>
      <c r="E18" s="111"/>
      <c r="F18" s="111"/>
      <c r="G18" s="9" t="s">
        <v>728</v>
      </c>
      <c r="H18" s="32"/>
      <c r="I18" s="32"/>
      <c r="J18" s="32"/>
      <c r="K18" s="32"/>
      <c r="L18" s="32"/>
      <c r="M18" s="32"/>
      <c r="N18" s="32"/>
      <c r="O18" s="32"/>
      <c r="P18" s="32"/>
      <c r="Q18" s="32"/>
      <c r="R18" s="32"/>
      <c r="S18" s="32"/>
      <c r="T18" s="32"/>
      <c r="U18" s="32"/>
      <c r="V18" s="32"/>
      <c r="W18" s="32"/>
      <c r="X18" s="32"/>
    </row>
    <row r="19" spans="1:24" s="35" customFormat="1" ht="39" customHeight="1" outlineLevel="3" x14ac:dyDescent="0.3">
      <c r="A19" s="60" t="s">
        <v>550</v>
      </c>
      <c r="B19" s="61" t="s">
        <v>551</v>
      </c>
      <c r="C19" s="106">
        <f>C17*0.2</f>
        <v>6000</v>
      </c>
      <c r="D19" s="106">
        <f t="shared" ref="D19:F19" si="2">D17*0.2</f>
        <v>5820</v>
      </c>
      <c r="E19" s="106">
        <f t="shared" si="2"/>
        <v>5760</v>
      </c>
      <c r="F19" s="106">
        <f t="shared" si="2"/>
        <v>5704</v>
      </c>
      <c r="G19" s="63" t="s">
        <v>141</v>
      </c>
      <c r="H19" s="32"/>
      <c r="I19" s="32"/>
      <c r="J19" s="32"/>
      <c r="K19" s="32"/>
      <c r="L19" s="32"/>
      <c r="M19" s="32"/>
      <c r="N19" s="32"/>
      <c r="O19" s="32"/>
      <c r="P19" s="32"/>
      <c r="Q19" s="32"/>
      <c r="R19" s="32"/>
      <c r="S19" s="32"/>
      <c r="T19" s="32"/>
      <c r="U19" s="32"/>
      <c r="V19" s="32"/>
      <c r="W19" s="32"/>
      <c r="X19" s="32"/>
    </row>
    <row r="20" spans="1:24" s="17" customFormat="1" ht="20.25" customHeight="1" outlineLevel="1" x14ac:dyDescent="0.3">
      <c r="A20" s="152" t="s">
        <v>143</v>
      </c>
      <c r="B20" s="153"/>
      <c r="C20" s="153"/>
      <c r="D20" s="153"/>
      <c r="E20" s="153"/>
      <c r="F20" s="153"/>
      <c r="G20" s="154"/>
      <c r="H20" s="32"/>
      <c r="I20" s="32"/>
      <c r="J20" s="32"/>
      <c r="K20" s="32"/>
      <c r="L20" s="32"/>
      <c r="M20" s="32"/>
      <c r="N20" s="32"/>
      <c r="O20" s="32"/>
      <c r="P20" s="32"/>
      <c r="Q20" s="32"/>
      <c r="R20" s="32"/>
      <c r="S20" s="32"/>
      <c r="T20" s="32"/>
      <c r="U20" s="32"/>
      <c r="V20" s="32"/>
      <c r="W20" s="32"/>
      <c r="X20" s="32"/>
    </row>
    <row r="21" spans="1:24" s="36" customFormat="1" ht="38.25" outlineLevel="2" x14ac:dyDescent="0.3">
      <c r="A21" s="3" t="s">
        <v>255</v>
      </c>
      <c r="B21" s="7" t="s">
        <v>256</v>
      </c>
      <c r="C21" s="76">
        <v>93000</v>
      </c>
      <c r="D21" s="76">
        <v>90210</v>
      </c>
      <c r="E21" s="76">
        <v>89310</v>
      </c>
      <c r="F21" s="76">
        <v>88410</v>
      </c>
      <c r="G21" s="9" t="s">
        <v>325</v>
      </c>
      <c r="H21" s="32"/>
      <c r="I21" s="32"/>
      <c r="J21" s="32"/>
      <c r="K21" s="32"/>
      <c r="L21" s="32"/>
      <c r="M21" s="32"/>
      <c r="N21" s="32"/>
      <c r="O21" s="32"/>
      <c r="P21" s="32"/>
      <c r="Q21" s="32"/>
      <c r="R21" s="32"/>
      <c r="S21" s="32"/>
      <c r="T21" s="32"/>
      <c r="U21" s="32"/>
      <c r="V21" s="32"/>
      <c r="W21" s="32"/>
      <c r="X21" s="32"/>
    </row>
    <row r="22" spans="1:24" s="36" customFormat="1" ht="56.25" outlineLevel="3" x14ac:dyDescent="0.3">
      <c r="A22" s="3"/>
      <c r="B22" s="7"/>
      <c r="C22" s="76"/>
      <c r="D22" s="76"/>
      <c r="E22" s="76"/>
      <c r="F22" s="76"/>
      <c r="G22" s="9" t="s">
        <v>355</v>
      </c>
      <c r="H22" s="32"/>
      <c r="I22" s="32"/>
      <c r="J22" s="32"/>
      <c r="K22" s="32"/>
      <c r="L22" s="32"/>
      <c r="M22" s="32"/>
      <c r="N22" s="32"/>
      <c r="O22" s="32"/>
      <c r="P22" s="32"/>
      <c r="Q22" s="32"/>
      <c r="R22" s="32"/>
      <c r="S22" s="32"/>
      <c r="T22" s="32"/>
      <c r="U22" s="32"/>
      <c r="V22" s="32"/>
      <c r="W22" s="32"/>
      <c r="X22" s="32"/>
    </row>
    <row r="23" spans="1:24" s="35" customFormat="1" ht="48" outlineLevel="3" x14ac:dyDescent="0.3">
      <c r="A23" s="60" t="s">
        <v>257</v>
      </c>
      <c r="B23" s="61" t="s">
        <v>258</v>
      </c>
      <c r="C23" s="106">
        <f>C21*0.2</f>
        <v>18600</v>
      </c>
      <c r="D23" s="106">
        <f t="shared" ref="D23:F23" si="3">D21*0.2</f>
        <v>18042</v>
      </c>
      <c r="E23" s="106">
        <f t="shared" si="3"/>
        <v>17862</v>
      </c>
      <c r="F23" s="106">
        <f t="shared" si="3"/>
        <v>17682</v>
      </c>
      <c r="G23" s="63" t="s">
        <v>141</v>
      </c>
      <c r="H23" s="32"/>
      <c r="I23" s="32"/>
      <c r="J23" s="32"/>
      <c r="K23" s="32"/>
      <c r="L23" s="32"/>
      <c r="M23" s="32"/>
      <c r="N23" s="32"/>
      <c r="O23" s="32"/>
      <c r="P23" s="32"/>
      <c r="Q23" s="32"/>
      <c r="R23" s="32"/>
      <c r="S23" s="32"/>
      <c r="T23" s="32"/>
      <c r="U23" s="32"/>
      <c r="V23" s="32"/>
      <c r="W23" s="32"/>
      <c r="X23" s="32"/>
    </row>
    <row r="24" spans="1:24" s="36" customFormat="1" ht="38.25" outlineLevel="2" x14ac:dyDescent="0.3">
      <c r="A24" s="3" t="s">
        <v>146</v>
      </c>
      <c r="B24" s="7" t="s">
        <v>147</v>
      </c>
      <c r="C24" s="76">
        <v>93000</v>
      </c>
      <c r="D24" s="76">
        <v>90210</v>
      </c>
      <c r="E24" s="76">
        <v>89310</v>
      </c>
      <c r="F24" s="76">
        <v>88410</v>
      </c>
      <c r="G24" s="9" t="s">
        <v>148</v>
      </c>
      <c r="H24" s="32"/>
      <c r="I24" s="32"/>
      <c r="J24" s="32"/>
      <c r="K24" s="32"/>
      <c r="L24" s="32"/>
      <c r="M24" s="32"/>
      <c r="N24" s="32"/>
      <c r="O24" s="32"/>
      <c r="P24" s="32"/>
      <c r="Q24" s="32"/>
      <c r="R24" s="32"/>
      <c r="S24" s="32"/>
      <c r="T24" s="32"/>
      <c r="U24" s="32"/>
      <c r="V24" s="32"/>
      <c r="W24" s="32"/>
      <c r="X24" s="32"/>
    </row>
    <row r="25" spans="1:24" s="36" customFormat="1" ht="45" outlineLevel="3" x14ac:dyDescent="0.3">
      <c r="A25" s="3"/>
      <c r="B25" s="7"/>
      <c r="C25" s="76"/>
      <c r="D25" s="76"/>
      <c r="E25" s="76"/>
      <c r="F25" s="76"/>
      <c r="G25" s="9" t="s">
        <v>247</v>
      </c>
      <c r="H25" s="32"/>
      <c r="I25" s="32"/>
      <c r="J25" s="32"/>
      <c r="K25" s="32"/>
      <c r="L25" s="32"/>
      <c r="M25" s="32"/>
      <c r="N25" s="32"/>
      <c r="O25" s="32"/>
      <c r="P25" s="32"/>
      <c r="Q25" s="32"/>
      <c r="R25" s="32"/>
      <c r="S25" s="32"/>
      <c r="T25" s="32"/>
      <c r="U25" s="32"/>
      <c r="V25" s="32"/>
      <c r="W25" s="32"/>
      <c r="X25" s="32"/>
    </row>
    <row r="26" spans="1:24" s="35" customFormat="1" ht="36" outlineLevel="3" x14ac:dyDescent="0.3">
      <c r="A26" s="60" t="s">
        <v>149</v>
      </c>
      <c r="B26" s="61" t="s">
        <v>150</v>
      </c>
      <c r="C26" s="106">
        <f>C24*0.2</f>
        <v>18600</v>
      </c>
      <c r="D26" s="106">
        <f t="shared" ref="D26:F26" si="4">D24*0.2</f>
        <v>18042</v>
      </c>
      <c r="E26" s="106">
        <f t="shared" si="4"/>
        <v>17862</v>
      </c>
      <c r="F26" s="106">
        <f t="shared" si="4"/>
        <v>17682</v>
      </c>
      <c r="G26" s="63" t="s">
        <v>141</v>
      </c>
      <c r="H26" s="32"/>
      <c r="I26" s="32"/>
      <c r="J26" s="32"/>
      <c r="K26" s="32"/>
      <c r="L26" s="32"/>
      <c r="M26" s="32"/>
      <c r="N26" s="32"/>
      <c r="O26" s="32"/>
      <c r="P26" s="32"/>
      <c r="Q26" s="32"/>
      <c r="R26" s="32"/>
      <c r="S26" s="32"/>
      <c r="T26" s="32"/>
      <c r="U26" s="32"/>
      <c r="V26" s="32"/>
      <c r="W26" s="32"/>
      <c r="X26" s="32"/>
    </row>
    <row r="27" spans="1:24" s="17" customFormat="1" ht="20.25" customHeight="1" outlineLevel="1" x14ac:dyDescent="0.3">
      <c r="A27" s="152" t="s">
        <v>144</v>
      </c>
      <c r="B27" s="153"/>
      <c r="C27" s="153"/>
      <c r="D27" s="153"/>
      <c r="E27" s="153"/>
      <c r="F27" s="153"/>
      <c r="G27" s="154"/>
      <c r="H27" s="32"/>
      <c r="I27" s="32"/>
      <c r="J27" s="32"/>
      <c r="K27" s="32"/>
      <c r="L27" s="32"/>
      <c r="M27" s="32"/>
      <c r="N27" s="32"/>
      <c r="O27" s="32"/>
      <c r="P27" s="32"/>
      <c r="Q27" s="32"/>
      <c r="R27" s="32"/>
      <c r="S27" s="32"/>
      <c r="T27" s="32"/>
      <c r="U27" s="32"/>
      <c r="V27" s="32"/>
      <c r="W27" s="32"/>
      <c r="X27" s="32"/>
    </row>
    <row r="28" spans="1:24" s="36" customFormat="1" ht="38.25" customHeight="1" outlineLevel="2" x14ac:dyDescent="0.3">
      <c r="A28" s="3" t="s">
        <v>442</v>
      </c>
      <c r="B28" s="7" t="s">
        <v>366</v>
      </c>
      <c r="C28" s="76">
        <v>28000</v>
      </c>
      <c r="D28" s="76">
        <v>27160</v>
      </c>
      <c r="E28" s="76">
        <v>26890</v>
      </c>
      <c r="F28" s="76">
        <v>26620</v>
      </c>
      <c r="G28" s="9" t="s">
        <v>325</v>
      </c>
      <c r="H28" s="32"/>
      <c r="I28" s="32"/>
      <c r="J28" s="32"/>
      <c r="K28" s="32"/>
      <c r="L28" s="32"/>
      <c r="M28" s="32"/>
      <c r="N28" s="32"/>
      <c r="O28" s="32"/>
      <c r="P28" s="32"/>
      <c r="Q28" s="32"/>
      <c r="R28" s="32"/>
      <c r="S28" s="32"/>
      <c r="T28" s="32"/>
      <c r="U28" s="32"/>
      <c r="V28" s="32"/>
      <c r="W28" s="32"/>
      <c r="X28" s="32"/>
    </row>
    <row r="29" spans="1:24" s="36" customFormat="1" ht="56.25" customHeight="1" outlineLevel="3" x14ac:dyDescent="0.3">
      <c r="A29" s="3"/>
      <c r="B29" s="7"/>
      <c r="C29" s="76"/>
      <c r="D29" s="76"/>
      <c r="E29" s="76"/>
      <c r="F29" s="76"/>
      <c r="G29" s="9" t="s">
        <v>367</v>
      </c>
      <c r="H29" s="32"/>
      <c r="I29" s="32"/>
      <c r="J29" s="32"/>
      <c r="K29" s="32"/>
      <c r="L29" s="32"/>
      <c r="M29" s="32"/>
      <c r="N29" s="32"/>
      <c r="O29" s="32"/>
      <c r="P29" s="32"/>
      <c r="Q29" s="32"/>
      <c r="R29" s="32"/>
      <c r="S29" s="32"/>
      <c r="T29" s="32"/>
      <c r="U29" s="32"/>
      <c r="V29" s="32"/>
      <c r="W29" s="32"/>
      <c r="X29" s="32"/>
    </row>
    <row r="30" spans="1:24" s="36" customFormat="1" ht="56.25" customHeight="1" outlineLevel="3" x14ac:dyDescent="0.3">
      <c r="A30" s="60" t="s">
        <v>368</v>
      </c>
      <c r="B30" s="61" t="s">
        <v>369</v>
      </c>
      <c r="C30" s="106">
        <f>C28*0.2</f>
        <v>5600</v>
      </c>
      <c r="D30" s="106">
        <f t="shared" ref="D30:F30" si="5">D28*0.2</f>
        <v>5432</v>
      </c>
      <c r="E30" s="106">
        <f t="shared" si="5"/>
        <v>5378</v>
      </c>
      <c r="F30" s="106">
        <f t="shared" si="5"/>
        <v>5324</v>
      </c>
      <c r="G30" s="63" t="s">
        <v>141</v>
      </c>
      <c r="H30" s="32"/>
      <c r="I30" s="32"/>
      <c r="J30" s="32"/>
      <c r="K30" s="32"/>
      <c r="L30" s="32"/>
      <c r="M30" s="32"/>
      <c r="N30" s="32"/>
      <c r="O30" s="32"/>
      <c r="P30" s="32"/>
      <c r="Q30" s="32"/>
      <c r="R30" s="32"/>
      <c r="S30" s="32"/>
      <c r="T30" s="32"/>
      <c r="U30" s="32"/>
      <c r="V30" s="32"/>
      <c r="W30" s="32"/>
      <c r="X30" s="32"/>
    </row>
    <row r="31" spans="1:24" s="36" customFormat="1" ht="56.25" customHeight="1" outlineLevel="2" x14ac:dyDescent="0.3">
      <c r="A31" s="3" t="s">
        <v>1020</v>
      </c>
      <c r="B31" s="7" t="s">
        <v>1021</v>
      </c>
      <c r="C31" s="76">
        <v>32000</v>
      </c>
      <c r="D31" s="76">
        <v>31140</v>
      </c>
      <c r="E31" s="76">
        <v>30730</v>
      </c>
      <c r="F31" s="76">
        <v>30420</v>
      </c>
      <c r="G31" s="9" t="s">
        <v>1017</v>
      </c>
      <c r="H31" s="32"/>
      <c r="I31" s="32"/>
      <c r="J31" s="32"/>
      <c r="K31" s="32"/>
      <c r="L31" s="32"/>
      <c r="M31" s="32"/>
      <c r="N31" s="32"/>
      <c r="O31" s="32"/>
      <c r="P31" s="32"/>
      <c r="Q31" s="32"/>
      <c r="R31" s="32"/>
      <c r="S31" s="32"/>
      <c r="T31" s="32"/>
      <c r="U31" s="32"/>
      <c r="V31" s="32"/>
      <c r="W31" s="32"/>
      <c r="X31" s="32"/>
    </row>
    <row r="32" spans="1:24" s="36" customFormat="1" ht="56.25" customHeight="1" outlineLevel="3" x14ac:dyDescent="0.3">
      <c r="A32" s="136"/>
      <c r="B32" s="137"/>
      <c r="C32" s="104"/>
      <c r="D32" s="104"/>
      <c r="E32" s="104"/>
      <c r="F32" s="104"/>
      <c r="G32" s="9" t="s">
        <v>1022</v>
      </c>
      <c r="H32" s="32"/>
      <c r="I32" s="32"/>
      <c r="J32" s="32"/>
      <c r="K32" s="32"/>
      <c r="L32" s="32"/>
      <c r="M32" s="32"/>
      <c r="N32" s="32"/>
      <c r="O32" s="32"/>
      <c r="P32" s="32"/>
      <c r="Q32" s="32"/>
      <c r="R32" s="32"/>
      <c r="S32" s="32"/>
      <c r="T32" s="32"/>
      <c r="U32" s="32"/>
      <c r="V32" s="32"/>
      <c r="W32" s="32"/>
      <c r="X32" s="32"/>
    </row>
    <row r="33" spans="1:24" s="35" customFormat="1" ht="47.25" customHeight="1" outlineLevel="3" x14ac:dyDescent="0.3">
      <c r="A33" s="60" t="s">
        <v>1023</v>
      </c>
      <c r="B33" s="61" t="s">
        <v>1024</v>
      </c>
      <c r="C33" s="106">
        <f>C31*0.2</f>
        <v>6400</v>
      </c>
      <c r="D33" s="106">
        <f t="shared" ref="D33:F33" si="6">D31*0.2</f>
        <v>6228</v>
      </c>
      <c r="E33" s="106">
        <f t="shared" si="6"/>
        <v>6146</v>
      </c>
      <c r="F33" s="106">
        <f t="shared" si="6"/>
        <v>6084</v>
      </c>
      <c r="G33" s="63" t="s">
        <v>141</v>
      </c>
      <c r="H33" s="32"/>
      <c r="I33" s="32"/>
      <c r="J33" s="32"/>
      <c r="K33" s="32"/>
      <c r="L33" s="32"/>
      <c r="M33" s="32"/>
      <c r="N33" s="32"/>
      <c r="O33" s="32"/>
      <c r="P33" s="32"/>
      <c r="Q33" s="32"/>
      <c r="R33" s="32"/>
      <c r="S33" s="32"/>
      <c r="T33" s="32"/>
      <c r="U33" s="32"/>
      <c r="V33" s="32"/>
      <c r="W33" s="32"/>
      <c r="X33" s="32"/>
    </row>
    <row r="34" spans="1:24" s="36" customFormat="1" ht="38.25" outlineLevel="2" x14ac:dyDescent="0.3">
      <c r="A34" s="3" t="s">
        <v>552</v>
      </c>
      <c r="B34" s="7" t="s">
        <v>553</v>
      </c>
      <c r="C34" s="76">
        <v>30000</v>
      </c>
      <c r="D34" s="76">
        <v>29100</v>
      </c>
      <c r="E34" s="76">
        <v>28800</v>
      </c>
      <c r="F34" s="76">
        <v>28520</v>
      </c>
      <c r="G34" s="9" t="s">
        <v>148</v>
      </c>
      <c r="H34" s="32"/>
      <c r="I34" s="32"/>
      <c r="J34" s="32"/>
      <c r="K34" s="32"/>
      <c r="L34" s="32"/>
      <c r="M34" s="32"/>
      <c r="N34" s="32"/>
      <c r="O34" s="32"/>
      <c r="P34" s="32"/>
      <c r="Q34" s="32"/>
      <c r="R34" s="32"/>
      <c r="S34" s="32"/>
      <c r="T34" s="32"/>
      <c r="U34" s="32"/>
      <c r="V34" s="32"/>
      <c r="W34" s="32"/>
      <c r="X34" s="32"/>
    </row>
    <row r="35" spans="1:24" s="36" customFormat="1" ht="45" outlineLevel="3" x14ac:dyDescent="0.3">
      <c r="A35" s="3"/>
      <c r="B35" s="7"/>
      <c r="C35" s="76"/>
      <c r="D35" s="76"/>
      <c r="E35" s="76"/>
      <c r="F35" s="76"/>
      <c r="G35" s="9" t="s">
        <v>554</v>
      </c>
      <c r="H35" s="32"/>
      <c r="I35" s="32"/>
      <c r="J35" s="32"/>
      <c r="K35" s="32"/>
      <c r="L35" s="32"/>
      <c r="M35" s="32"/>
      <c r="N35" s="32"/>
      <c r="O35" s="32"/>
      <c r="P35" s="32"/>
      <c r="Q35" s="32"/>
      <c r="R35" s="32"/>
      <c r="S35" s="32"/>
      <c r="T35" s="32"/>
      <c r="U35" s="32"/>
      <c r="V35" s="32"/>
      <c r="W35" s="32"/>
      <c r="X35" s="32"/>
    </row>
    <row r="36" spans="1:24" s="35" customFormat="1" ht="36" outlineLevel="3" x14ac:dyDescent="0.3">
      <c r="A36" s="60" t="s">
        <v>555</v>
      </c>
      <c r="B36" s="61" t="s">
        <v>556</v>
      </c>
      <c r="C36" s="106">
        <f>C34*0.2</f>
        <v>6000</v>
      </c>
      <c r="D36" s="106">
        <f t="shared" ref="D36:F36" si="7">D34*0.2</f>
        <v>5820</v>
      </c>
      <c r="E36" s="106">
        <f t="shared" si="7"/>
        <v>5760</v>
      </c>
      <c r="F36" s="106">
        <f t="shared" si="7"/>
        <v>5704</v>
      </c>
      <c r="G36" s="63" t="s">
        <v>141</v>
      </c>
      <c r="H36" s="32"/>
      <c r="I36" s="32"/>
      <c r="J36" s="32"/>
      <c r="K36" s="32"/>
      <c r="L36" s="32"/>
      <c r="M36" s="32"/>
      <c r="N36" s="32"/>
      <c r="O36" s="32"/>
      <c r="P36" s="32"/>
      <c r="Q36" s="32"/>
      <c r="R36" s="32"/>
      <c r="S36" s="32"/>
      <c r="T36" s="32"/>
      <c r="U36" s="32"/>
      <c r="V36" s="32"/>
      <c r="W36" s="32"/>
      <c r="X36" s="32"/>
    </row>
    <row r="37" spans="1:24" s="35" customFormat="1" x14ac:dyDescent="0.3">
      <c r="A37" s="165" t="s">
        <v>1030</v>
      </c>
      <c r="B37" s="166"/>
      <c r="C37" s="166"/>
      <c r="D37" s="166"/>
      <c r="E37" s="166"/>
      <c r="F37" s="166"/>
      <c r="G37" s="167"/>
      <c r="H37" s="32"/>
      <c r="I37" s="32"/>
      <c r="J37" s="32"/>
      <c r="K37" s="32"/>
      <c r="L37" s="32"/>
      <c r="M37" s="32"/>
      <c r="N37" s="32"/>
      <c r="O37" s="32"/>
      <c r="P37" s="32"/>
      <c r="Q37" s="32"/>
      <c r="R37" s="32"/>
      <c r="S37" s="32"/>
      <c r="T37" s="32"/>
      <c r="U37" s="32"/>
      <c r="V37" s="32"/>
      <c r="W37" s="32"/>
      <c r="X37" s="32"/>
    </row>
    <row r="38" spans="1:24" s="35" customFormat="1" outlineLevel="1" x14ac:dyDescent="0.3">
      <c r="A38" s="152" t="s">
        <v>352</v>
      </c>
      <c r="B38" s="153"/>
      <c r="C38" s="153"/>
      <c r="D38" s="153"/>
      <c r="E38" s="153"/>
      <c r="F38" s="153"/>
      <c r="G38" s="154"/>
      <c r="H38" s="32"/>
      <c r="I38" s="32"/>
      <c r="J38" s="32"/>
      <c r="K38" s="32"/>
      <c r="L38" s="32"/>
      <c r="M38" s="32"/>
      <c r="N38" s="32"/>
      <c r="O38" s="32"/>
      <c r="P38" s="32"/>
      <c r="Q38" s="32"/>
      <c r="R38" s="32"/>
      <c r="S38" s="32"/>
      <c r="T38" s="32"/>
      <c r="U38" s="32"/>
      <c r="V38" s="32"/>
      <c r="W38" s="32"/>
      <c r="X38" s="32"/>
    </row>
    <row r="39" spans="1:24" s="35" customFormat="1" ht="45" outlineLevel="2" x14ac:dyDescent="0.3">
      <c r="A39" s="3" t="s">
        <v>1033</v>
      </c>
      <c r="B39" s="7" t="s">
        <v>1034</v>
      </c>
      <c r="C39" s="76">
        <v>4500</v>
      </c>
      <c r="D39" s="76">
        <v>4360</v>
      </c>
      <c r="E39" s="76">
        <v>4310</v>
      </c>
      <c r="F39" s="76">
        <v>4260</v>
      </c>
      <c r="G39" s="9" t="s">
        <v>1199</v>
      </c>
      <c r="H39" s="32"/>
      <c r="I39" s="32"/>
      <c r="J39" s="32"/>
      <c r="K39" s="32"/>
      <c r="L39" s="32"/>
      <c r="M39" s="32"/>
      <c r="N39" s="32"/>
      <c r="O39" s="32"/>
      <c r="P39" s="32"/>
      <c r="Q39" s="32"/>
      <c r="R39" s="32"/>
      <c r="S39" s="32"/>
      <c r="T39" s="32"/>
      <c r="U39" s="32"/>
      <c r="V39" s="32"/>
      <c r="W39" s="32"/>
      <c r="X39" s="32"/>
    </row>
    <row r="40" spans="1:24" s="35" customFormat="1" ht="36" outlineLevel="3" x14ac:dyDescent="0.3">
      <c r="A40" s="60" t="s">
        <v>353</v>
      </c>
      <c r="B40" s="61" t="s">
        <v>1036</v>
      </c>
      <c r="C40" s="106">
        <f>C39*0.2</f>
        <v>900</v>
      </c>
      <c r="D40" s="106">
        <f t="shared" ref="D40:F40" si="8">D39*0.2</f>
        <v>872</v>
      </c>
      <c r="E40" s="106">
        <f t="shared" si="8"/>
        <v>862</v>
      </c>
      <c r="F40" s="106">
        <f t="shared" si="8"/>
        <v>852</v>
      </c>
      <c r="G40" s="63" t="s">
        <v>141</v>
      </c>
      <c r="H40" s="32"/>
      <c r="I40" s="32"/>
      <c r="J40" s="32"/>
      <c r="K40" s="32"/>
      <c r="L40" s="32"/>
      <c r="M40" s="32"/>
      <c r="N40" s="32"/>
      <c r="O40" s="32"/>
      <c r="P40" s="32"/>
      <c r="Q40" s="32"/>
      <c r="R40" s="32"/>
      <c r="S40" s="32"/>
      <c r="T40" s="32"/>
      <c r="U40" s="32"/>
      <c r="V40" s="32"/>
      <c r="W40" s="32"/>
      <c r="X40" s="32"/>
    </row>
    <row r="41" spans="1:24" s="35" customFormat="1" ht="45" customHeight="1" outlineLevel="2" x14ac:dyDescent="0.3">
      <c r="A41" s="3" t="s">
        <v>1031</v>
      </c>
      <c r="B41" s="3" t="s">
        <v>1032</v>
      </c>
      <c r="C41" s="232">
        <v>700</v>
      </c>
      <c r="D41" s="233"/>
      <c r="E41" s="233"/>
      <c r="F41" s="234"/>
      <c r="G41" s="9" t="s">
        <v>1200</v>
      </c>
      <c r="H41" s="32"/>
      <c r="I41" s="32"/>
      <c r="J41" s="32"/>
      <c r="K41" s="32"/>
      <c r="L41" s="32"/>
      <c r="M41" s="32"/>
      <c r="N41" s="32"/>
      <c r="O41" s="32"/>
      <c r="P41" s="32"/>
      <c r="Q41" s="32"/>
      <c r="R41" s="32"/>
      <c r="S41" s="32"/>
      <c r="T41" s="32"/>
      <c r="U41" s="32"/>
      <c r="V41" s="32"/>
      <c r="W41" s="32"/>
      <c r="X41" s="32"/>
    </row>
    <row r="42" spans="1:24" s="36" customFormat="1" ht="15" customHeight="1" x14ac:dyDescent="0.3">
      <c r="A42" s="152" t="s">
        <v>163</v>
      </c>
      <c r="B42" s="153"/>
      <c r="C42" s="153"/>
      <c r="D42" s="153"/>
      <c r="E42" s="153"/>
      <c r="F42" s="153"/>
      <c r="G42" s="154"/>
      <c r="H42" s="32"/>
      <c r="I42" s="32"/>
      <c r="J42" s="32"/>
      <c r="K42" s="32"/>
      <c r="L42" s="32"/>
      <c r="M42" s="32"/>
      <c r="N42" s="32"/>
      <c r="O42" s="32"/>
      <c r="P42" s="32"/>
      <c r="Q42" s="32"/>
      <c r="R42" s="32"/>
      <c r="S42" s="32"/>
      <c r="T42" s="32"/>
      <c r="U42" s="32"/>
      <c r="V42" s="32"/>
      <c r="W42" s="32"/>
      <c r="X42" s="32"/>
    </row>
    <row r="43" spans="1:24" s="37" customFormat="1" ht="67.5" x14ac:dyDescent="0.3">
      <c r="A43" s="11" t="s">
        <v>20</v>
      </c>
      <c r="B43" s="6" t="s">
        <v>100</v>
      </c>
      <c r="C43" s="178" t="s">
        <v>16</v>
      </c>
      <c r="D43" s="179"/>
      <c r="E43" s="179"/>
      <c r="F43" s="180"/>
      <c r="G43" s="9" t="s">
        <v>872</v>
      </c>
      <c r="H43" s="32"/>
      <c r="I43" s="32"/>
      <c r="J43" s="32"/>
      <c r="K43" s="32"/>
      <c r="L43" s="32"/>
      <c r="M43" s="32"/>
      <c r="N43" s="32"/>
      <c r="O43" s="32"/>
      <c r="P43" s="32"/>
      <c r="Q43" s="32"/>
      <c r="R43" s="32"/>
      <c r="S43" s="32"/>
      <c r="T43" s="32"/>
      <c r="U43" s="32"/>
      <c r="V43" s="32"/>
      <c r="W43" s="32"/>
      <c r="X43" s="32"/>
    </row>
    <row r="44" spans="1:24" s="37" customFormat="1" ht="78.75" x14ac:dyDescent="0.3">
      <c r="A44" s="65" t="s">
        <v>21</v>
      </c>
      <c r="B44" s="58" t="s">
        <v>101</v>
      </c>
      <c r="C44" s="175" t="s">
        <v>14</v>
      </c>
      <c r="D44" s="176"/>
      <c r="E44" s="176"/>
      <c r="F44" s="177"/>
      <c r="G44" s="56" t="s">
        <v>873</v>
      </c>
      <c r="H44" s="32"/>
      <c r="I44" s="32"/>
      <c r="J44" s="32"/>
      <c r="K44" s="32"/>
      <c r="L44" s="32"/>
      <c r="M44" s="32"/>
      <c r="N44" s="32"/>
      <c r="O44" s="32"/>
      <c r="P44" s="32"/>
      <c r="Q44" s="32"/>
      <c r="R44" s="32"/>
      <c r="S44" s="32"/>
      <c r="T44" s="32"/>
      <c r="U44" s="32"/>
      <c r="V44" s="32"/>
      <c r="W44" s="32"/>
      <c r="X44" s="32"/>
    </row>
    <row r="45" spans="1:24" s="8" customFormat="1" ht="56.25" x14ac:dyDescent="0.2">
      <c r="A45" s="11" t="s">
        <v>22</v>
      </c>
      <c r="B45" s="6" t="s">
        <v>102</v>
      </c>
      <c r="C45" s="245" t="s">
        <v>244</v>
      </c>
      <c r="D45" s="246"/>
      <c r="E45" s="246"/>
      <c r="F45" s="247"/>
      <c r="G45" s="9" t="s">
        <v>37</v>
      </c>
    </row>
    <row r="46" spans="1:24" s="35" customFormat="1" x14ac:dyDescent="0.3">
      <c r="A46" s="252"/>
      <c r="B46" s="253"/>
      <c r="C46" s="253"/>
      <c r="D46" s="253"/>
      <c r="E46" s="253"/>
      <c r="F46" s="253"/>
      <c r="G46" s="254"/>
      <c r="H46" s="32"/>
      <c r="I46" s="32"/>
      <c r="J46" s="32"/>
      <c r="K46" s="32"/>
      <c r="L46" s="32"/>
      <c r="M46" s="32"/>
      <c r="N46" s="32"/>
      <c r="O46" s="32"/>
      <c r="P46" s="32"/>
      <c r="Q46" s="32"/>
      <c r="R46" s="32"/>
      <c r="S46" s="32"/>
      <c r="T46" s="32"/>
      <c r="U46" s="32"/>
      <c r="V46" s="32"/>
      <c r="W46" s="32"/>
      <c r="X46" s="32"/>
    </row>
    <row r="47" spans="1:24" s="35" customFormat="1" x14ac:dyDescent="0.3">
      <c r="A47" s="186" t="s">
        <v>432</v>
      </c>
      <c r="B47" s="186"/>
      <c r="C47" s="186"/>
      <c r="D47" s="186"/>
      <c r="E47" s="186"/>
      <c r="F47" s="186"/>
      <c r="G47" s="186"/>
      <c r="H47" s="32"/>
      <c r="I47" s="32"/>
      <c r="J47" s="32"/>
      <c r="K47" s="32"/>
      <c r="L47" s="32"/>
      <c r="M47" s="32"/>
      <c r="N47" s="32"/>
      <c r="O47" s="32"/>
      <c r="P47" s="32"/>
      <c r="Q47" s="32"/>
      <c r="R47" s="32"/>
      <c r="S47" s="32"/>
      <c r="T47" s="32"/>
      <c r="U47" s="32"/>
      <c r="V47" s="32"/>
      <c r="W47" s="32"/>
      <c r="X47" s="32"/>
    </row>
    <row r="48" spans="1:24" s="35" customFormat="1" x14ac:dyDescent="0.3">
      <c r="A48" s="174" t="s">
        <v>24</v>
      </c>
      <c r="B48" s="174"/>
      <c r="C48" s="174"/>
      <c r="D48" s="174"/>
      <c r="E48" s="174"/>
      <c r="F48" s="174"/>
      <c r="G48" s="174"/>
      <c r="H48" s="32"/>
      <c r="I48" s="32"/>
      <c r="J48" s="32"/>
      <c r="K48" s="32"/>
      <c r="L48" s="32"/>
      <c r="M48" s="32"/>
      <c r="N48" s="32"/>
      <c r="O48" s="32"/>
      <c r="P48" s="32"/>
      <c r="Q48" s="32"/>
      <c r="R48" s="32"/>
      <c r="S48" s="32"/>
      <c r="T48" s="32"/>
      <c r="U48" s="32"/>
      <c r="V48" s="32"/>
      <c r="W48" s="32"/>
      <c r="X48" s="32"/>
    </row>
    <row r="49" spans="1:24" s="35" customFormat="1" x14ac:dyDescent="0.3">
      <c r="A49" s="187" t="s">
        <v>140</v>
      </c>
      <c r="B49" s="188"/>
      <c r="C49" s="188"/>
      <c r="D49" s="188"/>
      <c r="E49" s="188"/>
      <c r="F49" s="188"/>
      <c r="G49" s="189"/>
      <c r="H49" s="32"/>
      <c r="I49" s="32"/>
      <c r="J49" s="32"/>
      <c r="K49" s="32"/>
      <c r="L49" s="32"/>
      <c r="M49" s="32"/>
      <c r="N49" s="32"/>
      <c r="O49" s="32"/>
      <c r="P49" s="32"/>
      <c r="Q49" s="32"/>
      <c r="R49" s="32"/>
      <c r="S49" s="32"/>
      <c r="T49" s="32"/>
      <c r="U49" s="32"/>
      <c r="V49" s="32"/>
      <c r="W49" s="32"/>
      <c r="X49" s="32"/>
    </row>
    <row r="50" spans="1:24" s="35" customFormat="1" x14ac:dyDescent="0.3">
      <c r="A50" s="248"/>
      <c r="B50" s="248"/>
      <c r="C50" s="248"/>
      <c r="D50" s="248"/>
      <c r="E50" s="248"/>
      <c r="F50" s="248"/>
      <c r="G50" s="248"/>
      <c r="H50" s="32"/>
      <c r="I50" s="32"/>
      <c r="J50" s="32"/>
      <c r="K50" s="32"/>
      <c r="L50" s="32"/>
      <c r="M50" s="32"/>
      <c r="N50" s="32"/>
      <c r="O50" s="32"/>
      <c r="P50" s="32"/>
      <c r="Q50" s="32"/>
      <c r="R50" s="32"/>
      <c r="S50" s="32"/>
      <c r="T50" s="32"/>
      <c r="U50" s="32"/>
      <c r="V50" s="32"/>
      <c r="W50" s="32"/>
      <c r="X50" s="32"/>
    </row>
    <row r="51" spans="1:24" s="35" customFormat="1" x14ac:dyDescent="0.3">
      <c r="A51" s="249" t="s">
        <v>165</v>
      </c>
      <c r="B51" s="250"/>
      <c r="C51" s="250"/>
      <c r="D51" s="250"/>
      <c r="E51" s="250"/>
      <c r="F51" s="250"/>
      <c r="G51" s="251"/>
      <c r="H51" s="32"/>
      <c r="I51" s="32"/>
      <c r="J51" s="32"/>
      <c r="K51" s="32"/>
      <c r="L51" s="32"/>
      <c r="M51" s="32"/>
      <c r="N51" s="32"/>
      <c r="O51" s="32"/>
      <c r="P51" s="32"/>
      <c r="Q51" s="32"/>
      <c r="R51" s="32"/>
      <c r="S51" s="32"/>
      <c r="T51" s="32"/>
      <c r="U51" s="32"/>
      <c r="V51" s="32"/>
      <c r="W51" s="32"/>
      <c r="X51" s="32"/>
    </row>
    <row r="52" spans="1:24" s="35" customFormat="1" x14ac:dyDescent="0.3">
      <c r="A52" s="65" t="s">
        <v>5</v>
      </c>
      <c r="B52" s="65" t="s">
        <v>6</v>
      </c>
      <c r="C52" s="240">
        <v>4130</v>
      </c>
      <c r="D52" s="241"/>
      <c r="E52" s="241"/>
      <c r="F52" s="242"/>
      <c r="G52" s="66" t="s">
        <v>103</v>
      </c>
      <c r="H52" s="32"/>
      <c r="I52" s="32"/>
      <c r="J52" s="32"/>
      <c r="K52" s="32"/>
      <c r="L52" s="32"/>
      <c r="M52" s="32"/>
      <c r="N52" s="32"/>
      <c r="O52" s="32"/>
      <c r="P52" s="32"/>
      <c r="Q52" s="32"/>
      <c r="R52" s="32"/>
      <c r="S52" s="32"/>
      <c r="T52" s="32"/>
      <c r="U52" s="32"/>
      <c r="V52" s="32"/>
      <c r="W52" s="32"/>
      <c r="X52" s="32"/>
    </row>
    <row r="53" spans="1:24" s="35" customFormat="1" x14ac:dyDescent="0.3">
      <c r="A53" s="11" t="s">
        <v>23</v>
      </c>
      <c r="B53" s="11" t="s">
        <v>15</v>
      </c>
      <c r="C53" s="232">
        <v>1750</v>
      </c>
      <c r="D53" s="235"/>
      <c r="E53" s="235"/>
      <c r="F53" s="236"/>
      <c r="G53" s="12" t="s">
        <v>103</v>
      </c>
      <c r="H53" s="32"/>
      <c r="I53" s="32"/>
      <c r="J53" s="32"/>
      <c r="K53" s="32"/>
      <c r="L53" s="32"/>
      <c r="M53" s="32"/>
      <c r="N53" s="32"/>
      <c r="O53" s="32"/>
      <c r="P53" s="32"/>
      <c r="Q53" s="32"/>
      <c r="R53" s="32"/>
      <c r="S53" s="32"/>
      <c r="T53" s="32"/>
      <c r="U53" s="32"/>
      <c r="V53" s="32"/>
      <c r="W53" s="32"/>
      <c r="X53" s="32"/>
    </row>
    <row r="54" spans="1:24" s="35" customFormat="1" x14ac:dyDescent="0.3">
      <c r="A54" s="65" t="s">
        <v>464</v>
      </c>
      <c r="B54" s="65" t="s">
        <v>465</v>
      </c>
      <c r="C54" s="240">
        <v>3765</v>
      </c>
      <c r="D54" s="241"/>
      <c r="E54" s="241"/>
      <c r="F54" s="242"/>
      <c r="G54" s="66" t="s">
        <v>466</v>
      </c>
      <c r="H54" s="32"/>
      <c r="I54" s="32"/>
      <c r="J54" s="32"/>
      <c r="K54" s="32"/>
      <c r="L54" s="32"/>
      <c r="M54" s="32"/>
      <c r="N54" s="32"/>
      <c r="O54" s="32"/>
      <c r="P54" s="32"/>
      <c r="Q54" s="32"/>
      <c r="R54" s="32"/>
      <c r="S54" s="32"/>
      <c r="T54" s="32"/>
      <c r="U54" s="32"/>
      <c r="V54" s="32"/>
      <c r="W54" s="32"/>
      <c r="X54" s="32"/>
    </row>
    <row r="55" spans="1:24" s="35" customFormat="1" x14ac:dyDescent="0.3">
      <c r="A55" s="11" t="s">
        <v>467</v>
      </c>
      <c r="B55" s="11" t="s">
        <v>468</v>
      </c>
      <c r="C55" s="232">
        <v>4620</v>
      </c>
      <c r="D55" s="235"/>
      <c r="E55" s="235"/>
      <c r="F55" s="236"/>
      <c r="G55" s="12" t="s">
        <v>469</v>
      </c>
      <c r="H55" s="32"/>
      <c r="I55" s="32"/>
      <c r="J55" s="32"/>
      <c r="K55" s="32"/>
      <c r="L55" s="32"/>
      <c r="M55" s="32"/>
      <c r="N55" s="32"/>
      <c r="O55" s="32"/>
      <c r="P55" s="32"/>
      <c r="Q55" s="32"/>
      <c r="R55" s="32"/>
      <c r="S55" s="32"/>
      <c r="T55" s="32"/>
      <c r="U55" s="32"/>
      <c r="V55" s="32"/>
      <c r="W55" s="32"/>
      <c r="X55" s="32"/>
    </row>
    <row r="56" spans="1:24" s="35" customFormat="1" x14ac:dyDescent="0.3">
      <c r="A56" s="65" t="s">
        <v>470</v>
      </c>
      <c r="B56" s="65" t="s">
        <v>471</v>
      </c>
      <c r="C56" s="240">
        <v>5022</v>
      </c>
      <c r="D56" s="241"/>
      <c r="E56" s="241"/>
      <c r="F56" s="242"/>
      <c r="G56" s="66" t="s">
        <v>472</v>
      </c>
      <c r="H56" s="32"/>
      <c r="I56" s="32"/>
      <c r="J56" s="32"/>
      <c r="K56" s="32"/>
      <c r="L56" s="32"/>
      <c r="M56" s="32"/>
      <c r="N56" s="32"/>
      <c r="O56" s="32"/>
      <c r="P56" s="32"/>
      <c r="Q56" s="32"/>
      <c r="R56" s="32"/>
      <c r="S56" s="32"/>
      <c r="T56" s="32"/>
      <c r="U56" s="32"/>
      <c r="V56" s="32"/>
      <c r="W56" s="32"/>
      <c r="X56" s="32"/>
    </row>
    <row r="57" spans="1:24" s="35" customFormat="1" ht="22.5" collapsed="1" x14ac:dyDescent="0.3">
      <c r="A57" s="11" t="s">
        <v>357</v>
      </c>
      <c r="B57" s="11" t="s">
        <v>358</v>
      </c>
      <c r="C57" s="232">
        <v>5900</v>
      </c>
      <c r="D57" s="235"/>
      <c r="E57" s="235"/>
      <c r="F57" s="236"/>
      <c r="G57" s="12" t="s">
        <v>361</v>
      </c>
      <c r="H57" s="32"/>
      <c r="I57" s="32"/>
      <c r="J57" s="32"/>
      <c r="K57" s="32"/>
      <c r="L57" s="32"/>
      <c r="M57" s="32"/>
      <c r="N57" s="32"/>
      <c r="O57" s="32"/>
      <c r="P57" s="32"/>
      <c r="Q57" s="32"/>
      <c r="R57" s="32"/>
      <c r="S57" s="32"/>
      <c r="T57" s="32"/>
      <c r="U57" s="32"/>
      <c r="V57" s="32"/>
      <c r="W57" s="32"/>
      <c r="X57" s="32"/>
    </row>
    <row r="58" spans="1:24" s="35" customFormat="1" ht="22.5" x14ac:dyDescent="0.3">
      <c r="A58" s="65" t="s">
        <v>359</v>
      </c>
      <c r="B58" s="65" t="s">
        <v>360</v>
      </c>
      <c r="C58" s="240">
        <v>5700</v>
      </c>
      <c r="D58" s="241"/>
      <c r="E58" s="241"/>
      <c r="F58" s="242"/>
      <c r="G58" s="66" t="s">
        <v>362</v>
      </c>
      <c r="H58" s="32"/>
      <c r="I58" s="32"/>
      <c r="J58" s="32"/>
      <c r="K58" s="32"/>
      <c r="L58" s="32"/>
      <c r="M58" s="32"/>
      <c r="N58" s="32"/>
      <c r="O58" s="32"/>
      <c r="P58" s="32"/>
      <c r="Q58" s="32"/>
      <c r="R58" s="32"/>
      <c r="S58" s="32"/>
      <c r="T58" s="32"/>
      <c r="U58" s="32"/>
      <c r="V58" s="32"/>
      <c r="W58" s="32"/>
      <c r="X58" s="32"/>
    </row>
    <row r="59" spans="1:24" s="35" customFormat="1" x14ac:dyDescent="0.3">
      <c r="A59" s="65" t="s">
        <v>7</v>
      </c>
      <c r="B59" s="65" t="s">
        <v>8</v>
      </c>
      <c r="C59" s="240">
        <v>520</v>
      </c>
      <c r="D59" s="241"/>
      <c r="E59" s="241"/>
      <c r="F59" s="242"/>
      <c r="G59" s="66"/>
      <c r="H59" s="32"/>
      <c r="I59" s="32"/>
      <c r="J59" s="32"/>
      <c r="K59" s="32"/>
      <c r="L59" s="32"/>
      <c r="M59" s="32"/>
      <c r="N59" s="32"/>
      <c r="O59" s="32"/>
      <c r="P59" s="32"/>
      <c r="Q59" s="32"/>
      <c r="R59" s="32"/>
      <c r="S59" s="32"/>
      <c r="T59" s="32"/>
      <c r="U59" s="32"/>
      <c r="V59" s="32"/>
      <c r="W59" s="32"/>
      <c r="X59" s="32"/>
    </row>
    <row r="60" spans="1:24" s="35" customFormat="1" ht="22.5" x14ac:dyDescent="0.3">
      <c r="A60" s="11" t="s">
        <v>4</v>
      </c>
      <c r="B60" s="11" t="s">
        <v>38</v>
      </c>
      <c r="C60" s="232">
        <v>407</v>
      </c>
      <c r="D60" s="235"/>
      <c r="E60" s="235"/>
      <c r="F60" s="236"/>
      <c r="G60" s="12" t="s">
        <v>545</v>
      </c>
      <c r="H60" s="32"/>
      <c r="I60" s="32"/>
      <c r="J60" s="32"/>
      <c r="K60" s="32"/>
      <c r="L60" s="32"/>
      <c r="M60" s="32"/>
      <c r="N60" s="32"/>
      <c r="O60" s="32"/>
      <c r="P60" s="32"/>
      <c r="Q60" s="32"/>
      <c r="R60" s="32"/>
      <c r="S60" s="32"/>
      <c r="T60" s="32"/>
      <c r="U60" s="32"/>
      <c r="V60" s="32"/>
      <c r="W60" s="32"/>
      <c r="X60" s="32"/>
    </row>
    <row r="61" spans="1:24" s="35" customFormat="1" x14ac:dyDescent="0.3">
      <c r="A61" s="65" t="s">
        <v>1201</v>
      </c>
      <c r="B61" s="65" t="s">
        <v>1202</v>
      </c>
      <c r="C61" s="240">
        <v>50</v>
      </c>
      <c r="D61" s="243"/>
      <c r="E61" s="243"/>
      <c r="F61" s="244"/>
      <c r="G61" s="66"/>
      <c r="H61" s="32"/>
      <c r="I61" s="32"/>
      <c r="J61" s="32"/>
      <c r="K61" s="32"/>
      <c r="L61" s="32"/>
      <c r="M61" s="32"/>
      <c r="N61" s="32"/>
      <c r="O61" s="32"/>
      <c r="P61" s="32"/>
      <c r="Q61" s="32"/>
      <c r="R61" s="32"/>
      <c r="S61" s="32"/>
      <c r="T61" s="32"/>
      <c r="U61" s="32"/>
      <c r="V61" s="32"/>
      <c r="W61" s="32"/>
      <c r="X61" s="32"/>
    </row>
    <row r="62" spans="1:24" s="35" customFormat="1" x14ac:dyDescent="0.3">
      <c r="A62" s="107" t="s">
        <v>12</v>
      </c>
      <c r="B62" s="107" t="s">
        <v>13</v>
      </c>
      <c r="C62" s="237">
        <v>375</v>
      </c>
      <c r="D62" s="238"/>
      <c r="E62" s="238"/>
      <c r="F62" s="239"/>
      <c r="G62" s="108"/>
      <c r="H62" s="32"/>
      <c r="I62" s="32"/>
      <c r="J62" s="32"/>
      <c r="K62" s="32"/>
      <c r="L62" s="32"/>
      <c r="M62" s="32"/>
      <c r="N62" s="32"/>
      <c r="O62" s="32"/>
      <c r="P62" s="32"/>
      <c r="Q62" s="32"/>
      <c r="R62" s="32"/>
      <c r="S62" s="32"/>
      <c r="T62" s="32"/>
      <c r="U62" s="32"/>
      <c r="V62" s="32"/>
      <c r="W62" s="32"/>
      <c r="X62" s="32"/>
    </row>
    <row r="63" spans="1:24" s="35" customFormat="1" ht="45" outlineLevel="1" x14ac:dyDescent="0.3">
      <c r="A63" s="65" t="s">
        <v>430</v>
      </c>
      <c r="B63" s="65" t="s">
        <v>460</v>
      </c>
      <c r="C63" s="240">
        <v>2949</v>
      </c>
      <c r="D63" s="241"/>
      <c r="E63" s="241"/>
      <c r="F63" s="242"/>
      <c r="G63" s="66" t="s">
        <v>443</v>
      </c>
      <c r="H63" s="32"/>
      <c r="I63" s="32"/>
      <c r="J63" s="32"/>
      <c r="K63" s="32"/>
      <c r="L63" s="32"/>
      <c r="M63" s="32"/>
      <c r="N63" s="32"/>
      <c r="O63" s="32"/>
      <c r="P63" s="32"/>
      <c r="Q63" s="32"/>
      <c r="R63" s="32"/>
      <c r="S63" s="32"/>
      <c r="T63" s="32"/>
      <c r="U63" s="32"/>
      <c r="V63" s="32"/>
      <c r="W63" s="32"/>
      <c r="X63" s="32"/>
    </row>
    <row r="64" spans="1:24" s="35" customFormat="1" ht="45" outlineLevel="1" x14ac:dyDescent="0.3">
      <c r="A64" s="107" t="s">
        <v>461</v>
      </c>
      <c r="B64" s="107" t="s">
        <v>462</v>
      </c>
      <c r="C64" s="237">
        <v>2789</v>
      </c>
      <c r="D64" s="238"/>
      <c r="E64" s="238"/>
      <c r="F64" s="239"/>
      <c r="G64" s="108" t="s">
        <v>546</v>
      </c>
      <c r="H64" s="32"/>
      <c r="I64" s="32"/>
      <c r="J64" s="32"/>
      <c r="K64" s="32"/>
      <c r="L64" s="32"/>
      <c r="M64" s="32"/>
      <c r="N64" s="32"/>
      <c r="O64" s="32"/>
      <c r="P64" s="32"/>
      <c r="Q64" s="32"/>
      <c r="R64" s="32"/>
      <c r="S64" s="32"/>
      <c r="T64" s="32"/>
      <c r="U64" s="32"/>
      <c r="V64" s="32"/>
      <c r="W64" s="32"/>
      <c r="X64" s="32"/>
    </row>
    <row r="65" spans="1:24" s="35" customFormat="1" ht="45" outlineLevel="1" x14ac:dyDescent="0.3">
      <c r="A65" s="65" t="s">
        <v>431</v>
      </c>
      <c r="B65" s="65" t="s">
        <v>463</v>
      </c>
      <c r="C65" s="240">
        <v>2682</v>
      </c>
      <c r="D65" s="241"/>
      <c r="E65" s="241"/>
      <c r="F65" s="242"/>
      <c r="G65" s="66" t="s">
        <v>444</v>
      </c>
      <c r="H65" s="32"/>
      <c r="I65" s="32"/>
      <c r="J65" s="32"/>
      <c r="K65" s="32"/>
      <c r="L65" s="32"/>
      <c r="M65" s="32"/>
      <c r="N65" s="32"/>
      <c r="O65" s="32"/>
      <c r="P65" s="32"/>
      <c r="Q65" s="32"/>
      <c r="R65" s="32"/>
      <c r="S65" s="32"/>
      <c r="T65" s="32"/>
      <c r="U65" s="32"/>
      <c r="V65" s="32"/>
      <c r="W65" s="32"/>
      <c r="X65" s="32"/>
    </row>
    <row r="66" spans="1:24" s="35" customFormat="1" ht="33.75" outlineLevel="1" x14ac:dyDescent="0.3">
      <c r="A66" s="107" t="s">
        <v>1025</v>
      </c>
      <c r="B66" s="107" t="s">
        <v>1026</v>
      </c>
      <c r="C66" s="237">
        <v>3100</v>
      </c>
      <c r="D66" s="238"/>
      <c r="E66" s="238"/>
      <c r="F66" s="239"/>
      <c r="G66" s="108" t="s">
        <v>1029</v>
      </c>
      <c r="H66" s="32"/>
      <c r="I66" s="32"/>
      <c r="J66" s="32"/>
      <c r="K66" s="32"/>
      <c r="L66" s="32"/>
      <c r="M66" s="32"/>
      <c r="N66" s="32"/>
      <c r="O66" s="32"/>
      <c r="P66" s="32"/>
      <c r="Q66" s="32"/>
      <c r="R66" s="32"/>
      <c r="S66" s="32"/>
      <c r="T66" s="32"/>
      <c r="U66" s="32"/>
      <c r="V66" s="32"/>
      <c r="W66" s="32"/>
      <c r="X66" s="32"/>
    </row>
    <row r="67" spans="1:24" s="35" customFormat="1" ht="33.75" x14ac:dyDescent="0.3">
      <c r="A67" s="65" t="s">
        <v>731</v>
      </c>
      <c r="B67" s="65" t="s">
        <v>732</v>
      </c>
      <c r="C67" s="240" t="s">
        <v>733</v>
      </c>
      <c r="D67" s="241"/>
      <c r="E67" s="241"/>
      <c r="F67" s="242"/>
      <c r="G67" s="66" t="s">
        <v>734</v>
      </c>
      <c r="H67" s="32"/>
      <c r="I67" s="32"/>
      <c r="J67" s="32"/>
      <c r="K67" s="32"/>
      <c r="L67" s="32"/>
      <c r="M67" s="32"/>
      <c r="N67" s="32"/>
      <c r="O67" s="32"/>
      <c r="P67" s="32"/>
      <c r="Q67" s="32"/>
      <c r="R67" s="32"/>
      <c r="S67" s="32"/>
      <c r="T67" s="32"/>
      <c r="U67" s="32"/>
      <c r="V67" s="32"/>
      <c r="W67" s="32"/>
      <c r="X67" s="32"/>
    </row>
    <row r="68" spans="1:24" s="35" customFormat="1" ht="25.5" x14ac:dyDescent="0.3">
      <c r="A68" s="107" t="s">
        <v>1027</v>
      </c>
      <c r="B68" s="107" t="s">
        <v>1028</v>
      </c>
      <c r="C68" s="237">
        <v>3200</v>
      </c>
      <c r="D68" s="238"/>
      <c r="E68" s="238"/>
      <c r="F68" s="239"/>
      <c r="G68" s="108" t="s">
        <v>1035</v>
      </c>
      <c r="H68" s="32"/>
      <c r="I68" s="32"/>
      <c r="J68" s="32"/>
      <c r="K68" s="32"/>
      <c r="L68" s="32"/>
      <c r="M68" s="32"/>
      <c r="N68" s="32"/>
      <c r="O68" s="32"/>
      <c r="P68" s="32"/>
      <c r="Q68" s="32"/>
      <c r="R68" s="32"/>
      <c r="S68" s="32"/>
      <c r="T68" s="32"/>
      <c r="U68" s="32"/>
      <c r="V68" s="32"/>
      <c r="W68" s="32"/>
      <c r="X68" s="32"/>
    </row>
    <row r="69" spans="1:24" s="35" customFormat="1" ht="22.5" x14ac:dyDescent="0.3">
      <c r="A69" s="65" t="s">
        <v>452</v>
      </c>
      <c r="B69" s="65" t="s">
        <v>563</v>
      </c>
      <c r="C69" s="240">
        <v>1900</v>
      </c>
      <c r="D69" s="241"/>
      <c r="E69" s="241"/>
      <c r="F69" s="242"/>
      <c r="G69" s="66" t="s">
        <v>544</v>
      </c>
      <c r="H69" s="32"/>
      <c r="I69" s="32"/>
      <c r="J69" s="32"/>
      <c r="K69" s="32"/>
      <c r="L69" s="32"/>
      <c r="M69" s="32"/>
      <c r="N69" s="32"/>
      <c r="O69" s="32"/>
      <c r="P69" s="32"/>
      <c r="Q69" s="32"/>
      <c r="R69" s="32"/>
      <c r="S69" s="32"/>
      <c r="T69" s="32"/>
      <c r="U69" s="32"/>
      <c r="V69" s="32"/>
      <c r="W69" s="32"/>
      <c r="X69" s="32"/>
    </row>
    <row r="70" spans="1:24" s="35" customFormat="1" ht="45" outlineLevel="1" x14ac:dyDescent="0.3">
      <c r="A70" s="107" t="s">
        <v>269</v>
      </c>
      <c r="B70" s="107" t="s">
        <v>270</v>
      </c>
      <c r="C70" s="237">
        <v>1450</v>
      </c>
      <c r="D70" s="238"/>
      <c r="E70" s="238"/>
      <c r="F70" s="239"/>
      <c r="G70" s="109" t="s">
        <v>547</v>
      </c>
      <c r="H70" s="32"/>
      <c r="I70" s="32"/>
      <c r="J70" s="32"/>
      <c r="K70" s="32"/>
      <c r="L70" s="32"/>
      <c r="M70" s="32"/>
      <c r="N70" s="32"/>
      <c r="O70" s="32"/>
      <c r="P70" s="32"/>
      <c r="Q70" s="32"/>
      <c r="R70" s="32"/>
      <c r="S70" s="32"/>
      <c r="T70" s="32"/>
      <c r="U70" s="32"/>
      <c r="V70" s="32"/>
      <c r="W70" s="32"/>
      <c r="X70" s="32"/>
    </row>
    <row r="71" spans="1:24" s="35" customFormat="1" ht="33.75" outlineLevel="1" x14ac:dyDescent="0.3">
      <c r="A71" s="65" t="s">
        <v>271</v>
      </c>
      <c r="B71" s="65" t="s">
        <v>272</v>
      </c>
      <c r="C71" s="240">
        <v>1155</v>
      </c>
      <c r="D71" s="241"/>
      <c r="E71" s="241"/>
      <c r="F71" s="242"/>
      <c r="G71" s="67" t="s">
        <v>248</v>
      </c>
      <c r="H71" s="32"/>
      <c r="I71" s="32"/>
      <c r="J71" s="32"/>
      <c r="K71" s="32"/>
      <c r="L71" s="32"/>
      <c r="M71" s="32"/>
      <c r="N71" s="32"/>
      <c r="O71" s="32"/>
      <c r="P71" s="32"/>
      <c r="Q71" s="32"/>
      <c r="R71" s="32"/>
      <c r="S71" s="32"/>
      <c r="T71" s="32"/>
      <c r="U71" s="32"/>
      <c r="V71" s="32"/>
      <c r="W71" s="32"/>
      <c r="X71" s="32"/>
    </row>
    <row r="72" spans="1:24" s="35" customFormat="1" ht="33.75" outlineLevel="1" x14ac:dyDescent="0.3">
      <c r="A72" s="107" t="s">
        <v>273</v>
      </c>
      <c r="B72" s="107" t="s">
        <v>274</v>
      </c>
      <c r="C72" s="237">
        <v>1320</v>
      </c>
      <c r="D72" s="238"/>
      <c r="E72" s="238"/>
      <c r="F72" s="239"/>
      <c r="G72" s="109" t="s">
        <v>249</v>
      </c>
      <c r="H72" s="32"/>
      <c r="I72" s="32"/>
      <c r="J72" s="32"/>
      <c r="K72" s="32"/>
      <c r="L72" s="32"/>
      <c r="M72" s="32"/>
      <c r="N72" s="32"/>
      <c r="O72" s="32"/>
      <c r="P72" s="32"/>
      <c r="Q72" s="32"/>
      <c r="R72" s="32"/>
      <c r="S72" s="32"/>
      <c r="T72" s="32"/>
      <c r="U72" s="32"/>
      <c r="V72" s="32"/>
      <c r="W72" s="32"/>
      <c r="X72" s="32"/>
    </row>
    <row r="73" spans="1:24" s="36" customFormat="1" ht="33.75" outlineLevel="1" x14ac:dyDescent="0.3">
      <c r="A73" s="65" t="s">
        <v>275</v>
      </c>
      <c r="B73" s="65" t="s">
        <v>276</v>
      </c>
      <c r="C73" s="240">
        <v>1232</v>
      </c>
      <c r="D73" s="241"/>
      <c r="E73" s="241"/>
      <c r="F73" s="242"/>
      <c r="G73" s="67" t="s">
        <v>250</v>
      </c>
      <c r="H73" s="32"/>
      <c r="I73" s="32"/>
      <c r="J73" s="32"/>
      <c r="K73" s="32"/>
      <c r="L73" s="32"/>
      <c r="M73" s="32"/>
      <c r="N73" s="32"/>
      <c r="O73" s="32"/>
      <c r="P73" s="32"/>
      <c r="Q73" s="32"/>
      <c r="R73" s="32"/>
      <c r="S73" s="32"/>
      <c r="T73" s="32"/>
      <c r="U73" s="32"/>
      <c r="V73" s="32"/>
      <c r="W73" s="32"/>
      <c r="X73" s="32"/>
    </row>
    <row r="74" spans="1:24" s="36" customFormat="1" x14ac:dyDescent="0.3">
      <c r="A74" s="107" t="s">
        <v>277</v>
      </c>
      <c r="B74" s="107" t="s">
        <v>278</v>
      </c>
      <c r="C74" s="255">
        <v>253</v>
      </c>
      <c r="D74" s="256"/>
      <c r="E74" s="256"/>
      <c r="F74" s="257"/>
      <c r="G74" s="108" t="s">
        <v>251</v>
      </c>
      <c r="H74" s="32"/>
      <c r="I74" s="32"/>
      <c r="J74" s="32"/>
      <c r="K74" s="32"/>
      <c r="L74" s="32"/>
      <c r="M74" s="32"/>
      <c r="N74" s="32"/>
      <c r="O74" s="32"/>
      <c r="P74" s="32"/>
      <c r="Q74" s="32"/>
      <c r="R74" s="32"/>
      <c r="S74" s="32"/>
      <c r="T74" s="32"/>
      <c r="U74" s="32"/>
      <c r="V74" s="32"/>
      <c r="W74" s="32"/>
      <c r="X74" s="32"/>
    </row>
    <row r="75" spans="1:24" s="36" customFormat="1" ht="25.5" x14ac:dyDescent="0.3">
      <c r="A75" s="65" t="s">
        <v>252</v>
      </c>
      <c r="B75" s="65" t="s">
        <v>253</v>
      </c>
      <c r="C75" s="240">
        <v>495</v>
      </c>
      <c r="D75" s="241"/>
      <c r="E75" s="241"/>
      <c r="F75" s="242"/>
      <c r="G75" s="66" t="s">
        <v>254</v>
      </c>
      <c r="H75" s="32"/>
      <c r="I75" s="32"/>
      <c r="J75" s="32"/>
      <c r="K75" s="32"/>
      <c r="L75" s="32"/>
      <c r="M75" s="32"/>
      <c r="N75" s="32"/>
      <c r="O75" s="32"/>
      <c r="P75" s="32"/>
      <c r="Q75" s="32"/>
      <c r="R75" s="32"/>
      <c r="S75" s="32"/>
      <c r="T75" s="32"/>
      <c r="U75" s="32"/>
      <c r="V75" s="32"/>
      <c r="W75" s="32"/>
      <c r="X75" s="32"/>
    </row>
    <row r="76" spans="1:24" s="36" customFormat="1" ht="33" customHeight="1" x14ac:dyDescent="0.3">
      <c r="A76" s="107" t="s">
        <v>11</v>
      </c>
      <c r="B76" s="107" t="s">
        <v>119</v>
      </c>
      <c r="C76" s="237">
        <v>3392</v>
      </c>
      <c r="D76" s="238"/>
      <c r="E76" s="238"/>
      <c r="F76" s="239"/>
      <c r="G76" s="108" t="s">
        <v>724</v>
      </c>
      <c r="H76" s="32"/>
      <c r="I76" s="32"/>
      <c r="J76" s="32"/>
      <c r="K76" s="32"/>
      <c r="L76" s="32"/>
      <c r="M76" s="32"/>
      <c r="N76" s="32"/>
      <c r="O76" s="32"/>
      <c r="P76" s="32"/>
      <c r="Q76" s="32"/>
      <c r="R76" s="32"/>
      <c r="S76" s="32"/>
      <c r="T76" s="32"/>
      <c r="U76" s="32"/>
      <c r="V76" s="32"/>
      <c r="W76" s="32"/>
      <c r="X76" s="32"/>
    </row>
    <row r="77" spans="1:24" s="36" customFormat="1" x14ac:dyDescent="0.3">
      <c r="A77" s="65" t="s">
        <v>9</v>
      </c>
      <c r="B77" s="65" t="s">
        <v>10</v>
      </c>
      <c r="C77" s="240">
        <v>840</v>
      </c>
      <c r="D77" s="241"/>
      <c r="E77" s="241"/>
      <c r="F77" s="242"/>
      <c r="G77" s="66" t="s">
        <v>725</v>
      </c>
      <c r="H77" s="32"/>
      <c r="I77" s="32"/>
      <c r="J77" s="32"/>
      <c r="K77" s="32"/>
      <c r="L77" s="32"/>
      <c r="M77" s="32"/>
      <c r="N77" s="32"/>
      <c r="O77" s="32"/>
      <c r="P77" s="32"/>
      <c r="Q77" s="32"/>
      <c r="R77" s="32"/>
      <c r="S77" s="32"/>
      <c r="T77" s="32"/>
      <c r="U77" s="32"/>
      <c r="V77" s="32"/>
      <c r="W77" s="32"/>
      <c r="X77" s="32"/>
    </row>
    <row r="78" spans="1:24" s="36" customFormat="1" ht="25.5" x14ac:dyDescent="0.3">
      <c r="A78" s="107" t="s">
        <v>151</v>
      </c>
      <c r="B78" s="107" t="s">
        <v>152</v>
      </c>
      <c r="C78" s="255" t="s">
        <v>840</v>
      </c>
      <c r="D78" s="256"/>
      <c r="E78" s="256"/>
      <c r="F78" s="257"/>
      <c r="G78" s="108"/>
      <c r="H78" s="32"/>
      <c r="I78" s="32"/>
      <c r="J78" s="32"/>
      <c r="K78" s="32"/>
      <c r="L78" s="32"/>
      <c r="M78" s="32"/>
      <c r="N78" s="32"/>
      <c r="O78" s="32"/>
      <c r="P78" s="32"/>
      <c r="Q78" s="32"/>
      <c r="R78" s="32"/>
      <c r="S78" s="32"/>
      <c r="T78" s="32"/>
      <c r="U78" s="32"/>
      <c r="V78" s="32"/>
      <c r="W78" s="32"/>
      <c r="X78" s="32"/>
    </row>
    <row r="79" spans="1:24" s="36" customFormat="1" x14ac:dyDescent="0.3">
      <c r="A79" s="258"/>
      <c r="B79" s="259"/>
      <c r="C79" s="259"/>
      <c r="D79" s="259"/>
      <c r="E79" s="259"/>
      <c r="F79" s="259"/>
      <c r="G79" s="260"/>
      <c r="H79" s="32"/>
      <c r="I79" s="32"/>
      <c r="J79" s="32"/>
      <c r="K79" s="32"/>
      <c r="L79" s="32"/>
      <c r="M79" s="32"/>
      <c r="N79" s="32"/>
      <c r="O79" s="32"/>
      <c r="P79" s="32"/>
      <c r="Q79" s="32"/>
      <c r="R79" s="32"/>
      <c r="S79" s="32"/>
      <c r="T79" s="32"/>
      <c r="U79" s="32"/>
      <c r="V79" s="32"/>
      <c r="W79" s="32"/>
      <c r="X79" s="32"/>
    </row>
  </sheetData>
  <sheetProtection formatCells="0" formatColumns="0" formatRows="0" insertColumns="0" insertRows="0" insertHyperlinks="0" deleteColumns="0" deleteRows="0" selectLockedCells="1" sort="0" autoFilter="0" pivotTables="0" selectUnlockedCells="1"/>
  <mergeCells count="55">
    <mergeCell ref="C78:F78"/>
    <mergeCell ref="A79:G79"/>
    <mergeCell ref="C71:F71"/>
    <mergeCell ref="C72:F72"/>
    <mergeCell ref="C73:F73"/>
    <mergeCell ref="C74:F74"/>
    <mergeCell ref="C75:F75"/>
    <mergeCell ref="C70:F70"/>
    <mergeCell ref="C63:F63"/>
    <mergeCell ref="C67:F67"/>
    <mergeCell ref="C76:F76"/>
    <mergeCell ref="C77:F77"/>
    <mergeCell ref="C64:F64"/>
    <mergeCell ref="C65:F65"/>
    <mergeCell ref="C69:F69"/>
    <mergeCell ref="C66:F66"/>
    <mergeCell ref="C68:F68"/>
    <mergeCell ref="C54:F54"/>
    <mergeCell ref="C53:F53"/>
    <mergeCell ref="C44:F44"/>
    <mergeCell ref="C45:F45"/>
    <mergeCell ref="A50:G50"/>
    <mergeCell ref="C52:F52"/>
    <mergeCell ref="A51:G51"/>
    <mergeCell ref="A47:G47"/>
    <mergeCell ref="A48:G48"/>
    <mergeCell ref="A49:G49"/>
    <mergeCell ref="A46:G46"/>
    <mergeCell ref="C60:F60"/>
    <mergeCell ref="C55:F55"/>
    <mergeCell ref="C62:F62"/>
    <mergeCell ref="C57:F57"/>
    <mergeCell ref="C59:F59"/>
    <mergeCell ref="C58:F58"/>
    <mergeCell ref="C56:F56"/>
    <mergeCell ref="C61:F61"/>
    <mergeCell ref="A9:G9"/>
    <mergeCell ref="A1:G1"/>
    <mergeCell ref="A2:G2"/>
    <mergeCell ref="A6:A8"/>
    <mergeCell ref="B6:B8"/>
    <mergeCell ref="G6:G8"/>
    <mergeCell ref="C7:C8"/>
    <mergeCell ref="D7:D8"/>
    <mergeCell ref="E7:E8"/>
    <mergeCell ref="C6:F6"/>
    <mergeCell ref="F7:F8"/>
    <mergeCell ref="A10:G10"/>
    <mergeCell ref="A37:G37"/>
    <mergeCell ref="A38:G38"/>
    <mergeCell ref="C43:F43"/>
    <mergeCell ref="A20:G20"/>
    <mergeCell ref="A27:G27"/>
    <mergeCell ref="A42:G42"/>
    <mergeCell ref="C41:F41"/>
  </mergeCells>
  <pageMargins left="0.62992125984251968" right="0.23622047244094491" top="0.74803149606299213" bottom="0.74803149606299213" header="0.31496062992125984" footer="0.31496062992125984"/>
  <pageSetup paperSize="9"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outlinePr summaryBelow="0"/>
  </sheetPr>
  <dimension ref="A1:EO68"/>
  <sheetViews>
    <sheetView zoomScale="90" zoomScaleNormal="90" zoomScaleSheetLayoutView="80" zoomScalePageLayoutView="90" workbookViewId="0">
      <pane ySplit="7" topLeftCell="A53" activePane="bottomLeft" state="frozen"/>
      <selection pane="bottomLeft" activeCell="D63" sqref="D63"/>
    </sheetView>
  </sheetViews>
  <sheetFormatPr defaultColWidth="9" defaultRowHeight="14.25" outlineLevelRow="3" x14ac:dyDescent="0.2"/>
  <cols>
    <col min="1" max="1" width="29.5" style="19" customWidth="1"/>
    <col min="2" max="2" width="49.625" style="21" customWidth="1"/>
    <col min="3" max="3" width="14.375" style="124" customWidth="1"/>
    <col min="4" max="4" width="88" style="19" customWidth="1"/>
    <col min="5" max="16384" width="9" style="19"/>
  </cols>
  <sheetData>
    <row r="1" spans="1:18" x14ac:dyDescent="0.2">
      <c r="A1" s="157" t="s">
        <v>35</v>
      </c>
      <c r="B1" s="158"/>
      <c r="C1" s="201"/>
    </row>
    <row r="2" spans="1:18" x14ac:dyDescent="0.2">
      <c r="A2" s="157" t="s">
        <v>36</v>
      </c>
      <c r="B2" s="158"/>
      <c r="C2" s="201"/>
    </row>
    <row r="4" spans="1:18" ht="15" customHeight="1" x14ac:dyDescent="0.2">
      <c r="A4" s="264" t="s">
        <v>1</v>
      </c>
      <c r="B4" s="160" t="s">
        <v>39</v>
      </c>
      <c r="C4" s="161" t="s">
        <v>195</v>
      </c>
      <c r="D4" s="161" t="s">
        <v>2</v>
      </c>
    </row>
    <row r="5" spans="1:18" ht="15" customHeight="1" x14ac:dyDescent="0.2">
      <c r="A5" s="265"/>
      <c r="B5" s="160"/>
      <c r="C5" s="216"/>
      <c r="D5" s="216"/>
    </row>
    <row r="6" spans="1:18" x14ac:dyDescent="0.2">
      <c r="A6" s="266"/>
      <c r="B6" s="160"/>
      <c r="C6" s="217"/>
      <c r="D6" s="217"/>
    </row>
    <row r="7" spans="1:18" s="36" customFormat="1" ht="20.100000000000001" customHeight="1" x14ac:dyDescent="0.3">
      <c r="A7" s="165" t="s">
        <v>726</v>
      </c>
      <c r="B7" s="166"/>
      <c r="C7" s="166"/>
      <c r="D7" s="167"/>
      <c r="E7" s="32"/>
      <c r="F7" s="32"/>
      <c r="G7" s="32"/>
      <c r="H7" s="32"/>
      <c r="I7" s="32"/>
      <c r="J7" s="32"/>
      <c r="K7" s="32"/>
      <c r="L7" s="32"/>
      <c r="M7" s="32"/>
      <c r="N7" s="32"/>
      <c r="O7" s="32"/>
      <c r="P7" s="32"/>
      <c r="Q7" s="32"/>
      <c r="R7" s="32"/>
    </row>
    <row r="8" spans="1:18" s="31" customFormat="1" ht="20.100000000000001" customHeight="1" x14ac:dyDescent="0.3">
      <c r="A8" s="152" t="s">
        <v>354</v>
      </c>
      <c r="B8" s="153"/>
      <c r="C8" s="153"/>
      <c r="D8" s="154"/>
      <c r="E8" s="32"/>
      <c r="F8" s="32"/>
      <c r="G8" s="32"/>
      <c r="H8" s="32"/>
      <c r="I8" s="32"/>
      <c r="J8" s="32"/>
      <c r="K8" s="32"/>
      <c r="L8" s="32"/>
      <c r="M8" s="32"/>
      <c r="N8" s="32"/>
      <c r="O8" s="32"/>
      <c r="P8" s="32"/>
      <c r="Q8" s="32"/>
      <c r="R8" s="32"/>
    </row>
    <row r="9" spans="1:18" s="31" customFormat="1" ht="20.100000000000001" customHeight="1" outlineLevel="1" x14ac:dyDescent="0.3">
      <c r="A9" s="261" t="s">
        <v>370</v>
      </c>
      <c r="B9" s="262"/>
      <c r="C9" s="262"/>
      <c r="D9" s="263"/>
      <c r="E9" s="32"/>
      <c r="F9" s="32"/>
      <c r="G9" s="32"/>
      <c r="H9" s="32"/>
      <c r="I9" s="32"/>
      <c r="J9" s="32"/>
      <c r="K9" s="32"/>
      <c r="L9" s="32"/>
      <c r="M9" s="32"/>
      <c r="N9" s="32"/>
      <c r="O9" s="32"/>
      <c r="P9" s="32"/>
      <c r="Q9" s="32"/>
      <c r="R9" s="32"/>
    </row>
    <row r="10" spans="1:18" s="36" customFormat="1" ht="101.25" outlineLevel="2" x14ac:dyDescent="0.3">
      <c r="A10" s="22" t="s">
        <v>372</v>
      </c>
      <c r="B10" s="22" t="s">
        <v>373</v>
      </c>
      <c r="C10" s="23">
        <v>4390416</v>
      </c>
      <c r="D10" s="83" t="s">
        <v>514</v>
      </c>
      <c r="E10" s="32"/>
      <c r="F10" s="32"/>
      <c r="G10" s="32"/>
      <c r="H10" s="32"/>
      <c r="I10" s="32"/>
      <c r="J10" s="32"/>
      <c r="K10" s="32"/>
      <c r="L10" s="32"/>
      <c r="M10" s="32"/>
      <c r="N10" s="32"/>
      <c r="O10" s="32"/>
    </row>
    <row r="11" spans="1:18" s="35" customFormat="1" ht="36" outlineLevel="2" x14ac:dyDescent="0.3">
      <c r="A11" s="81" t="s">
        <v>374</v>
      </c>
      <c r="B11" s="80" t="s">
        <v>375</v>
      </c>
      <c r="C11" s="78">
        <f>C10*0.35</f>
        <v>1536645.5999999999</v>
      </c>
      <c r="D11" s="82" t="s">
        <v>371</v>
      </c>
      <c r="E11" s="32"/>
      <c r="F11" s="32"/>
      <c r="G11" s="32"/>
      <c r="H11" s="32"/>
      <c r="I11" s="32"/>
      <c r="J11" s="32"/>
      <c r="K11" s="32"/>
      <c r="L11" s="32"/>
      <c r="M11" s="32"/>
      <c r="N11" s="32"/>
      <c r="O11" s="32"/>
    </row>
    <row r="12" spans="1:18" s="31" customFormat="1" ht="20.100000000000001" customHeight="1" outlineLevel="1" x14ac:dyDescent="0.3">
      <c r="A12" s="261" t="s">
        <v>376</v>
      </c>
      <c r="B12" s="262"/>
      <c r="C12" s="262"/>
      <c r="D12" s="263"/>
      <c r="E12" s="32"/>
      <c r="F12" s="32"/>
      <c r="G12" s="32"/>
      <c r="H12" s="32"/>
      <c r="I12" s="32"/>
      <c r="J12" s="32"/>
      <c r="K12" s="32"/>
      <c r="L12" s="32"/>
      <c r="M12" s="32"/>
      <c r="N12" s="32"/>
      <c r="O12" s="32"/>
      <c r="P12" s="32"/>
      <c r="Q12" s="32"/>
      <c r="R12" s="32"/>
    </row>
    <row r="13" spans="1:18" s="36" customFormat="1" ht="82.15" customHeight="1" outlineLevel="2" x14ac:dyDescent="0.3">
      <c r="A13" s="22" t="s">
        <v>379</v>
      </c>
      <c r="B13" s="22" t="s">
        <v>380</v>
      </c>
      <c r="C13" s="23">
        <v>2568416</v>
      </c>
      <c r="D13" s="83" t="s">
        <v>515</v>
      </c>
      <c r="E13" s="32"/>
      <c r="F13" s="32"/>
      <c r="G13" s="32"/>
      <c r="H13" s="32"/>
      <c r="I13" s="32"/>
      <c r="J13" s="32"/>
      <c r="K13" s="32"/>
      <c r="L13" s="32"/>
      <c r="M13" s="32"/>
      <c r="N13" s="32"/>
      <c r="O13" s="32"/>
    </row>
    <row r="14" spans="1:18" s="35" customFormat="1" ht="36" outlineLevel="2" x14ac:dyDescent="0.3">
      <c r="A14" s="81" t="s">
        <v>381</v>
      </c>
      <c r="B14" s="80" t="s">
        <v>382</v>
      </c>
      <c r="C14" s="78">
        <f>C13*0.35</f>
        <v>898945.6</v>
      </c>
      <c r="D14" s="82" t="s">
        <v>371</v>
      </c>
      <c r="E14" s="32"/>
      <c r="F14" s="32"/>
      <c r="G14" s="32"/>
      <c r="H14" s="32"/>
      <c r="I14" s="32"/>
      <c r="J14" s="32"/>
      <c r="K14" s="32"/>
      <c r="L14" s="32"/>
      <c r="M14" s="32"/>
      <c r="N14" s="32"/>
      <c r="O14" s="32"/>
    </row>
    <row r="15" spans="1:18" s="35" customFormat="1" ht="83.45" customHeight="1" outlineLevel="2" x14ac:dyDescent="0.3">
      <c r="A15" s="22" t="s">
        <v>383</v>
      </c>
      <c r="B15" s="22" t="s">
        <v>384</v>
      </c>
      <c r="C15" s="23">
        <v>2310416</v>
      </c>
      <c r="D15" s="83" t="s">
        <v>516</v>
      </c>
      <c r="E15" s="32"/>
      <c r="F15" s="32"/>
      <c r="G15" s="32"/>
      <c r="H15" s="32"/>
      <c r="I15" s="32"/>
      <c r="J15" s="32"/>
      <c r="K15" s="32"/>
      <c r="L15" s="32"/>
      <c r="M15" s="32"/>
      <c r="N15" s="32"/>
      <c r="O15" s="32"/>
    </row>
    <row r="16" spans="1:18" s="35" customFormat="1" ht="36" outlineLevel="2" x14ac:dyDescent="0.3">
      <c r="A16" s="81" t="s">
        <v>385</v>
      </c>
      <c r="B16" s="80" t="s">
        <v>386</v>
      </c>
      <c r="C16" s="78">
        <f>C15*0.35</f>
        <v>808645.6</v>
      </c>
      <c r="D16" s="82" t="s">
        <v>371</v>
      </c>
      <c r="E16" s="32"/>
      <c r="F16" s="32"/>
      <c r="G16" s="32"/>
      <c r="H16" s="32"/>
      <c r="I16" s="32"/>
      <c r="J16" s="32"/>
      <c r="K16" s="32"/>
      <c r="L16" s="32"/>
      <c r="M16" s="32"/>
      <c r="N16" s="32"/>
      <c r="O16" s="32"/>
    </row>
    <row r="17" spans="1:145" s="36" customFormat="1" ht="20.25" customHeight="1" x14ac:dyDescent="0.3">
      <c r="A17" s="152" t="s">
        <v>109</v>
      </c>
      <c r="B17" s="153"/>
      <c r="C17" s="153"/>
      <c r="D17" s="154"/>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row>
    <row r="18" spans="1:145" s="35" customFormat="1" ht="13.15" customHeight="1" outlineLevel="1" x14ac:dyDescent="0.2">
      <c r="A18" s="211" t="s">
        <v>3</v>
      </c>
      <c r="B18" s="212"/>
      <c r="C18" s="212"/>
      <c r="D18" s="212"/>
    </row>
    <row r="19" spans="1:145" s="31" customFormat="1" ht="20.100000000000001" customHeight="1" outlineLevel="1" x14ac:dyDescent="0.3">
      <c r="A19" s="261" t="s">
        <v>370</v>
      </c>
      <c r="B19" s="262"/>
      <c r="C19" s="262"/>
      <c r="D19" s="263"/>
      <c r="E19" s="32"/>
      <c r="F19" s="32"/>
      <c r="G19" s="32"/>
      <c r="H19" s="32"/>
      <c r="I19" s="32"/>
      <c r="J19" s="32"/>
      <c r="K19" s="32"/>
      <c r="L19" s="32"/>
      <c r="M19" s="32"/>
      <c r="N19" s="32"/>
      <c r="O19" s="32"/>
      <c r="P19" s="32"/>
      <c r="Q19" s="32"/>
      <c r="R19" s="32"/>
    </row>
    <row r="20" spans="1:145" s="35" customFormat="1" ht="68.45" customHeight="1" outlineLevel="2" x14ac:dyDescent="0.2">
      <c r="A20" s="22" t="s">
        <v>387</v>
      </c>
      <c r="B20" s="22" t="s">
        <v>388</v>
      </c>
      <c r="C20" s="23">
        <v>9720000</v>
      </c>
      <c r="D20" s="83" t="s">
        <v>517</v>
      </c>
    </row>
    <row r="21" spans="1:145" s="35" customFormat="1" ht="36" outlineLevel="2" x14ac:dyDescent="0.2">
      <c r="A21" s="81" t="s">
        <v>389</v>
      </c>
      <c r="B21" s="80" t="s">
        <v>390</v>
      </c>
      <c r="C21" s="78">
        <f>C20*0.35</f>
        <v>3402000</v>
      </c>
      <c r="D21" s="82" t="s">
        <v>391</v>
      </c>
    </row>
    <row r="22" spans="1:145" s="35" customFormat="1" ht="72.599999999999994" customHeight="1" outlineLevel="2" x14ac:dyDescent="0.2">
      <c r="A22" s="22" t="s">
        <v>392</v>
      </c>
      <c r="B22" s="22" t="s">
        <v>393</v>
      </c>
      <c r="C22" s="23">
        <v>6720000</v>
      </c>
      <c r="D22" s="83" t="s">
        <v>518</v>
      </c>
    </row>
    <row r="23" spans="1:145" s="35" customFormat="1" ht="36" outlineLevel="2" x14ac:dyDescent="0.2">
      <c r="A23" s="81" t="s">
        <v>394</v>
      </c>
      <c r="B23" s="80" t="s">
        <v>395</v>
      </c>
      <c r="C23" s="78">
        <f>C22*0.35</f>
        <v>2352000</v>
      </c>
      <c r="D23" s="82" t="s">
        <v>391</v>
      </c>
    </row>
    <row r="24" spans="1:145" s="35" customFormat="1" ht="69" customHeight="1" outlineLevel="2" x14ac:dyDescent="0.2">
      <c r="A24" s="22" t="s">
        <v>396</v>
      </c>
      <c r="B24" s="22" t="s">
        <v>397</v>
      </c>
      <c r="C24" s="23">
        <v>3542000</v>
      </c>
      <c r="D24" s="83" t="s">
        <v>519</v>
      </c>
    </row>
    <row r="25" spans="1:145" s="35" customFormat="1" ht="36" outlineLevel="2" x14ac:dyDescent="0.2">
      <c r="A25" s="81" t="s">
        <v>398</v>
      </c>
      <c r="B25" s="80" t="s">
        <v>399</v>
      </c>
      <c r="C25" s="78">
        <f>C24*0.35</f>
        <v>1239700</v>
      </c>
      <c r="D25" s="82" t="s">
        <v>391</v>
      </c>
    </row>
    <row r="26" spans="1:145" s="31" customFormat="1" ht="20.100000000000001" customHeight="1" outlineLevel="1" x14ac:dyDescent="0.3">
      <c r="A26" s="261" t="s">
        <v>376</v>
      </c>
      <c r="B26" s="262"/>
      <c r="C26" s="262"/>
      <c r="D26" s="263"/>
      <c r="E26" s="32"/>
      <c r="F26" s="32"/>
      <c r="G26" s="32"/>
      <c r="H26" s="32"/>
      <c r="I26" s="32"/>
      <c r="J26" s="32"/>
      <c r="K26" s="32"/>
      <c r="L26" s="32"/>
      <c r="M26" s="32"/>
      <c r="N26" s="32"/>
      <c r="O26" s="32"/>
      <c r="P26" s="32"/>
      <c r="Q26" s="32"/>
      <c r="R26" s="32"/>
    </row>
    <row r="27" spans="1:145" s="31" customFormat="1" ht="20.100000000000001" customHeight="1" outlineLevel="2" x14ac:dyDescent="0.3">
      <c r="A27" s="261" t="s">
        <v>400</v>
      </c>
      <c r="B27" s="262"/>
      <c r="C27" s="262"/>
      <c r="D27" s="263"/>
      <c r="E27" s="32"/>
      <c r="F27" s="32"/>
      <c r="G27" s="32"/>
      <c r="H27" s="32"/>
      <c r="I27" s="32"/>
      <c r="J27" s="32"/>
      <c r="K27" s="32"/>
      <c r="L27" s="32"/>
      <c r="M27" s="32"/>
      <c r="N27" s="32"/>
      <c r="O27" s="32"/>
      <c r="P27" s="32"/>
      <c r="Q27" s="32"/>
      <c r="R27" s="32"/>
    </row>
    <row r="28" spans="1:145" s="35" customFormat="1" ht="56.25" outlineLevel="3" x14ac:dyDescent="0.2">
      <c r="A28" s="22" t="s">
        <v>401</v>
      </c>
      <c r="B28" s="22" t="s">
        <v>402</v>
      </c>
      <c r="C28" s="23">
        <v>4840000</v>
      </c>
      <c r="D28" s="83" t="s">
        <v>520</v>
      </c>
    </row>
    <row r="29" spans="1:145" s="35" customFormat="1" ht="36" outlineLevel="3" x14ac:dyDescent="0.2">
      <c r="A29" s="81" t="s">
        <v>403</v>
      </c>
      <c r="B29" s="80" t="s">
        <v>404</v>
      </c>
      <c r="C29" s="78">
        <f>C28*0.35</f>
        <v>1694000</v>
      </c>
      <c r="D29" s="82" t="s">
        <v>391</v>
      </c>
    </row>
    <row r="30" spans="1:145" s="35" customFormat="1" ht="56.25" outlineLevel="3" x14ac:dyDescent="0.2">
      <c r="A30" s="22" t="s">
        <v>405</v>
      </c>
      <c r="B30" s="22" t="s">
        <v>406</v>
      </c>
      <c r="C30" s="23">
        <v>4114000</v>
      </c>
      <c r="D30" s="83" t="s">
        <v>521</v>
      </c>
    </row>
    <row r="31" spans="1:145" s="35" customFormat="1" ht="36" outlineLevel="3" x14ac:dyDescent="0.2">
      <c r="A31" s="81" t="s">
        <v>407</v>
      </c>
      <c r="B31" s="80" t="s">
        <v>408</v>
      </c>
      <c r="C31" s="78">
        <f>C30*0.35</f>
        <v>1439900</v>
      </c>
      <c r="D31" s="82" t="s">
        <v>391</v>
      </c>
    </row>
    <row r="32" spans="1:145" s="31" customFormat="1" ht="20.100000000000001" customHeight="1" outlineLevel="2" x14ac:dyDescent="0.3">
      <c r="A32" s="261" t="s">
        <v>409</v>
      </c>
      <c r="B32" s="262"/>
      <c r="C32" s="262"/>
      <c r="D32" s="263"/>
      <c r="E32" s="32"/>
      <c r="F32" s="32"/>
      <c r="G32" s="32"/>
      <c r="H32" s="32"/>
      <c r="I32" s="32"/>
      <c r="J32" s="32"/>
      <c r="K32" s="32"/>
      <c r="L32" s="32"/>
      <c r="M32" s="32"/>
      <c r="N32" s="32"/>
      <c r="O32" s="32"/>
      <c r="P32" s="32"/>
      <c r="Q32" s="32"/>
      <c r="R32" s="32"/>
    </row>
    <row r="33" spans="1:145" s="35" customFormat="1" ht="56.25" outlineLevel="3" x14ac:dyDescent="0.2">
      <c r="A33" s="22" t="s">
        <v>410</v>
      </c>
      <c r="B33" s="22" t="s">
        <v>411</v>
      </c>
      <c r="C33" s="23">
        <v>1720000</v>
      </c>
      <c r="D33" s="83" t="s">
        <v>522</v>
      </c>
    </row>
    <row r="34" spans="1:145" s="35" customFormat="1" ht="36" outlineLevel="3" x14ac:dyDescent="0.2">
      <c r="A34" s="81" t="s">
        <v>412</v>
      </c>
      <c r="B34" s="80" t="s">
        <v>413</v>
      </c>
      <c r="C34" s="78">
        <f>C33*0.35</f>
        <v>602000</v>
      </c>
      <c r="D34" s="82" t="s">
        <v>391</v>
      </c>
    </row>
    <row r="35" spans="1:145" s="35" customFormat="1" ht="56.25" outlineLevel="3" x14ac:dyDescent="0.2">
      <c r="A35" s="22" t="s">
        <v>414</v>
      </c>
      <c r="B35" s="22" t="s">
        <v>415</v>
      </c>
      <c r="C35" s="23">
        <v>1462000</v>
      </c>
      <c r="D35" s="83" t="s">
        <v>523</v>
      </c>
    </row>
    <row r="36" spans="1:145" s="35" customFormat="1" ht="36" outlineLevel="3" x14ac:dyDescent="0.2">
      <c r="A36" s="81" t="s">
        <v>416</v>
      </c>
      <c r="B36" s="80" t="s">
        <v>417</v>
      </c>
      <c r="C36" s="78">
        <f>C35*0.35</f>
        <v>511699.99999999994</v>
      </c>
      <c r="D36" s="82" t="s">
        <v>391</v>
      </c>
    </row>
    <row r="37" spans="1:145" s="31" customFormat="1" ht="20.100000000000001" customHeight="1" x14ac:dyDescent="0.3">
      <c r="A37" s="152" t="s">
        <v>473</v>
      </c>
      <c r="B37" s="153"/>
      <c r="C37" s="153"/>
      <c r="D37" s="154"/>
      <c r="E37" s="32"/>
      <c r="F37" s="32"/>
      <c r="G37" s="32"/>
      <c r="H37" s="32"/>
      <c r="I37" s="32"/>
      <c r="J37" s="32"/>
      <c r="K37" s="32"/>
      <c r="L37" s="32"/>
      <c r="M37" s="32"/>
      <c r="N37" s="32"/>
      <c r="O37" s="32"/>
      <c r="P37" s="32"/>
      <c r="Q37" s="32"/>
      <c r="R37" s="32"/>
    </row>
    <row r="38" spans="1:145" s="31" customFormat="1" ht="20.100000000000001" customHeight="1" outlineLevel="1" x14ac:dyDescent="0.3">
      <c r="A38" s="261" t="s">
        <v>370</v>
      </c>
      <c r="B38" s="262"/>
      <c r="C38" s="262"/>
      <c r="D38" s="263"/>
      <c r="E38" s="32"/>
      <c r="F38" s="32"/>
      <c r="G38" s="32"/>
      <c r="H38" s="32"/>
      <c r="I38" s="32"/>
      <c r="J38" s="32"/>
      <c r="K38" s="32"/>
      <c r="L38" s="32"/>
      <c r="M38" s="32"/>
      <c r="N38" s="32"/>
      <c r="O38" s="32"/>
      <c r="P38" s="32"/>
      <c r="Q38" s="32"/>
      <c r="R38" s="32"/>
    </row>
    <row r="39" spans="1:145" s="36" customFormat="1" ht="45" outlineLevel="2" x14ac:dyDescent="0.3">
      <c r="A39" s="22" t="s">
        <v>474</v>
      </c>
      <c r="B39" s="22" t="s">
        <v>475</v>
      </c>
      <c r="C39" s="23">
        <v>5097400</v>
      </c>
      <c r="D39" s="25" t="s">
        <v>476</v>
      </c>
      <c r="E39" s="32"/>
      <c r="F39" s="32"/>
      <c r="G39" s="32"/>
      <c r="H39" s="32"/>
      <c r="I39" s="32"/>
      <c r="J39" s="32"/>
      <c r="K39" s="32"/>
      <c r="L39" s="32"/>
      <c r="M39" s="32"/>
      <c r="N39" s="32"/>
      <c r="O39" s="32"/>
    </row>
    <row r="40" spans="1:145" s="36" customFormat="1" ht="45" outlineLevel="2" x14ac:dyDescent="0.3">
      <c r="A40" s="69" t="s">
        <v>477</v>
      </c>
      <c r="B40" s="69" t="s">
        <v>478</v>
      </c>
      <c r="C40" s="68">
        <v>3073291</v>
      </c>
      <c r="D40" s="71" t="s">
        <v>479</v>
      </c>
      <c r="E40" s="32"/>
      <c r="F40" s="32"/>
      <c r="G40" s="32"/>
      <c r="H40" s="32"/>
      <c r="I40" s="32"/>
      <c r="J40" s="32"/>
      <c r="K40" s="32"/>
      <c r="L40" s="32"/>
      <c r="M40" s="32"/>
      <c r="N40" s="32"/>
      <c r="O40" s="32"/>
    </row>
    <row r="41" spans="1:145" s="31" customFormat="1" ht="20.100000000000001" customHeight="1" outlineLevel="1" x14ac:dyDescent="0.3">
      <c r="A41" s="261" t="s">
        <v>376</v>
      </c>
      <c r="B41" s="262"/>
      <c r="C41" s="262"/>
      <c r="D41" s="263"/>
      <c r="E41" s="32"/>
      <c r="F41" s="32"/>
      <c r="G41" s="32"/>
      <c r="H41" s="32"/>
      <c r="I41" s="32"/>
      <c r="J41" s="32"/>
      <c r="K41" s="32"/>
      <c r="L41" s="32"/>
      <c r="M41" s="32"/>
      <c r="N41" s="32"/>
      <c r="O41" s="32"/>
      <c r="P41" s="32"/>
      <c r="Q41" s="32"/>
      <c r="R41" s="32"/>
    </row>
    <row r="42" spans="1:145" s="31" customFormat="1" ht="20.100000000000001" customHeight="1" outlineLevel="2" x14ac:dyDescent="0.3">
      <c r="A42" s="261" t="s">
        <v>377</v>
      </c>
      <c r="B42" s="262"/>
      <c r="C42" s="262"/>
      <c r="D42" s="263"/>
      <c r="E42" s="32"/>
      <c r="F42" s="32"/>
      <c r="G42" s="32"/>
      <c r="H42" s="32"/>
      <c r="I42" s="32"/>
      <c r="J42" s="32"/>
      <c r="K42" s="32"/>
      <c r="L42" s="32"/>
      <c r="M42" s="32"/>
      <c r="N42" s="32"/>
      <c r="O42" s="32"/>
      <c r="P42" s="32"/>
      <c r="Q42" s="32"/>
      <c r="R42" s="32"/>
    </row>
    <row r="43" spans="1:145" s="36" customFormat="1" ht="45" outlineLevel="3" x14ac:dyDescent="0.3">
      <c r="A43" s="22" t="s">
        <v>480</v>
      </c>
      <c r="B43" s="22" t="s">
        <v>481</v>
      </c>
      <c r="C43" s="23">
        <v>3781400</v>
      </c>
      <c r="D43" s="25" t="s">
        <v>482</v>
      </c>
      <c r="E43" s="32"/>
      <c r="F43" s="32"/>
      <c r="G43" s="32"/>
      <c r="H43" s="32"/>
      <c r="I43" s="32"/>
      <c r="J43" s="32"/>
      <c r="K43" s="32"/>
      <c r="L43" s="32"/>
      <c r="M43" s="32"/>
      <c r="N43" s="32"/>
      <c r="O43" s="32"/>
    </row>
    <row r="44" spans="1:145" s="35" customFormat="1" ht="45" outlineLevel="3" x14ac:dyDescent="0.3">
      <c r="A44" s="69" t="s">
        <v>483</v>
      </c>
      <c r="B44" s="69" t="s">
        <v>484</v>
      </c>
      <c r="C44" s="68">
        <v>3273200</v>
      </c>
      <c r="D44" s="71" t="s">
        <v>485</v>
      </c>
      <c r="E44" s="32"/>
      <c r="F44" s="32"/>
      <c r="G44" s="32"/>
      <c r="H44" s="32"/>
      <c r="I44" s="32"/>
      <c r="J44" s="32"/>
      <c r="K44" s="32"/>
      <c r="L44" s="32"/>
      <c r="M44" s="32"/>
      <c r="N44" s="32"/>
      <c r="O44" s="32"/>
    </row>
    <row r="45" spans="1:145" s="31" customFormat="1" ht="20.100000000000001" customHeight="1" outlineLevel="2" x14ac:dyDescent="0.3">
      <c r="A45" s="261" t="s">
        <v>378</v>
      </c>
      <c r="B45" s="262"/>
      <c r="C45" s="262"/>
      <c r="D45" s="263"/>
      <c r="E45" s="32"/>
      <c r="F45" s="32"/>
      <c r="G45" s="32"/>
      <c r="H45" s="32"/>
      <c r="I45" s="32"/>
      <c r="J45" s="32"/>
      <c r="K45" s="32"/>
      <c r="L45" s="32"/>
      <c r="M45" s="32"/>
      <c r="N45" s="32"/>
      <c r="O45" s="32"/>
      <c r="P45" s="32"/>
      <c r="Q45" s="32"/>
      <c r="R45" s="32"/>
    </row>
    <row r="46" spans="1:145" s="36" customFormat="1" ht="45" outlineLevel="3" x14ac:dyDescent="0.3">
      <c r="A46" s="22" t="s">
        <v>486</v>
      </c>
      <c r="B46" s="22" t="s">
        <v>487</v>
      </c>
      <c r="C46" s="23">
        <v>1797891</v>
      </c>
      <c r="D46" s="25" t="s">
        <v>488</v>
      </c>
      <c r="E46" s="32"/>
      <c r="F46" s="32"/>
      <c r="G46" s="32"/>
      <c r="H46" s="32"/>
      <c r="I46" s="32"/>
      <c r="J46" s="32"/>
      <c r="K46" s="32"/>
      <c r="L46" s="32"/>
      <c r="M46" s="32"/>
      <c r="N46" s="32"/>
      <c r="O46" s="32"/>
    </row>
    <row r="47" spans="1:145" s="35" customFormat="1" ht="45" outlineLevel="3" x14ac:dyDescent="0.3">
      <c r="A47" s="69" t="s">
        <v>489</v>
      </c>
      <c r="B47" s="69" t="s">
        <v>490</v>
      </c>
      <c r="C47" s="68">
        <v>1617291</v>
      </c>
      <c r="D47" s="71" t="s">
        <v>491</v>
      </c>
      <c r="E47" s="32"/>
      <c r="F47" s="32"/>
      <c r="G47" s="32"/>
      <c r="H47" s="32"/>
      <c r="I47" s="32"/>
      <c r="J47" s="32"/>
      <c r="K47" s="32"/>
      <c r="L47" s="32"/>
      <c r="M47" s="32"/>
      <c r="N47" s="32"/>
      <c r="O47" s="32"/>
    </row>
    <row r="48" spans="1:145" s="36" customFormat="1" ht="20.25" customHeight="1" x14ac:dyDescent="0.3">
      <c r="A48" s="152" t="s">
        <v>492</v>
      </c>
      <c r="B48" s="153"/>
      <c r="C48" s="153"/>
      <c r="D48" s="154"/>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row>
    <row r="49" spans="1:145" s="31" customFormat="1" ht="20.100000000000001" customHeight="1" outlineLevel="1" x14ac:dyDescent="0.3">
      <c r="A49" s="261" t="s">
        <v>370</v>
      </c>
      <c r="B49" s="262"/>
      <c r="C49" s="262"/>
      <c r="D49" s="263"/>
      <c r="E49" s="32"/>
      <c r="F49" s="32"/>
      <c r="G49" s="32"/>
      <c r="H49" s="32"/>
      <c r="I49" s="32"/>
      <c r="J49" s="32"/>
      <c r="K49" s="32"/>
      <c r="L49" s="32"/>
      <c r="M49" s="32"/>
      <c r="N49" s="32"/>
      <c r="O49" s="32"/>
      <c r="P49" s="32"/>
      <c r="Q49" s="32"/>
      <c r="R49" s="32"/>
    </row>
    <row r="50" spans="1:145" s="35" customFormat="1" ht="40.9" customHeight="1" outlineLevel="2" x14ac:dyDescent="0.2">
      <c r="A50" s="22" t="s">
        <v>493</v>
      </c>
      <c r="B50" s="22" t="s">
        <v>494</v>
      </c>
      <c r="C50" s="23">
        <v>6804000</v>
      </c>
      <c r="D50" s="25" t="s">
        <v>495</v>
      </c>
    </row>
    <row r="51" spans="1:145" s="35" customFormat="1" ht="40.9" customHeight="1" outlineLevel="2" x14ac:dyDescent="0.2">
      <c r="A51" s="69" t="s">
        <v>496</v>
      </c>
      <c r="B51" s="69" t="s">
        <v>497</v>
      </c>
      <c r="C51" s="68">
        <v>4704000</v>
      </c>
      <c r="D51" s="71" t="s">
        <v>498</v>
      </c>
    </row>
    <row r="52" spans="1:145" s="35" customFormat="1" ht="40.9" customHeight="1" outlineLevel="2" x14ac:dyDescent="0.2">
      <c r="A52" s="22" t="s">
        <v>499</v>
      </c>
      <c r="B52" s="22" t="s">
        <v>500</v>
      </c>
      <c r="C52" s="23">
        <v>2479400</v>
      </c>
      <c r="D52" s="25" t="s">
        <v>501</v>
      </c>
    </row>
    <row r="53" spans="1:145" s="31" customFormat="1" ht="20.100000000000001" customHeight="1" outlineLevel="1" x14ac:dyDescent="0.3">
      <c r="A53" s="261" t="s">
        <v>376</v>
      </c>
      <c r="B53" s="262"/>
      <c r="C53" s="262"/>
      <c r="D53" s="263"/>
      <c r="E53" s="32"/>
      <c r="F53" s="32"/>
      <c r="G53" s="32"/>
      <c r="H53" s="32"/>
      <c r="I53" s="32"/>
      <c r="J53" s="32"/>
      <c r="K53" s="32"/>
      <c r="L53" s="32"/>
      <c r="M53" s="32"/>
      <c r="N53" s="32"/>
      <c r="O53" s="32"/>
      <c r="P53" s="32"/>
      <c r="Q53" s="32"/>
      <c r="R53" s="32"/>
    </row>
    <row r="54" spans="1:145" s="31" customFormat="1" ht="20.100000000000001" customHeight="1" outlineLevel="2" x14ac:dyDescent="0.3">
      <c r="A54" s="261" t="s">
        <v>400</v>
      </c>
      <c r="B54" s="262"/>
      <c r="C54" s="262"/>
      <c r="D54" s="263"/>
      <c r="E54" s="32"/>
      <c r="F54" s="32"/>
      <c r="G54" s="32"/>
      <c r="H54" s="32"/>
      <c r="I54" s="32"/>
      <c r="J54" s="32"/>
      <c r="K54" s="32"/>
      <c r="L54" s="32"/>
      <c r="M54" s="32"/>
      <c r="N54" s="32"/>
      <c r="O54" s="32"/>
      <c r="P54" s="32"/>
      <c r="Q54" s="32"/>
      <c r="R54" s="32"/>
    </row>
    <row r="55" spans="1:145" s="35" customFormat="1" ht="45" outlineLevel="3" x14ac:dyDescent="0.2">
      <c r="A55" s="69" t="s">
        <v>502</v>
      </c>
      <c r="B55" s="69" t="s">
        <v>503</v>
      </c>
      <c r="C55" s="68">
        <v>3388000</v>
      </c>
      <c r="D55" s="71" t="s">
        <v>504</v>
      </c>
    </row>
    <row r="56" spans="1:145" s="35" customFormat="1" ht="45" outlineLevel="3" x14ac:dyDescent="0.2">
      <c r="A56" s="22" t="s">
        <v>505</v>
      </c>
      <c r="B56" s="22" t="s">
        <v>506</v>
      </c>
      <c r="C56" s="23">
        <v>2879800</v>
      </c>
      <c r="D56" s="25" t="s">
        <v>507</v>
      </c>
    </row>
    <row r="57" spans="1:145" s="31" customFormat="1" ht="20.100000000000001" customHeight="1" outlineLevel="2" x14ac:dyDescent="0.3">
      <c r="A57" s="261" t="s">
        <v>409</v>
      </c>
      <c r="B57" s="262"/>
      <c r="C57" s="262"/>
      <c r="D57" s="263"/>
      <c r="E57" s="32"/>
      <c r="F57" s="32"/>
      <c r="G57" s="32"/>
      <c r="H57" s="32"/>
      <c r="I57" s="32"/>
      <c r="J57" s="32"/>
      <c r="K57" s="32"/>
      <c r="L57" s="32"/>
      <c r="M57" s="32"/>
      <c r="N57" s="32"/>
      <c r="O57" s="32"/>
      <c r="P57" s="32"/>
      <c r="Q57" s="32"/>
      <c r="R57" s="32"/>
    </row>
    <row r="58" spans="1:145" s="35" customFormat="1" ht="45" outlineLevel="3" x14ac:dyDescent="0.2">
      <c r="A58" s="69" t="s">
        <v>508</v>
      </c>
      <c r="B58" s="69" t="s">
        <v>509</v>
      </c>
      <c r="C58" s="68">
        <v>1204000</v>
      </c>
      <c r="D58" s="71" t="s">
        <v>510</v>
      </c>
    </row>
    <row r="59" spans="1:145" s="35" customFormat="1" ht="45" outlineLevel="3" x14ac:dyDescent="0.2">
      <c r="A59" s="22" t="s">
        <v>511</v>
      </c>
      <c r="B59" s="22" t="s">
        <v>512</v>
      </c>
      <c r="C59" s="23">
        <v>1023400</v>
      </c>
      <c r="D59" s="25" t="s">
        <v>513</v>
      </c>
    </row>
    <row r="60" spans="1:145" s="36" customFormat="1" ht="20.25" customHeight="1" x14ac:dyDescent="0.3">
      <c r="A60" s="230" t="s">
        <v>162</v>
      </c>
      <c r="B60" s="231"/>
      <c r="C60" s="231"/>
      <c r="D60" s="272"/>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row>
    <row r="61" spans="1:145" s="35" customFormat="1" ht="25.9" customHeight="1" x14ac:dyDescent="0.3">
      <c r="A61" s="58" t="s">
        <v>418</v>
      </c>
      <c r="B61" s="54" t="s">
        <v>419</v>
      </c>
      <c r="C61" s="112">
        <v>1600</v>
      </c>
      <c r="D61" s="84" t="s">
        <v>420</v>
      </c>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row>
    <row r="62" spans="1:145" s="36" customFormat="1" ht="20.25" customHeight="1" x14ac:dyDescent="0.3">
      <c r="A62" s="230" t="s">
        <v>163</v>
      </c>
      <c r="B62" s="231"/>
      <c r="C62" s="231"/>
      <c r="D62" s="272"/>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row>
    <row r="63" spans="1:145" s="35" customFormat="1" ht="78.75" x14ac:dyDescent="0.3">
      <c r="A63" s="6" t="s">
        <v>421</v>
      </c>
      <c r="B63" s="22" t="s">
        <v>422</v>
      </c>
      <c r="C63" s="111" t="s">
        <v>423</v>
      </c>
      <c r="D63" s="9" t="s">
        <v>870</v>
      </c>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row>
    <row r="64" spans="1:145" s="35" customFormat="1" ht="90" x14ac:dyDescent="0.3">
      <c r="A64" s="58" t="s">
        <v>424</v>
      </c>
      <c r="B64" s="69" t="s">
        <v>425</v>
      </c>
      <c r="C64" s="112" t="s">
        <v>426</v>
      </c>
      <c r="D64" s="56" t="s">
        <v>869</v>
      </c>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row>
    <row r="65" spans="1:145" s="35" customFormat="1" ht="67.5" x14ac:dyDescent="0.3">
      <c r="A65" s="6" t="s">
        <v>427</v>
      </c>
      <c r="B65" s="22" t="s">
        <v>428</v>
      </c>
      <c r="C65" s="111" t="s">
        <v>196</v>
      </c>
      <c r="D65" s="9" t="s">
        <v>871</v>
      </c>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row>
    <row r="66" spans="1:145" s="36" customFormat="1" ht="15.75" customHeight="1" x14ac:dyDescent="0.3">
      <c r="A66" s="252"/>
      <c r="B66" s="253"/>
      <c r="C66" s="253"/>
      <c r="D66" s="253"/>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row>
    <row r="67" spans="1:145" x14ac:dyDescent="0.2">
      <c r="A67" s="267" t="s">
        <v>434</v>
      </c>
      <c r="B67" s="268"/>
      <c r="C67" s="268"/>
      <c r="D67" s="269"/>
    </row>
    <row r="68" spans="1:145" ht="14.25" customHeight="1" x14ac:dyDescent="0.2">
      <c r="A68" s="270" t="s">
        <v>429</v>
      </c>
      <c r="B68" s="271"/>
      <c r="C68" s="271"/>
      <c r="D68" s="271"/>
    </row>
  </sheetData>
  <mergeCells count="31">
    <mergeCell ref="A67:D67"/>
    <mergeCell ref="A68:D68"/>
    <mergeCell ref="D4:D6"/>
    <mergeCell ref="A7:D7"/>
    <mergeCell ref="A66:D66"/>
    <mergeCell ref="A8:D8"/>
    <mergeCell ref="A9:D9"/>
    <mergeCell ref="A17:D17"/>
    <mergeCell ref="A18:D18"/>
    <mergeCell ref="A60:D60"/>
    <mergeCell ref="A62:D62"/>
    <mergeCell ref="A12:D12"/>
    <mergeCell ref="A19:D19"/>
    <mergeCell ref="A32:D32"/>
    <mergeCell ref="A27:D27"/>
    <mergeCell ref="A26:D26"/>
    <mergeCell ref="A1:C1"/>
    <mergeCell ref="A2:C2"/>
    <mergeCell ref="A4:A6"/>
    <mergeCell ref="B4:B6"/>
    <mergeCell ref="C4:C6"/>
    <mergeCell ref="A37:D37"/>
    <mergeCell ref="A38:D38"/>
    <mergeCell ref="A41:D41"/>
    <mergeCell ref="A42:D42"/>
    <mergeCell ref="A45:D45"/>
    <mergeCell ref="A48:D48"/>
    <mergeCell ref="A54:D54"/>
    <mergeCell ref="A57:D57"/>
    <mergeCell ref="A49:D49"/>
    <mergeCell ref="A53:D53"/>
  </mergeCells>
  <pageMargins left="0.7" right="0.7" top="0.75" bottom="0.75" header="0.3" footer="0.3"/>
  <pageSetup paperSize="9" scale="36"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88930D43D67B104EBA8EC4B365EAF096" ma:contentTypeVersion="0" ma:contentTypeDescription="Создание документа." ma:contentTypeScope="" ma:versionID="976b1811385c822827fc3cf34b1ec75b">
  <xsd:schema xmlns:xsd="http://www.w3.org/2001/XMLSchema" xmlns:p="http://schemas.microsoft.com/office/2006/metadata/properties" targetNamespace="http://schemas.microsoft.com/office/2006/metadata/properties" ma:root="true" ma:fieldsID="53974d1da0c14f073d2cc649cae9f3e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одержимого" ma:readOnly="true"/>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AFD1CB8-0B64-4F1A-A4B9-D51B7FA374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344A288-48EE-48B3-81A0-4A7006714DE3}">
  <ds:schemaRefs>
    <ds:schemaRef ds:uri="http://schemas.microsoft.com/sharepoint/v3/contenttype/forms"/>
  </ds:schemaRefs>
</ds:datastoreItem>
</file>

<file path=customXml/itemProps3.xml><?xml version="1.0" encoding="utf-8"?>
<ds:datastoreItem xmlns:ds="http://schemas.openxmlformats.org/officeDocument/2006/customXml" ds:itemID="{D9631230-DB5C-4113-BAEA-D64610E97A8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Континент 4</vt:lpstr>
      <vt:lpstr>Secret Net Studio</vt:lpstr>
      <vt:lpstr>Secret Net Studio для Linux</vt:lpstr>
      <vt:lpstr>Secret Net LSP</vt:lpstr>
      <vt:lpstr>SN LSP и SNS</vt:lpstr>
      <vt:lpstr>vGate R2</vt:lpstr>
      <vt:lpstr>Соболь</vt:lpstr>
      <vt:lpstr>Континент WAF</vt:lpstr>
      <vt:lpstr>'Secret Net LSP'!Заголовки_для_печати</vt:lpstr>
      <vt:lpstr>'Secret Net Studio'!Заголовки_для_печати</vt:lpstr>
      <vt:lpstr>'Secret Net Studio для Linux'!Заголовки_для_печати</vt:lpstr>
      <vt:lpstr>'SN LSP и SNS'!Заголовки_для_печати</vt:lpstr>
      <vt:lpstr>'vGate R2'!Заголовки_для_печати</vt:lpstr>
      <vt:lpstr>Соболь!Заголовки_для_печати</vt:lpstr>
      <vt:lpstr>'Secret Net LSP'!Область_печати</vt:lpstr>
      <vt:lpstr>'Secret Net Studio'!Область_печати</vt:lpstr>
      <vt:lpstr>'Secret Net Studio для Linux'!Область_печати</vt:lpstr>
      <vt:lpstr>'SN LSP и SNS'!Область_печати</vt:lpstr>
      <vt:lpstr>'vGate R2'!Область_печати</vt:lpstr>
      <vt:lpstr>'Континент 4'!Область_печати</vt:lpstr>
      <vt:lpstr>'Континент WAF'!Область_печати</vt:lpstr>
      <vt:lpstr>Соболь!Область_печати</vt:lpstr>
    </vt:vector>
  </TitlesOfParts>
  <Company>ООО "Код безопасности"</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Сводный прайс-лист</dc:title>
  <dc:subject>Прайс на продукты компании ООО "Код Безопасности"</dc:subject>
  <dc:creator>k.zakharova</dc:creator>
  <cp:keywords>КБ</cp:keywords>
  <dc:description>http://www.securitycode.ru/</dc:description>
  <cp:lastModifiedBy>Летова Елизавета</cp:lastModifiedBy>
  <cp:lastPrinted>2019-03-11T13:23:36Z</cp:lastPrinted>
  <dcterms:created xsi:type="dcterms:W3CDTF">2011-03-28T12:14:04Z</dcterms:created>
  <dcterms:modified xsi:type="dcterms:W3CDTF">2025-04-25T15:05:21Z</dcterms:modified>
  <cp:category>Документ</cp:category>
  <cp:contentStatus>Действующий</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0x01010088930D43D67B104EBA8EC4B365EAF096</vt:lpwstr>
  </property>
</Properties>
</file>