
<file path=[Content_Types].xml><?xml version="1.0" encoding="utf-8"?>
<Types xmlns="http://schemas.openxmlformats.org/package/2006/content-types">
  <Default Extension="vml" ContentType="application/vnd.openxmlformats-officedocument.vmlDrawing"/>
  <Default Extension="xml" ContentType="application/xml"/>
  <Default Extension="rels" ContentType="application/vnd.openxmlformats-package.relationships+xml"/>
  <Default Extension="jpeg" ContentType="image/jpeg"/>
  <Default Extension="png" ContentType="image/png"/>
  <Default Extension="bin" ContentType="application/vnd.openxmlformats-officedocument.oleObject"/>
  <Default Extension="wmf" ContentType="image/x-wmf"/>
  <Override PartName="/xl/drawings/drawing4.xml" ContentType="application/vnd.openxmlformats-officedocument.drawing+xml"/>
  <Override PartName="/xl/worksheets/sheet4.xml" ContentType="application/vnd.openxmlformats-officedocument.spreadsheetml.worksheet+xml"/>
  <Override PartName="/xl/worksheets/sheet3.xml" ContentType="application/vnd.openxmlformats-officedocument.spreadsheetml.worksheet+xml"/>
  <Override PartName="/xl/comments1.xml" ContentType="application/vnd.openxmlformats-officedocument.spreadsheetml.comments+xml"/>
  <Override PartName="/xl/drawings/drawing3.xml" ContentType="application/vnd.openxmlformats-officedocument.drawing+xml"/>
  <Override PartName="/xl/drawings/drawing2.xml" ContentType="application/vnd.openxmlformats-officedocument.drawing+xml"/>
  <Override PartName="/xl/threadedComments/threadedComment1.xml" ContentType="application/vnd.ms-excel.threadedcomments+xml"/>
  <Override PartName="/xl/worksheets/sheet7.xml" ContentType="application/vnd.openxmlformats-officedocument.spreadsheetml.worksheet+xml"/>
  <Override PartName="/xl/styles.xml" ContentType="application/vnd.openxmlformats-officedocument.spreadsheetml.styles+xml"/>
  <Override PartName="/docProps/core.xml" ContentType="application/vnd.openxmlformats-package.core-properties+xml"/>
  <Override PartName="/xl/externalLinks/externalLink1.xml" ContentType="application/vnd.openxmlformats-officedocument.spreadsheetml.externalLink+xml"/>
  <Override PartName="/xl/drawings/drawing8.xml" ContentType="application/vnd.openxmlformats-officedocument.drawing+xml"/>
  <Override PartName="/xl/worksheets/sheet1.xml" ContentType="application/vnd.openxmlformats-officedocument.spreadsheetml.worksheet+xml"/>
  <Override PartName="/xl/drawings/drawing7.xml" ContentType="application/vnd.openxmlformats-officedocument.drawing+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drawings/drawing5.xml" ContentType="application/vnd.openxmlformats-officedocument.drawing+xml"/>
  <Override PartName="/customXml/itemProps2.xml" ContentType="application/vnd.openxmlformats-officedocument.customXmlProperties+xml"/>
  <Override PartName="/xl/worksheets/sheet5.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6.xml" ContentType="application/vnd.openxmlformats-officedocument.drawing+xml"/>
  <Override PartName="/xl/theme/theme1.xml" ContentType="application/vnd.openxmlformats-officedocument.theme+xml"/>
  <Override PartName="/xl/drawings/drawing1.xml" ContentType="application/vnd.openxmlformats-officedocument.drawing+xml"/>
  <Override PartName="/xl/worksheets/sheet6.xml" ContentType="application/vnd.openxmlformats-officedocument.spreadsheetml.worksheet+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xl/worksheets/sheet2.xml" ContentType="application/vnd.openxmlformats-officedocument.spreadsheetml.worksheet+xml"/>
  <Override PartName="/customXml/itemProps3.xml" ContentType="application/vnd.openxmlformats-officedocument.customXml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custom-properties" Target="docProps/custom.xml"/><Relationship  Id="rId4"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updateLinks="never"/>
  <bookViews>
    <workbookView xWindow="360" yWindow="15" windowWidth="20955" windowHeight="9720" activeTab="7"/>
  </bookViews>
  <sheets>
    <sheet name="Перечень Программ для ЭВМ" sheetId="1" state="visible" r:id="rId6"/>
    <sheet name="Спека" sheetId="2" state="visible" r:id="rId7"/>
    <sheet name="Континент 4" sheetId="3" state="visible" r:id="rId8"/>
    <sheet name="Secret Net Studio" sheetId="4" state="visible" r:id="rId9"/>
    <sheet name="Secret Net Studio для Linux" sheetId="5" state="visible" r:id="rId10"/>
    <sheet name="Secret Net LSP" sheetId="6" state="visible" r:id="rId11"/>
    <sheet name="SN LSP и SNS" sheetId="7" state="visible" r:id="rId12"/>
    <sheet name="vGate R2" sheetId="8" state="visible" r:id="rId13"/>
    <sheet name="Соболь" sheetId="9" state="visible" r:id="rId14"/>
  </sheets>
  <externalReferences>
    <externalReference r:id="rId1"/>
  </externalReferences>
  <definedNames>
    <definedName name="_xlnm._FilterDatabase" localSheetId="2" hidden="1">'Континент 4'!$A$5:$D$218</definedName>
    <definedName name="SN7.x_A__250__SP1Y" localSheetId="2">#REF!</definedName>
    <definedName name="SN7.x_A__250__SUP_ST" localSheetId="2">#REF!</definedName>
    <definedName name="SN7.x_A_1_50__SP1Y" localSheetId="2">#REF!</definedName>
    <definedName name="SN7.x_A_1_50__SUP_ST" localSheetId="2">#REF!</definedName>
    <definedName name="SN7.x_A_101_250__SP1Y" localSheetId="2">#REF!</definedName>
    <definedName name="SN7.x_A_101_250__SUP_ST" localSheetId="2">#REF!</definedName>
    <definedName name="SN7.x_A_51_100__SP1Y" localSheetId="2">#REF!</definedName>
    <definedName name="SN7.x_A_51_100__SUP_ST" localSheetId="2">#REF!</definedName>
    <definedName name="за_1_клиента_при_покупке_1_50_клиентов_Состав__Лицензия___ТП_уровня_Базовый__срок_1_год" localSheetId="2">#REF!</definedName>
    <definedName name="_xlnm.Print_Area" localSheetId="2">'Континент 4'!$A$2:$D$197</definedName>
    <definedName name="Право_на_использование_Средства_защиты_информации_Secret_Net_7._Клиент__автономный_режим_работы_._Inc._TS_Basic_lvl" localSheetId="2">#REF!</definedName>
    <definedName name="Право_на_использование_Средства_защиты_информации_Secret_Net_7._Сервер_безопасности_класса_C._Inc._TS_Basic_lvl" localSheetId="2">#REF!</definedName>
    <definedName name="Сервер_класса_С_–_от_1_до_49_рабочих_станций_серверов._Состав__Лицензия___ТП_уровня_Базовый__срок_1_год" localSheetId="2">#REF!</definedName>
    <definedName name="Скидка_Партнера" localSheetId="2">#REF!</definedName>
    <definedName name="_xlnm._FilterDatabase" localSheetId="3" hidden="1">'Secret Net Studio'!$A$12:$G$102</definedName>
    <definedName name="Print_Titles" localSheetId="3">'Secret Net Studio'!$7:$7</definedName>
    <definedName name="_xlnm.Print_Area" localSheetId="3">'Secret Net Studio'!$A$2:$G$124</definedName>
    <definedName name="_xlnm._FilterDatabase" localSheetId="4" hidden="1">'Secret Net Studio для Linux'!$A$12:$G$89</definedName>
    <definedName name="SN7.x_A__250__SP1Y" localSheetId="4">#REF!</definedName>
    <definedName name="SN7.x_A__250__SUP_ST" localSheetId="4">#REF!</definedName>
    <definedName name="SN7.x_A_1_50__SP1Y" localSheetId="4">#REF!</definedName>
    <definedName name="SN7.x_A_1_50__SUP_ST" localSheetId="4">#REF!</definedName>
    <definedName name="SN7.x_A_101_250__SP1Y" localSheetId="4">#REF!</definedName>
    <definedName name="SN7.x_A_101_250__SUP_ST" localSheetId="4">#REF!</definedName>
    <definedName name="SN7.x_A_51_100__SP1Y" localSheetId="4">#REF!</definedName>
    <definedName name="SN7.x_A_51_100__SUP_ST" localSheetId="4">#REF!</definedName>
    <definedName name="за_1_клиента_при_покупке_1_50_клиентов_Состав__Лицензия___ТП_уровня_Базовый__срок_1_год" localSheetId="4">#REF!</definedName>
    <definedName name="Print_Titles" localSheetId="4">'Secret Net Studio для Linux'!$7:$7</definedName>
    <definedName name="_xlnm.Print_Area" localSheetId="4">'Secret Net Studio для Linux'!$A$2:$G$111</definedName>
    <definedName name="Право_на_использование_Средства_защиты_информации_Secret_Net_7._Клиент__автономный_режим_работы_._Inc._TS_Basic_lvl" localSheetId="4">#REF!</definedName>
    <definedName name="Право_на_использование_Средства_защиты_информации_Secret_Net_7._Сервер_безопасности_класса_C._Inc._TS_Basic_lvl" localSheetId="4">#REF!</definedName>
    <definedName name="Сервер_класса_С_–_от_1_до_49_рабочих_станций_серверов._Состав__Лицензия___ТП_уровня_Базовый__срок_1_год" localSheetId="4">#REF!</definedName>
    <definedName name="Скидка_Партнера" localSheetId="4">#REF!</definedName>
    <definedName name="_xlnm._FilterDatabase" localSheetId="5" hidden="1">'Secret Net LSP'!$A$12:$G$47</definedName>
    <definedName name="SN7.x_A__250__SP1Y" localSheetId="5">#REF!</definedName>
    <definedName name="SN7.x_A__250__SUP_ST" localSheetId="5">#REF!</definedName>
    <definedName name="SN7.x_A_1_50__SP1Y" localSheetId="5">#REF!</definedName>
    <definedName name="SN7.x_A_1_50__SUP_ST" localSheetId="5">#REF!</definedName>
    <definedName name="SN7.x_A_101_250__SP1Y" localSheetId="5">#REF!</definedName>
    <definedName name="SN7.x_A_101_250__SUP_ST" localSheetId="5">#REF!</definedName>
    <definedName name="SN7.x_A_51_100__SP1Y" localSheetId="5">#REF!</definedName>
    <definedName name="SN7.x_A_51_100__SUP_ST" localSheetId="5">#REF!</definedName>
    <definedName name="за_1_клиента_при_покупке_1_50_клиентов_Состав__Лицензия___ТП_уровня_Базовый__срок_1_год" localSheetId="5">#REF!</definedName>
    <definedName name="Print_Titles" localSheetId="5">'Secret Net LSP'!$7:$7</definedName>
    <definedName name="_xlnm.Print_Area" localSheetId="5">'Secret Net LSP'!$A$2:$G$49</definedName>
    <definedName name="Право_на_использование_Средства_защиты_информации_Secret_Net_7._Клиент__автономный_режим_работы_._Inc._TS_Basic_lvl" localSheetId="5">#REF!</definedName>
    <definedName name="Право_на_использование_Средства_защиты_информации_Secret_Net_7._Сервер_безопасности_класса_C._Inc._TS_Basic_lvl" localSheetId="5">#REF!</definedName>
    <definedName name="Сервер_класса_С_–_от_1_до_49_рабочих_станций_серверов._Состав__Лицензия___ТП_уровня_Базовый__срок_1_год" localSheetId="5">#REF!</definedName>
    <definedName name="Скидка_Партнера" localSheetId="5">#REF!</definedName>
    <definedName name="_xlnm._FilterDatabase" localSheetId="6" hidden="1">'SN LSP и SNS'!$A$12:$G$47</definedName>
    <definedName name="SN7.x_A__250__SP1Y" localSheetId="6">#REF!</definedName>
    <definedName name="SN7.x_A__250__SUP_ST" localSheetId="6">#REF!</definedName>
    <definedName name="SN7.x_A_1_50__SP1Y" localSheetId="6">#REF!</definedName>
    <definedName name="SN7.x_A_1_50__SUP_ST" localSheetId="6">#REF!</definedName>
    <definedName name="SN7.x_A_101_250__SP1Y" localSheetId="6">#REF!</definedName>
    <definedName name="SN7.x_A_101_250__SUP_ST" localSheetId="6">#REF!</definedName>
    <definedName name="SN7.x_A_51_100__SP1Y" localSheetId="6">#REF!</definedName>
    <definedName name="SN7.x_A_51_100__SUP_ST" localSheetId="6">#REF!</definedName>
    <definedName name="за_1_клиента_при_покупке_1_50_клиентов_Состав__Лицензия___ТП_уровня_Базовый__срок_1_год" localSheetId="6">#REF!</definedName>
    <definedName name="Print_Titles" localSheetId="6">'SN LSP и SNS'!$7:$7</definedName>
    <definedName name="_xlnm.Print_Area" localSheetId="6">'SN LSP и SNS'!$A$2:$G$47</definedName>
    <definedName name="Право_на_использование_Средства_защиты_информации_Secret_Net_7._Клиент__автономный_режим_работы_._Inc._TS_Basic_lvl" localSheetId="6">#REF!</definedName>
    <definedName name="Право_на_использование_Средства_защиты_информации_Secret_Net_7._Сервер_безопасности_класса_C._Inc._TS_Basic_lvl" localSheetId="6">#REF!</definedName>
    <definedName name="Сервер_класса_С_–_от_1_до_49_рабочих_станций_серверов._Состав__Лицензия___ТП_уровня_Базовый__срок_1_год" localSheetId="6">#REF!</definedName>
    <definedName name="Скидка_Партнера" localSheetId="6">#REF!</definedName>
    <definedName name="_xlnm._FilterDatabase" localSheetId="7" hidden="1">'vGate R2'!$A$5:$D$32</definedName>
    <definedName name="Print_Titles" localSheetId="7">'vGate R2'!$8:$8</definedName>
    <definedName name="_xlnm.Print_Area" localSheetId="7">'vGate R2'!$A$2:$D$118</definedName>
    <definedName name="_xlnm._FilterDatabase" localSheetId="8" hidden="1">'Соболь'!$A$12:$G$46</definedName>
    <definedName name="Print_Titles" localSheetId="8">'Соболь'!$10:$10</definedName>
    <definedName name="_xlnm.Print_Area" localSheetId="8">'Соболь'!$A$3:$G$76</definedName>
    <definedName name="RNW_30">0.7</definedName>
    <definedName name="RNW_50">0.5</definedName>
    <definedName name="SN7.x_A__250__SP1Y">#REF!</definedName>
    <definedName name="SN7.x_A__250__SUP_ST">#REF!</definedName>
    <definedName name="SN7.x_A_1_50__SP1Y">#REF!</definedName>
    <definedName name="SN7.x_A_1_50__SUP_ST">#REF!</definedName>
    <definedName name="SN7.x_A_101_250__SP1Y">#REF!</definedName>
    <definedName name="SN7.x_A_101_250__SUP_ST">#REF!</definedName>
    <definedName name="SN7.x_A_51_100__SP1Y">#REF!</definedName>
    <definedName name="SN7.x_A_51_100__SUP_ST">#REF!</definedName>
    <definedName name="за_1_клиента_при_покупке_1_50_клиентов_Состав__Лицензия___ТП_уровня_Базовый__срок_1_год">#REF!</definedName>
    <definedName name="Право_на_использование_Средства_защиты_информации_Secret_Net_7._Клиент__автономный_режим_работы_._Inc._TS_Basic_lvl">#REF!</definedName>
    <definedName name="Право_на_использование_Средства_защиты_информации_Secret_Net_7._Сервер_безопасности_класса_C._Inc._TS_Basic_lvl">#REF!</definedName>
    <definedName name="Сервер_класса_С_–_от_1_до_49_рабочих_станций_серверов._Состав__Лицензия___ТП_уровня_Базовый__срок_1_год">#REF!</definedName>
    <definedName name="Скидка_Партнера">#REF!</definedName>
  </definedNames>
  <calcPr/>
  <extLst>
    <ext xmlns:x15="http://schemas.microsoft.com/office/spreadsheetml/2010/11/main" uri="{D0CA8CA8-9F24-4464-BF8E-62219DCF47F9}"/>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tc={00B9000F-00EC-4D55-8DBB-00F0006B00D2}</author>
  </authors>
  <commentList>
    <comment ref="B7" authorId="0" xr:uid="{00B9000F-00EC-4D55-8DBB-00F0006B00D2}">
      <text>
        <r>
          <rPr>
            <b/>
            <sz val="9"/>
            <rFont val="Tahoma"/>
          </rPr>
          <t xml:space="preserve">Головкин Денис Викторович:</t>
        </r>
        <r>
          <rPr>
            <sz val="9"/>
            <rFont val="Tahoma"/>
          </rPr>
          <t xml:space="preserve">
Выбрать аккаунта из раскрывающего списка
</t>
        </r>
      </text>
    </comment>
  </commentList>
</comments>
</file>

<file path=xl/sharedStrings.xml><?xml version="1.0" encoding="utf-8"?>
<sst xmlns="http://schemas.openxmlformats.org/spreadsheetml/2006/main" count="1321" uniqueCount="1321">
  <si>
    <t xml:space="preserve">По вопросам приобретения продуктов обращайтесь в отдел продаж системного программного обеспечения: 
Тел.: +7 495 642 78 78, +7 (495) 921-15-67
Эл. почта: soft@rarus.ru    </t>
  </si>
  <si>
    <t xml:space="preserve">Перечень Программ для ЭВМ</t>
  </si>
  <si>
    <t xml:space="preserve">№ п/п</t>
  </si>
  <si>
    <t xml:space="preserve">Название программы для ЭВМ</t>
  </si>
  <si>
    <t xml:space="preserve">Номер свидетельства о государственной регистрации программы для ЭВМ</t>
  </si>
  <si>
    <t xml:space="preserve">Программа является средством криптографической защиты информации или содержит средства криптографической защиты информации</t>
  </si>
  <si>
    <t xml:space="preserve">Номер в реестре Минкомсвязи России</t>
  </si>
  <si>
    <t xml:space="preserve">Номер в реестре Минпромторга России</t>
  </si>
  <si>
    <t>(Да/Нет)</t>
  </si>
  <si>
    <t xml:space="preserve">Средство защиты информации Secret Net</t>
  </si>
  <si>
    <t>Нет</t>
  </si>
  <si>
    <t xml:space="preserve">107 (от 18.03.2016)</t>
  </si>
  <si>
    <t xml:space="preserve">Средство защиты информации Secret Net LSP</t>
  </si>
  <si>
    <t xml:space="preserve">118 (от 18.03.2016)</t>
  </si>
  <si>
    <t xml:space="preserve">Программные компоненты АПКШ «Континент»</t>
  </si>
  <si>
    <t>Да</t>
  </si>
  <si>
    <t xml:space="preserve">Средство криптографической защиты информации «Континент-АП»</t>
  </si>
  <si>
    <t xml:space="preserve">Номер Континент АП 3 в реестре российского ПО: 233 (от 18.03.2016) 
Номер Континент АП 4 в реестре российского ПО: 11557 (от 24.09.2021)</t>
  </si>
  <si>
    <t xml:space="preserve">Средство защиты информации Security Code vGate for VMware Infrastructure</t>
  </si>
  <si>
    <t xml:space="preserve">Программа для ЭВМ «Средство защиты информации «vGate R2»</t>
  </si>
  <si>
    <t xml:space="preserve">113 (от 18.03.2016)</t>
  </si>
  <si>
    <t xml:space="preserve">Программа для ЭВМ «Средство защиты информации «vGate-S R2»</t>
  </si>
  <si>
    <t xml:space="preserve">114 (от 18.03.2016) </t>
  </si>
  <si>
    <t xml:space="preserve">Средство защиты информации TrustAccess</t>
  </si>
  <si>
    <t xml:space="preserve">Программа квалифицированной электронной подписи Jinn</t>
  </si>
  <si>
    <t xml:space="preserve">Программа квалифицированной электронной подписи Jinn-Server</t>
  </si>
  <si>
    <t xml:space="preserve">122 (от 18.03.2016)</t>
  </si>
  <si>
    <t xml:space="preserve">Программа квалифицированной электронной подписи Jinn-Admin</t>
  </si>
  <si>
    <t xml:space="preserve">Программа квалифицированной электронной подписи Jinn-Client</t>
  </si>
  <si>
    <t xml:space="preserve">121 (от 18.03.2016)</t>
  </si>
  <si>
    <t xml:space="preserve">Средство криптографической защиты информации «Континент TLS VPN Сервер»</t>
  </si>
  <si>
    <t xml:space="preserve">Номер Континент TLS Сервер в реестре российского ПО: 229 (от 18.03.2016)
Номер Континент TLS Сервер 2 в реестре российского ПО: 8646 (от 31.12.2020)</t>
  </si>
  <si>
    <t xml:space="preserve">10510680 от 30.11.2024 - IPC-R50 Версия 2 
10510681 от 30.11.2024 - IPC-R300 Версия 2 
10510682 от 30.11.2024 - IPC-R550 Версия 2 
10510683 от 30.11.2024 - IPC-R800 Версия 2 
10510684 от 30.11.2024 - IPC-R1000 Версия 2 
10510685 от 30.11.2024 - IPC-R3000 Версия 2 </t>
  </si>
  <si>
    <t xml:space="preserve">Средство криптографической защиты информации «Континент TLS VPN Клиент»</t>
  </si>
  <si>
    <t xml:space="preserve">Номер Континент TLS Клиент в реестре российского ПО: 234 (от 18.03.2016)
Номер Континент TLS Клиент 2 в реестре российского ПО: 17787 (от 29.05.2023)</t>
  </si>
  <si>
    <t xml:space="preserve">Программная часть Аппаратно-программного комплекса шифрования «Континент». Детектор Атак</t>
  </si>
  <si>
    <t xml:space="preserve">
997 (от 01.06.2016)</t>
  </si>
  <si>
    <t xml:space="preserve">Средство защиты информации Secret Net Studio</t>
  </si>
  <si>
    <t xml:space="preserve">3855 (от 16.08.2017)</t>
  </si>
  <si>
    <t xml:space="preserve">Средство защиты информации Secret Net Studio - С</t>
  </si>
  <si>
    <t xml:space="preserve">3172 (от 29.03.2017)</t>
  </si>
  <si>
    <t xml:space="preserve">Программный комплекс Secret MDM</t>
  </si>
  <si>
    <t xml:space="preserve">4029 (от 11.12.2017)</t>
  </si>
  <si>
    <t xml:space="preserve">Аппаратно-программный комплекс шифрования "Континент" версия 3.9. (программная часть)</t>
  </si>
  <si>
    <t xml:space="preserve">9887 (от 25.03.2021)</t>
  </si>
  <si>
    <t xml:space="preserve">10481724 от 30.11.2024 - IPC-R10 
10481725 от 30.11.2024 - IPC-R50 
10498786 от 30.11.2024 - IPC-R300 
10498787 от 30.11.2024 - IPC-R550 
10480367 от 30.11.2024 - IPC-R800 
10480368 от 30.11.2024 - IPC-R1000 
10480369 от 30.11.2024 - IPC-R3000 </t>
  </si>
  <si>
    <t xml:space="preserve">Программный комплекс "Континент-СОВ". Версия 4</t>
  </si>
  <si>
    <t xml:space="preserve">9888 (от 25.03.2021)</t>
  </si>
  <si>
    <t xml:space="preserve">Программный комплекс "Континент-СОА". Версия 4</t>
  </si>
  <si>
    <t xml:space="preserve">11911 от (29.10.2021)</t>
  </si>
  <si>
    <t xml:space="preserve">Комплекс безопасности "Континент" Версия 4</t>
  </si>
  <si>
    <t xml:space="preserve">13885 (от 14.06.2022) </t>
  </si>
  <si>
    <t xml:space="preserve">10356016 от 30.11.2024 - IPC-R10 
10356019 от 30.11.2024 - IPC-R50 
10356018 от 30.11.2024 - IPC-R300 
10356017 от 30.11.2024 - IPC-R550 
10420774 от 30.11.2024 - IPC-R800 
10420775 от 30.11.2024 - IPC-R1000 
10420776 от 30.11.2024 - IPC-R3000 </t>
  </si>
  <si>
    <t xml:space="preserve">Континент ZTN Клиент для macOS</t>
  </si>
  <si>
    <t xml:space="preserve">19938 (от 13.11.2023)</t>
  </si>
  <si>
    <t xml:space="preserve">Континент ZTN Клиент для Android</t>
  </si>
  <si>
    <t xml:space="preserve">19839 (от 01.11.2023)</t>
  </si>
  <si>
    <t xml:space="preserve">Континент ZTN Клиент для ОС Аврора</t>
  </si>
  <si>
    <t xml:space="preserve">19913 (от 13.11.2023)</t>
  </si>
  <si>
    <t xml:space="preserve">Континент ZTN Клиент для iOS, iPadOS</t>
  </si>
  <si>
    <t xml:space="preserve">19854 (от 01.11.2023)</t>
  </si>
  <si>
    <t xml:space="preserve">Континент ZTN Клиент для Windows</t>
  </si>
  <si>
    <t xml:space="preserve">19826 (от 01.11.2023)</t>
  </si>
  <si>
    <t xml:space="preserve">Континент ZTN Клиент для Linux</t>
  </si>
  <si>
    <t xml:space="preserve">19758 (от 01.11.2023)</t>
  </si>
  <si>
    <t xml:space="preserve">Универсальный коннектор</t>
  </si>
  <si>
    <t xml:space="preserve">Программный комплекс "Соболь"</t>
  </si>
  <si>
    <t xml:space="preserve">20022 (от 27.11.2023)</t>
  </si>
  <si>
    <t xml:space="preserve">10260508 от 30.11.2024- 3.0 PCI Express 
10260509 от 30.11.2024 - 3.0 Mini PCI Express 
10260510 от 30.11.2024 - 3.0 Mini PCI Express Half 
10260511 от 30.11.2024 - 3.0 PCI Express M.2 
10260512 от 30.11.2024 - 3.1 Mini PCI Express Half 
10260513 от 30.11.2024 - 3.2 PCI Express 
10260514 от 30.11.2024 - 4 PCI Express 
10260515 от 30.11.2024 - 4 Mini PCI Express Half 
10260516 от 30.11.2024 - 4 PCI Express M.2
10562675 от 30.11.2024 - 4 PCIe A7
10562676 от 30.11.2024  - 4 PCIe A7
10562680 от 30.11.2024 - 4 PCIe А7
10562677 от 30.11.2024 - 4 M.2 А7
10562678 от 30.11.2024 - 4 M.2 А7
10562679 от 30.11.2024 - 4 M.2 А7</t>
  </si>
  <si>
    <t xml:space="preserve">Security Code Orchestrator</t>
  </si>
  <si>
    <t xml:space="preserve">Реестр программного обеспечения: </t>
  </si>
  <si>
    <t>reestr.digital.gov.ru</t>
  </si>
  <si>
    <t xml:space="preserve">Реестр РЭП: </t>
  </si>
  <si>
    <t>gisp.gov.ru</t>
  </si>
  <si>
    <t xml:space="preserve">ООО «Код Безопасности»</t>
  </si>
  <si>
    <t xml:space="preserve">115127, г. Москва, а/я 66</t>
  </si>
  <si>
    <t xml:space="preserve">+7 (495) 982-30-20 (многоканальный)</t>
  </si>
  <si>
    <r>
      <rPr>
        <sz val="10"/>
        <rFont val="Arial"/>
      </rPr>
      <t xml:space="preserve">E-mail: </t>
    </r>
    <r>
      <rPr>
        <u val="single"/>
        <sz val="10"/>
        <color rgb="FF136A4B"/>
        <rFont val="Arial"/>
      </rPr>
      <t>buy@securitycode.ru</t>
    </r>
  </si>
  <si>
    <t>www.securitycode.ru</t>
  </si>
  <si>
    <t xml:space="preserve"> От:</t>
  </si>
  <si>
    <t xml:space="preserve">Раб. телефон:</t>
  </si>
  <si>
    <t xml:space="preserve">Моб. телефон:</t>
  </si>
  <si>
    <t>E-mail:</t>
  </si>
  <si>
    <t xml:space="preserve"> Дата:</t>
  </si>
  <si>
    <t xml:space="preserve"> Стр.:</t>
  </si>
  <si>
    <t>Спецификация</t>
  </si>
  <si>
    <t>Артикул</t>
  </si>
  <si>
    <t xml:space="preserve">Полное наименование</t>
  </si>
  <si>
    <t>НДС</t>
  </si>
  <si>
    <t>Примечание</t>
  </si>
  <si>
    <t>Кол-во</t>
  </si>
  <si>
    <t xml:space="preserve">Цена для Заказчика</t>
  </si>
  <si>
    <t xml:space="preserve">Сумма для Заказчика</t>
  </si>
  <si>
    <t>Итого:</t>
  </si>
  <si>
    <t xml:space="preserve">Спецификация составлена по прайс-листу от:</t>
  </si>
  <si>
    <t xml:space="preserve">Спецификация действительна в течение 7 календарных дней.</t>
  </si>
  <si>
    <r>
      <t xml:space="preserve">Всем покупателям решений ООО "Код Безопасности" - </t>
    </r>
    <r>
      <rPr>
        <b/>
        <sz val="10"/>
        <rFont val="Arial"/>
      </rPr>
      <t xml:space="preserve">бесплатная базовая техническая поддержка сроком на 1 год</t>
    </r>
    <r>
      <rPr>
        <sz val="10"/>
        <rFont val="Arial"/>
      </rPr>
      <t>.</t>
    </r>
  </si>
  <si>
    <r>
      <rPr>
        <b/>
        <sz val="10"/>
        <rFont val="Arial"/>
      </rPr>
      <t xml:space="preserve">Техническая поддержка:</t>
    </r>
    <r>
      <rPr>
        <sz val="10"/>
        <rFont val="Arial"/>
      </rPr>
      <t xml:space="preserve"> +7 (495) 982-30-20 или support@securitycode.ru</t>
    </r>
  </si>
  <si>
    <t xml:space="preserve">По вопросу приобретения продуктов ООО "Код Безопасности": +7 (495) 982-30-20 или buy@securitycode.ru</t>
  </si>
  <si>
    <r>
      <rPr>
        <b/>
        <sz val="10"/>
        <rFont val="Arial"/>
      </rPr>
      <t xml:space="preserve">По вопросам функционала и технических возможностей: </t>
    </r>
    <r>
      <rPr>
        <sz val="10"/>
        <rFont val="Arial"/>
      </rPr>
      <t xml:space="preserve">+7 (495) 982-30-20 или info@securitycode.ru</t>
    </r>
  </si>
  <si>
    <t xml:space="preserve">Стоимость указана за 1 год ТП, действительна при непрерывности предыдущей технической поддержки. </t>
  </si>
  <si>
    <t xml:space="preserve">Если условие непрерывности ТП не соблюдается, для расчета стоимости необходимо обратиться в отдел продаж.</t>
  </si>
  <si>
    <t>Наименование</t>
  </si>
  <si>
    <t xml:space="preserve">Комплекс безопасности "Континент". Версия 4</t>
  </si>
  <si>
    <t xml:space="preserve">Комплекс безопасности "Континент". Версия 4. Узел безопасности IPC-R5000</t>
  </si>
  <si>
    <t>K4-R5000-HW-SP1Y</t>
  </si>
  <si>
    <t xml:space="preserve">Комплекс безопасности "Континент". Версия 4. Узел безопасности. Аппаратная платформа IPC-R5000.</t>
  </si>
  <si>
    <r>
      <t xml:space="preserve">Платформа IPC-R5000 в корпусе высотой 1U.
Сетевые интерфейсы: 4 x 1000BASE-T RJ45, 4 x 10 SFP, 8 x 10G SFP+, 2 x 100G QSFP28..
</t>
    </r>
    <r>
      <rPr>
        <b/>
        <sz val="8"/>
        <rFont val="Arial"/>
      </rPr>
      <t xml:space="preserve">Платформа Российского производства.
Добавлена в ЕРРРП.
</t>
    </r>
    <r>
      <rPr>
        <sz val="8"/>
        <rFont val="Arial"/>
      </rPr>
      <t xml:space="preserve">Платформа продается только в комплекте с лицензией на активацию (К4-R5000-base-SP1Y).
Техническая гарантия, срок 1 год + ТП уровня Базовый, срок 1 год.
</t>
    </r>
    <r>
      <rPr>
        <b/>
        <sz val="8"/>
        <rFont val="Arial"/>
      </rPr>
      <t xml:space="preserve">В цену включен НДС 20%.</t>
    </r>
  </si>
  <si>
    <t>K4-R5000-CM-SP1Y</t>
  </si>
  <si>
    <t xml:space="preserve">Комплекс безопасности "Континент". Версия 4. Узел безопасности. Аппаратная платформа IPC-R5000. ЦУС.</t>
  </si>
  <si>
    <r>
      <t xml:space="preserve">Платформа IPC-R5000 в корпусе высотой 1U.
</t>
    </r>
    <r>
      <rPr>
        <b/>
        <sz val="8"/>
        <rFont val="Arial"/>
      </rPr>
      <t xml:space="preserve">Исполнение для использования функционала Центра Управления Сетью (ЦУС).</t>
    </r>
    <r>
      <rPr>
        <sz val="8"/>
        <rFont val="Arial"/>
      </rPr>
      <t xml:space="preserve">
Сетевые интерфейсы: 4 x 1000BASE-T RJ45, 4 x 10 SFP, 8 x 10G SFP+, 2 x 100G QSFP28..
</t>
    </r>
    <r>
      <rPr>
        <b/>
        <sz val="8"/>
        <rFont val="Arial"/>
      </rPr>
      <t xml:space="preserve">Платформа Российского производства.
Добавлена в ЕРРРП.
</t>
    </r>
    <r>
      <rPr>
        <sz val="8"/>
        <rFont val="Arial"/>
      </rPr>
      <t xml:space="preserve">Рекомендуется использовать в качестве выделенного ЦУС.
Платформа продается только в комплекте с лицензией на активацию (К4-R5000-base-SP1Y).
Техническая гарантия, срок 1 год + ТП уровня Базовый, срок 1 год.
</t>
    </r>
    <r>
      <rPr>
        <b/>
        <sz val="8"/>
        <rFont val="Arial"/>
      </rPr>
      <t xml:space="preserve">В цену включен НДС 20%.</t>
    </r>
  </si>
  <si>
    <t>K4-R5000-base-SP1Y</t>
  </si>
  <si>
    <t xml:space="preserve">Право на использование программы "Комплекс безопасности "Континент". Версия 4." на платформе IPC-R5000: Узел безопасности. Лицензия на активацию.</t>
  </si>
  <si>
    <r>
      <t xml:space="preserve">Право на использование ЦУС, L3VPN, МЭ, Сервер доступа на 2 подключения, поддержка работы в кластере. 
Сертификация: ФСТЭК (МЭ А4, СОВ4, УД4). 
Лицензия бессрочная + ТП уровня Базовый, срок 1 год.
</t>
    </r>
    <r>
      <rPr>
        <b/>
        <sz val="8"/>
        <rFont val="Arial"/>
      </rPr>
      <t xml:space="preserve">Не облагается НДС</t>
    </r>
    <r>
      <rPr>
        <sz val="8"/>
        <rFont val="Arial"/>
      </rPr>
      <t>.</t>
    </r>
  </si>
  <si>
    <t>K4-R5000-base-HA-SP1Y</t>
  </si>
  <si>
    <t xml:space="preserve">Право на использование программы "Комплекс безопасности "Континент". Версия 4" на платформе IPC-R5000 для пассивной ноды кластера: Узел безопасности. Лицензия на активацию.</t>
  </si>
  <si>
    <r>
      <rPr>
        <b/>
        <sz val="8"/>
        <rFont val="Arial"/>
      </rPr>
      <t xml:space="preserve">Лицензия предназначена для второй ноды кластера. </t>
    </r>
    <r>
      <rPr>
        <sz val="8"/>
        <rFont val="Arial"/>
      </rPr>
      <t xml:space="preserve">
Продается в комплекте с K4-R5000-base-SP1Y. 
Право на использование ЦУС, L3VPN, МЭ, Сервер доступа на 2 подключения, поддержка работы в кластере. 
Сертификация: ФСТЭК (МЭ А4, СОВ4, УД4). 
Лицензия бессрочная + ТП уровня Базовый, срок 1 год.
</t>
    </r>
    <r>
      <rPr>
        <b/>
        <sz val="8"/>
        <rFont val="Arial"/>
      </rPr>
      <t xml:space="preserve">Не облагается НДС</t>
    </r>
  </si>
  <si>
    <t>K4-R5000-UTM-base-lic</t>
  </si>
  <si>
    <t xml:space="preserve">Право на использование программы "Комплекс безопасности "Континент". Версия 4" на платформе IPC-R5000: Многофункциональный узел безопасности (UTM). Базовая версия.</t>
  </si>
  <si>
    <r>
      <t xml:space="preserve">Право на использование базы решающих правил (сигнатур) СОВ, базы приложений, базы GeoProtection, срок действия 1 год. 
Для платформы IPC-R5000.
</t>
    </r>
    <r>
      <rPr>
        <b/>
        <sz val="8"/>
        <rFont val="Arial"/>
      </rPr>
      <t xml:space="preserve">Не облагается НДС.</t>
    </r>
  </si>
  <si>
    <t>K4-R5000-UTM-base-HA-lic</t>
  </si>
  <si>
    <t xml:space="preserve">Право на использование программы "Комплекс безопасности "Континент". Версия 4" на платформе IPC-R5000 для пассивной ноды кластера: Многофункциональный узел безопасности (UTM). Базовая версия.</t>
  </si>
  <si>
    <r>
      <rPr>
        <b/>
        <sz val="8"/>
        <rFont val="Arial"/>
      </rPr>
      <t xml:space="preserve">Лицензия предназначена для второй ноды кластера. 
Продается в комплекте с K4-R5000-UTM-base-lic.</t>
    </r>
    <r>
      <rPr>
        <sz val="8"/>
        <rFont val="Arial"/>
      </rPr>
      <t xml:space="preserve"> 
Право на использование базы решающих правил (сигнатур) СОВ, базы приложений, базы GeoProtection, срок действия 1 год. 
Для пассивной ноды кластера платформы IPC-R5000.
</t>
    </r>
    <r>
      <rPr>
        <b/>
        <sz val="8"/>
        <rFont val="Arial"/>
      </rPr>
      <t xml:space="preserve">Не облагается НДС.</t>
    </r>
  </si>
  <si>
    <t>K4-R5000-UTM-adv-lic</t>
  </si>
  <si>
    <t xml:space="preserve">Право на использование программы "Комплекс безопасности "Континент". Версия 4" на платформе IPC-R5000: Многофункциональный узел безопасности (UTM). Расширенная версия.</t>
  </si>
  <si>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платформы IPC-R5000.
</t>
    </r>
    <r>
      <rPr>
        <b/>
        <sz val="8"/>
        <rFont val="Arial"/>
      </rPr>
      <t xml:space="preserve">Не облагается НДС.</t>
    </r>
  </si>
  <si>
    <t>K4-R5000-UTM-adv-HA-lic</t>
  </si>
  <si>
    <t xml:space="preserve">Право на использование программы "Комплекс безопасности "Континент". Версия 4" на платформе IPC-R5000 для пассивной ноды кластера: Многофункциональный узел безопасности (UTM). Расширенная версия.</t>
  </si>
  <si>
    <r>
      <rPr>
        <b/>
        <sz val="8"/>
        <rFont val="Arial"/>
      </rPr>
      <t xml:space="preserve">Лицензия предназначена для второй ноды кластера. 
Продается в комплекте с K4-R5000-UTM-adv-lic.</t>
    </r>
    <r>
      <rPr>
        <sz val="8"/>
        <rFont val="Arial"/>
      </rPr>
      <t xml:space="preserve"> 
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пассивной ноды кластера платформы IPC-R5000.
</t>
    </r>
    <r>
      <rPr>
        <b/>
        <sz val="8"/>
        <rFont val="Arial"/>
      </rPr>
      <t xml:space="preserve">Не облагается НДС.</t>
    </r>
  </si>
  <si>
    <t>K4-R5000-L2VPN-lic</t>
  </si>
  <si>
    <t xml:space="preserve">Право на использование программы "Комплекс безопасности "Континент". Версия 4" на платформе IPC-R5000: L2VPN.</t>
  </si>
  <si>
    <r>
      <t xml:space="preserve">Право на использование компонента L2VPN на платформе IPC-R5000.
</t>
    </r>
    <r>
      <rPr>
        <b/>
        <sz val="8"/>
        <rFont val="Arial"/>
      </rPr>
      <t xml:space="preserve">Не облагается НДС.</t>
    </r>
  </si>
  <si>
    <t>K4-R5000-HW-SUP-ST</t>
  </si>
  <si>
    <t xml:space="preserve">Ключ активации сервиса прямой технической поддержки уровня "Стандартный" для Континент 4, K4-R5000-HW-SP1Y.</t>
  </si>
  <si>
    <r>
      <t xml:space="preserve">Цена ТП рассчитывается от цены аппаратной платформы и лицензии на активацию, а так же компонентов "Высокопроизводительный межсетевой экран", "L2VPN" при их наличии.
ТП уровня Стандартный, срок 1 год + Техническая гарантия, срок 1 год. 
</t>
    </r>
    <r>
      <rPr>
        <b/>
        <i/>
        <sz val="8"/>
        <color rgb="FFC00000"/>
        <rFont val="Arial"/>
      </rPr>
      <t xml:space="preserve">В цену включен НДС 20%.</t>
    </r>
  </si>
  <si>
    <t>K4-R5000-HW-SUP-EXT</t>
  </si>
  <si>
    <t xml:space="preserve">Ключ активации сервиса прямой технической поддержки уровня "Расширенный" для Континент 4, K4-R5000-HW-SP1Y.</t>
  </si>
  <si>
    <r>
      <t xml:space="preserve">Цена ТП рассчитывается от цены аппаратной платформы и лицензии на активацию, а так же компонентов "Высокопроизводительный межсетевой экран", "L2VPN" при их наличии.
ТП уровня Расширенный, срок 1 год + Расширенная техническая гарантия, срок 1 год. 
</t>
    </r>
    <r>
      <rPr>
        <b/>
        <i/>
        <sz val="8"/>
        <color rgb="FFC00000"/>
        <rFont val="Arial"/>
      </rPr>
      <t xml:space="preserve">В цену включен НДС 20%.</t>
    </r>
  </si>
  <si>
    <t xml:space="preserve">Комплекс безопасности "Континент". Версия 4. Узел безопасности IPC-R3000</t>
  </si>
  <si>
    <t>K4-R3000-HW-SP1Y</t>
  </si>
  <si>
    <t xml:space="preserve">Комплекс безопасности "Континент". Версия 4. Узел безопасности. Аппаратная платформа IPC-R3000.</t>
  </si>
  <si>
    <r>
      <t xml:space="preserve">Платформа IPC-R3000 в корпусе высотой 1U.
Сетевые интерфейсы: 8 x 1000BASE-T RJ45, 8 x 10G SFP+.
</t>
    </r>
    <r>
      <rPr>
        <b/>
        <sz val="8"/>
        <rFont val="Arial"/>
      </rPr>
      <t xml:space="preserve">Платформа Российского производства.
Добавлена в ЕРРРП.
</t>
    </r>
    <r>
      <rPr>
        <sz val="8"/>
        <rFont val="Arial"/>
      </rPr>
      <t xml:space="preserve">Платформа продается только в комплекте с лицензией на активацию (К4-R3000-base-SP1Y).
Техническая гарантия, срок 1 год + ТП уровня Базовый, срок 1 год.
</t>
    </r>
    <r>
      <rPr>
        <b/>
        <sz val="8"/>
        <rFont val="Arial"/>
      </rPr>
      <t xml:space="preserve">В цену включен НДС 20%.</t>
    </r>
  </si>
  <si>
    <t>K4-R3000-CM-SP1Y</t>
  </si>
  <si>
    <t xml:space="preserve">Комплекс безопасности "Континент". Версия 4. Узел безопасности. Аппаратная платформа IPC-R3000. ЦУС.</t>
  </si>
  <si>
    <r>
      <t xml:space="preserve">Платформа IPC-R3000 в корпусе высотой 1U.
</t>
    </r>
    <r>
      <rPr>
        <b/>
        <sz val="8"/>
        <rFont val="Arial"/>
      </rPr>
      <t xml:space="preserve">Исполнение для использования функционала Центра Управления Сетью (ЦУС).</t>
    </r>
    <r>
      <rPr>
        <sz val="8"/>
        <rFont val="Arial"/>
      </rPr>
      <t xml:space="preserve">
Сетевые интерфейсы: 8 x 1000BASE-T RJ45, 8 x 10G SFP+.
</t>
    </r>
    <r>
      <rPr>
        <b/>
        <sz val="8"/>
        <rFont val="Arial"/>
      </rPr>
      <t xml:space="preserve">Платформа Российского производства.
Добавлена в ЕРРРП.
</t>
    </r>
    <r>
      <rPr>
        <sz val="8"/>
        <rFont val="Arial"/>
      </rPr>
      <t xml:space="preserve">Рекомендуется использовать в качестве выделенного ЦУС.
Платформа продается только в комплекте с лицензией на активацию (К4-R3000-base-SP1Y).
Техническая гарантия, срок 1 год + ТП уровня Базовый, срок 1 год.
</t>
    </r>
    <r>
      <rPr>
        <b/>
        <sz val="8"/>
        <rFont val="Arial"/>
      </rPr>
      <t xml:space="preserve">В цену включен НДС 20%.</t>
    </r>
  </si>
  <si>
    <t>K4-R3000-base-SP1Y</t>
  </si>
  <si>
    <t xml:space="preserve">Право на использование программы "Комплекс безопасности "Континент". Версия 4." на платформе IPC-R3000: Узел безопасности. Лицензия на активацию.</t>
  </si>
  <si>
    <r>
      <t xml:space="preserve">Право на использование ЦУС, L3VPN, МЭ, Сервер доступа на 2 подключения, поддержка работы в кластере. 
Сертификация: ФСТЭК (МЭ А4, СОВ4, УД4). 
Лицензия бессрочная + ТП уровня Базовый, срок 1 год.
</t>
    </r>
    <r>
      <rPr>
        <b/>
        <sz val="8"/>
        <rFont val="Arial"/>
      </rPr>
      <t xml:space="preserve">Не облагается НДС.</t>
    </r>
  </si>
  <si>
    <t>K4-R3000-base-HA-SP1Y</t>
  </si>
  <si>
    <t xml:space="preserve">Право на использование программы "Комплекс безопасности "Континент". Версия 4" на платформе IPC-R3000 для пассивной ноды кластера: Узел безопасности. Лицензия на активацию.</t>
  </si>
  <si>
    <r>
      <rPr>
        <b/>
        <sz val="8"/>
        <rFont val="Arial"/>
      </rPr>
      <t xml:space="preserve">Лицензия предназначена для второй ноды кластера. 
Продается в комплекте с K4-R3000-base-SP1Y. </t>
    </r>
    <r>
      <rPr>
        <sz val="8"/>
        <rFont val="Arial"/>
      </rPr>
      <t xml:space="preserve">
Право на использование ЦУС, L3VPN, МЭ, Сервер доступа на 2 подключения, поддержка работы в кластере. 
Сертификация: ФСТЭК (МЭ А4, СОВ4, УД4). 
Лицензия бессрочная + ТП уровня Базовый, срок 1 год.
</t>
    </r>
    <r>
      <rPr>
        <b/>
        <sz val="8"/>
        <rFont val="Arial"/>
      </rPr>
      <t xml:space="preserve">Не облагается НДС.</t>
    </r>
  </si>
  <si>
    <t>K4-R3000-UTM-base-lic</t>
  </si>
  <si>
    <t xml:space="preserve">Право на использование программы "Комплекс безопасности "Континент". Версия 4" на платформе IPC-R3000: Многофункциональный узел безопасности (UTM). Базовая версия.</t>
  </si>
  <si>
    <r>
      <t xml:space="preserve">Право на использование базы решающих правил (сигнатур) СОВ, базы приложений, базы GeoProtection, срок действия 1 год. 
Для платформы IPC-R3000.
</t>
    </r>
    <r>
      <rPr>
        <b/>
        <sz val="8"/>
        <rFont val="Arial"/>
      </rPr>
      <t xml:space="preserve">Не облагается НДС.</t>
    </r>
  </si>
  <si>
    <t>K4-R3000-UTM-base-HA-lic</t>
  </si>
  <si>
    <t xml:space="preserve">Право на использование программы "Комплекс безопасности "Континент". Версия 4" на платформе IPC-R3000 для пассивной ноды кластера: Многофункциональный узел безопасности (UTM). Базовая версия.</t>
  </si>
  <si>
    <r>
      <rPr>
        <b/>
        <sz val="8"/>
        <rFont val="Arial"/>
      </rPr>
      <t xml:space="preserve">Лицензия предназначена для второй ноды кластера. 
Продается в комплекте с K4-R3000-UTM-base-lic. </t>
    </r>
    <r>
      <rPr>
        <sz val="8"/>
        <color indexed="2"/>
        <rFont val="Arial"/>
      </rPr>
      <t xml:space="preserve">
</t>
    </r>
    <r>
      <rPr>
        <sz val="8"/>
        <rFont val="Arial"/>
      </rPr>
      <t xml:space="preserve">Право на использование базы решающих правил (сигнатур) СОВ, базы приложений, базы GeoProtection, срок действия 1 год. 
Для пассивной ноды кластера платформы IPC-R3000.
</t>
    </r>
    <r>
      <rPr>
        <b/>
        <sz val="8"/>
        <rFont val="Arial"/>
      </rPr>
      <t xml:space="preserve">Не облагается НДС.</t>
    </r>
  </si>
  <si>
    <t>K4-R3000-UTM-adv-lic</t>
  </si>
  <si>
    <t xml:space="preserve">Право на использование программы "Комплекс безопасности "Континент". Версия 4" на платформе IPC-R3000: Многофункциональный узел безопасности (UTM). Расширенная версия.</t>
  </si>
  <si>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платформы IPC-R3000.
</t>
    </r>
    <r>
      <rPr>
        <b/>
        <sz val="8"/>
        <rFont val="Arial"/>
      </rPr>
      <t xml:space="preserve">Не облагается НДС.</t>
    </r>
  </si>
  <si>
    <t>K4-R3000-UTM-adv-HA-lic</t>
  </si>
  <si>
    <t xml:space="preserve">Право на использование программы "Комплекс безопасности "Континент". Версия 4" на платформе IPC-R3000 для пассивной ноды кластера: Многофункциональный узел безопасности (UTM). Расширенная версия.</t>
  </si>
  <si>
    <r>
      <rPr>
        <b/>
        <sz val="8"/>
        <rFont val="Arial"/>
      </rPr>
      <t xml:space="preserve">Лицензия предназначена для второй ноды кластера. 
Продается в комплекте с K4-R3000-UTM-adv-lic. </t>
    </r>
    <r>
      <rPr>
        <sz val="8"/>
        <rFont val="Arial"/>
      </rPr>
      <t xml:space="preserve">
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пассивной ноды кластера платформы IPC-R3000.
</t>
    </r>
    <r>
      <rPr>
        <b/>
        <sz val="8"/>
        <rFont val="Arial"/>
      </rPr>
      <t xml:space="preserve">Не облагается НДС.</t>
    </r>
  </si>
  <si>
    <t>K4-R3000-L2VPN-lic</t>
  </si>
  <si>
    <t xml:space="preserve">Право на использование программы "Комплекс безопасности "Континент". Версия 4" на платформе IPC-R3000: L2VPN.</t>
  </si>
  <si>
    <r>
      <t xml:space="preserve">Право на использование компонента L2VPN на платформе IPC-R3000.
</t>
    </r>
    <r>
      <rPr>
        <b/>
        <sz val="8"/>
        <rFont val="Arial"/>
      </rPr>
      <t xml:space="preserve">Не облагается НДС.</t>
    </r>
  </si>
  <si>
    <t>K4-R3000-HW-SUP-ST</t>
  </si>
  <si>
    <t xml:space="preserve">Ключ активации сервиса прямой технической поддержки уровня "Стандартный" для Континент 4, К4-R3000-HW-SP1Y.</t>
  </si>
  <si>
    <t>K4-R3000-HW-SUP-EXT</t>
  </si>
  <si>
    <t xml:space="preserve">Ключ активации сервиса прямой технической поддержки уровня "Расширенный" для Континент 4, К4-R3000-HW-SP1Y.</t>
  </si>
  <si>
    <t xml:space="preserve">Комплекс безопасности "Континент". Версия 4. Узел безопасности IPC-R1000NF2</t>
  </si>
  <si>
    <t>K4-R1000NF2-HW-SP1Y</t>
  </si>
  <si>
    <t xml:space="preserve">Комплекс безопасности "Континент". Версия 4. Узел безопасности. Аппаратная платформа IPC-R1000NF2.</t>
  </si>
  <si>
    <r>
      <t xml:space="preserve">Платформа IPC-R1000NF2 в корпусе высотой 1U.
Сетевые интерфейсы: 8 x 1000BASE-T RJ45, 8 х 1G SFP, 4 x 10G SFP+. 
</t>
    </r>
    <r>
      <rPr>
        <b/>
        <sz val="8"/>
        <rFont val="Arial"/>
      </rPr>
      <t xml:space="preserve">Платформа Российского производства.
Добавлена в ЕРРРП.
</t>
    </r>
    <r>
      <rPr>
        <sz val="8"/>
        <rFont val="Arial"/>
      </rPr>
      <t xml:space="preserve">Платформа продается только в комплекте с лицензией на активацию (К4-R1000NF2-base-SP1Y).
Техническая гарантия, срок 1 год + ТП уровня Базовый, срок 1 год.
</t>
    </r>
    <r>
      <rPr>
        <b/>
        <sz val="8"/>
        <rFont val="Arial"/>
      </rPr>
      <t xml:space="preserve">В цену включен НДС 20%.</t>
    </r>
  </si>
  <si>
    <t>K4-R1000NF2-base-SP1Y</t>
  </si>
  <si>
    <t xml:space="preserve">Право на использование программы "Комплекс безопасности "Континент". Версия 4." на платформе IPC-R1000NF2: Узел безопасности. Лицензия на активацию.</t>
  </si>
  <si>
    <t>K4-R1000NF2-base-HA-SP1Y</t>
  </si>
  <si>
    <t xml:space="preserve">Право на использование программы "Комплекс безопасности "Континент". Версия 4" на платформе IPC-R1000NF2 для пассивной ноды кластера: Узел безопасности. Лицензия на активацию.</t>
  </si>
  <si>
    <r>
      <rPr>
        <b/>
        <sz val="8"/>
        <rFont val="Arial"/>
      </rPr>
      <t xml:space="preserve">Лицензия предназначена для второй ноды кластера. 
Продается в комплекте с K4-R1000NF2-base-SP1Y. </t>
    </r>
    <r>
      <rPr>
        <sz val="8"/>
        <rFont val="Arial"/>
      </rPr>
      <t xml:space="preserve">
Право на использование ЦУС, L3VPN, МЭ, Сервер доступа на 2 подключения, поддержка работы в кластере. 
Сертификация: ФСТЭК (МЭ А4, СОВ4, УД4). 
Лицензия бессрочная + ТП уровня Базовый, срок 1 год.
</t>
    </r>
    <r>
      <rPr>
        <b/>
        <sz val="8"/>
        <rFont val="Arial"/>
      </rPr>
      <t xml:space="preserve">Не облагается НДС.</t>
    </r>
  </si>
  <si>
    <t>K4-R1000NF2-UTM-base-lic</t>
  </si>
  <si>
    <t xml:space="preserve">Право на использование программы "Комплекс безопасности "Континент". Версия 4" на платформе IPC-R1000NF2: Многофункциональный узел безопасности (UTM). Базовая версия.</t>
  </si>
  <si>
    <r>
      <t xml:space="preserve">Право на использование базы решающих правил (сигнатур) СОВ, базы приложений, базы GeoProtection, срок действия 1 год. 
Для платформы IPC-R1000NF2.
</t>
    </r>
    <r>
      <rPr>
        <b/>
        <sz val="8"/>
        <rFont val="Arial"/>
      </rPr>
      <t xml:space="preserve">Не облагается НДС.</t>
    </r>
  </si>
  <si>
    <t>K4-R1000NF2-UTM-base-HA-lic</t>
  </si>
  <si>
    <t xml:space="preserve">Право на использование программы "Комплекс безопасности "Континент". Версия 4" на платформе IPC-R1000NF2 для пассивной ноды кластера: Многофункциональный узел безопасности (UTM). Базовая версия.</t>
  </si>
  <si>
    <r>
      <rPr>
        <b/>
        <sz val="8"/>
        <rFont val="Arial"/>
      </rPr>
      <t xml:space="preserve">Лицензия предназначена для второй ноды кластера. 
Продается в комплекте с K4-R1000NF2-UTM-base-lic. </t>
    </r>
    <r>
      <rPr>
        <sz val="8"/>
        <rFont val="Arial"/>
      </rPr>
      <t xml:space="preserve">
Право на использование базы решающих правил (сигнатур) СОВ, базы приложений, базы GeoProtection, срок действия 1 год. 
Для пассивной ноды кластера платформы IPC-R1000NF2.
</t>
    </r>
    <r>
      <rPr>
        <b/>
        <sz val="8"/>
        <rFont val="Arial"/>
      </rPr>
      <t xml:space="preserve">Не облагается НДС.</t>
    </r>
  </si>
  <si>
    <t>K4-R1000NF2-UTM-adv-lic</t>
  </si>
  <si>
    <t xml:space="preserve">Право на использование программы "Комплекс безопасности "Континент". Версия 4" на платформе IPC-R1000NF2: Многофункциональный узел безопасности (UTM). Расширенная версия.</t>
  </si>
  <si>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платформы IPC-R1000NF2.
</t>
    </r>
    <r>
      <rPr>
        <b/>
        <sz val="8"/>
        <rFont val="Arial"/>
      </rPr>
      <t xml:space="preserve">Не облагается НДС.</t>
    </r>
  </si>
  <si>
    <t>K4-R1000NF2-UTM-adv-HA-lic</t>
  </si>
  <si>
    <t xml:space="preserve">Право на использование программы "Комплекс безопасности "Континент". Версия 4" на платформе IPC-R1000NF2 для пассивной ноды кластера: Многофункциональный узел безопасности (UTM). Расширенная версия.</t>
  </si>
  <si>
    <r>
      <rPr>
        <b/>
        <sz val="8"/>
        <rFont val="Arial"/>
      </rPr>
      <t xml:space="preserve">Лицензия предназначена для второй ноды кластера. 
Продается в комплекте с K4-R1000NF2-UTM-adv-lic. </t>
    </r>
    <r>
      <rPr>
        <sz val="8"/>
        <rFont val="Arial"/>
      </rPr>
      <t xml:space="preserve">
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пассивной ноды кластера платформы IPC-R1000NF2.
</t>
    </r>
    <r>
      <rPr>
        <b/>
        <sz val="8"/>
        <rFont val="Arial"/>
      </rPr>
      <t xml:space="preserve">Не облагается НДС.</t>
    </r>
  </si>
  <si>
    <t>K4-R1000NF2-L2VPN-lic</t>
  </si>
  <si>
    <t xml:space="preserve">Право на использование программы "Комплекс безопасности "Континент". Версия 4" на платформе IPC-R1000NF2: L2VPN.</t>
  </si>
  <si>
    <r>
      <t xml:space="preserve">Право на использование компонента L2VPN на платформе IPC-R1000NF2.
</t>
    </r>
    <r>
      <rPr>
        <b/>
        <sz val="8"/>
        <rFont val="Arial"/>
      </rPr>
      <t xml:space="preserve">Не облагается НДС.</t>
    </r>
  </si>
  <si>
    <t>K4-R1000NF2-HW-SUP-ST</t>
  </si>
  <si>
    <t xml:space="preserve">Ключ активации сервиса прямой технической поддержки уровня "Стандартный" для Континент 4, К4-R1000NF2-HW-SP1Y.</t>
  </si>
  <si>
    <t>K4-R1000NF2-HW-SUP-EXT</t>
  </si>
  <si>
    <t xml:space="preserve">Ключ активации сервиса прямой технической поддержки уровня "Расширенный" для Континент 4, К4-R1000NF2-HW-SP1Y.</t>
  </si>
  <si>
    <t xml:space="preserve">Комплекс безопасности "Континент". Версия 4. Узел безопасности IPC-R1000</t>
  </si>
  <si>
    <t>K4-R1000-HW-SP1Y</t>
  </si>
  <si>
    <t xml:space="preserve">Комплекс безопасности "Континент". Версия 4. Узел безопасности. Аппаратная платформа IPC-R1000.</t>
  </si>
  <si>
    <r>
      <t xml:space="preserve">Платформа IPC-R1000 в корпусе высотой 1U.
Сетевые интерфейсы: 8 x 1000BASE-T RJ45, 4 x 10G SFP+.
</t>
    </r>
    <r>
      <rPr>
        <b/>
        <sz val="8"/>
        <rFont val="Arial"/>
      </rPr>
      <t xml:space="preserve">Платформа Российского производства.
Добавлена в ЕРРРП.
</t>
    </r>
    <r>
      <rPr>
        <sz val="8"/>
        <rFont val="Arial"/>
      </rPr>
      <t xml:space="preserve">Платформа продается только в комплекте с лицензией на активацию (K4-R1000-base-SP1Y).
Техническая гарантия, срок 1 год + ТП уровня Базовый, срок 1 год.
</t>
    </r>
    <r>
      <rPr>
        <b/>
        <sz val="8"/>
        <rFont val="Arial"/>
      </rPr>
      <t xml:space="preserve">В цену включен НДС 20%.</t>
    </r>
  </si>
  <si>
    <t>K4-R1000-CM-SP1Y</t>
  </si>
  <si>
    <t xml:space="preserve">Комплекс безопасности "Континент". Версия 4. Узел безопасности. Аппаратная платформа IPC-R1000. ЦУС.</t>
  </si>
  <si>
    <r>
      <t xml:space="preserve">Платформа IPC-R1000 в корпусе высотой 1U.
</t>
    </r>
    <r>
      <rPr>
        <b/>
        <sz val="8"/>
        <rFont val="Arial"/>
      </rPr>
      <t xml:space="preserve">Исполнение для использования функционала Центра Управления Сетью (ЦУС).</t>
    </r>
    <r>
      <rPr>
        <sz val="8"/>
        <rFont val="Arial"/>
      </rPr>
      <t xml:space="preserve">
Сетевые интерфейсы: 8 x 1000BASE-T RJ45, 4 x 10G SFP+.
</t>
    </r>
    <r>
      <rPr>
        <b/>
        <sz val="8"/>
        <rFont val="Arial"/>
      </rPr>
      <t xml:space="preserve">Платформа Российского производства.
Добавлена в ЕРРРП.
</t>
    </r>
    <r>
      <rPr>
        <sz val="8"/>
        <rFont val="Arial"/>
      </rPr>
      <t xml:space="preserve">Рекомендуется использовать в качестве выделенного ЦУС.
Платформа продается только в комплекте с лицензией на активацию (K4-R1000-base-SP1Y).
Техническая гарантия, срок 1 год + ТП уровня Базовый, срок 1 год.
</t>
    </r>
    <r>
      <rPr>
        <b/>
        <sz val="8"/>
        <rFont val="Arial"/>
      </rPr>
      <t xml:space="preserve">В цену включен НДС 20%.</t>
    </r>
  </si>
  <si>
    <t>K4-R1000-base-SP1Y</t>
  </si>
  <si>
    <t xml:space="preserve">Право на использование программы "Комплекс безопасности "Континент". Версия 4." на платформе IPC-R1000: Узел безопасности. Лицензия на активацию.</t>
  </si>
  <si>
    <t>K4-R1000-base-HA-SP1Y</t>
  </si>
  <si>
    <t xml:space="preserve">Право на использование программы "Комплекс безопасности "Континент". Версия 4" на платформе IPC-R1000 для пассивной ноды кластера: Узел безопасности. Лицензия на активацию.</t>
  </si>
  <si>
    <r>
      <rPr>
        <b/>
        <sz val="8"/>
        <rFont val="Arial"/>
      </rPr>
      <t xml:space="preserve">Лицензия предназначена для второй ноды кластера. 
Продается в комплекте с K4-R1000-base-SP1Y. </t>
    </r>
    <r>
      <rPr>
        <sz val="8"/>
        <rFont val="Arial"/>
      </rPr>
      <t xml:space="preserve">
Право на использование ЦУС, L3VPN, МЭ, Сервер доступа на 2 подключения, поддержка работы в кластере. 
Сертификация: ФСТЭК (МЭ А4, СОВ4, УД4). 
Лицензия бессрочная + ТП уровня Базовый, срок 1 год.
</t>
    </r>
    <r>
      <rPr>
        <b/>
        <sz val="8"/>
        <rFont val="Arial"/>
      </rPr>
      <t xml:space="preserve">Не облагается НДС.</t>
    </r>
  </si>
  <si>
    <t>K4-R1000-UTM-base-lic</t>
  </si>
  <si>
    <t xml:space="preserve">Право на использование программы "Комплекс безопасности "Континент". Версия 4" на платформе IPC-R1000: Многофункциональный узел безопасности (UTM). Базовая версия.</t>
  </si>
  <si>
    <r>
      <t xml:space="preserve">Право на использование базы решающих правил (сигнатур) СОВ, базы приложений, базы GeoProtection, срок действия 1 год. 
Для платформы IPC-R1000.
</t>
    </r>
    <r>
      <rPr>
        <b/>
        <sz val="8"/>
        <rFont val="Arial"/>
      </rPr>
      <t xml:space="preserve">Не облагается НДС.</t>
    </r>
  </si>
  <si>
    <t>K4-R1000-UTM-base-HA-lic</t>
  </si>
  <si>
    <t xml:space="preserve">Право на использование программы "Комплекс безопасности "Континент". Версия 4" на платформе IPC-R1000 для пассивной ноды кластера: Многофункциональный узел безопасности (UTM). Базовая версия.</t>
  </si>
  <si>
    <r>
      <rPr>
        <b/>
        <sz val="8"/>
        <rFont val="Arial"/>
      </rPr>
      <t xml:space="preserve">Лицензия предназначена для второй ноды кластера. 
Продается в комплекте с K4-R1000-UTM-base-lic. </t>
    </r>
    <r>
      <rPr>
        <b/>
        <sz val="8"/>
        <color indexed="2"/>
        <rFont val="Arial"/>
      </rPr>
      <t xml:space="preserve">
</t>
    </r>
    <r>
      <rPr>
        <sz val="8"/>
        <rFont val="Arial"/>
      </rPr>
      <t xml:space="preserve">Право на использование базы решающих правил (сигнатур) СОВ, базы приложений, базы GeoProtection, срок действия 1 год. 
Для пассивной ноды кластера платформы IPC-R1000.
</t>
    </r>
    <r>
      <rPr>
        <b/>
        <sz val="8"/>
        <rFont val="Arial"/>
      </rPr>
      <t xml:space="preserve">Не облагается НДС.</t>
    </r>
  </si>
  <si>
    <t>K4-R1000-UTM-adv-lic</t>
  </si>
  <si>
    <t xml:space="preserve">Право на использование программы "Комплекс безопасности "Континент". Версия 4" на платформе IPC-R1000: Многофункциональный узел безопасности (UTM). Расширенная версия.</t>
  </si>
  <si>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платформы IPC-R1000.
</t>
    </r>
    <r>
      <rPr>
        <b/>
        <sz val="8"/>
        <rFont val="Arial"/>
      </rPr>
      <t xml:space="preserve">Не облагается НДС.</t>
    </r>
  </si>
  <si>
    <t>K4-R1000-UTM-adv-HA-lic</t>
  </si>
  <si>
    <t xml:space="preserve">Право на использование программы "Комплекс безопасности "Континент". Версия 4" на платформе IPC-R1000 для пассивной ноды кластера: Многофункциональный узел безопасности (UTM). Расширенная версия.</t>
  </si>
  <si>
    <r>
      <rPr>
        <b/>
        <sz val="8"/>
        <rFont val="Arial"/>
      </rPr>
      <t xml:space="preserve">Лицензия предназначена для второй ноды кластера. 
Продается в комплекте с K4-R1000-UTM-adv-lic. </t>
    </r>
    <r>
      <rPr>
        <sz val="8"/>
        <rFont val="Arial"/>
      </rPr>
      <t xml:space="preserve">
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пассивной ноды кластера платформы IPC-R1000.
</t>
    </r>
    <r>
      <rPr>
        <b/>
        <sz val="8"/>
        <rFont val="Arial"/>
      </rPr>
      <t xml:space="preserve">Не облагается НДС.</t>
    </r>
  </si>
  <si>
    <t>K4-R1000-L2VPN-lic</t>
  </si>
  <si>
    <t xml:space="preserve">Право на использование программы "Комплекс безопасности "Континент". Версия 4" на платформе IPC-R1000: L2VPN.</t>
  </si>
  <si>
    <r>
      <t xml:space="preserve">Право на использование компонента L2VPN на платформе IPC-R1000.
</t>
    </r>
    <r>
      <rPr>
        <b/>
        <sz val="8"/>
        <rFont val="Arial"/>
      </rPr>
      <t xml:space="preserve">Не облагается НДС.</t>
    </r>
  </si>
  <si>
    <t>K4-R1000-HW-SUP-ST</t>
  </si>
  <si>
    <t xml:space="preserve">Ключ активации сервиса прямой технической поддержки уровня "Стандартный" для Континент 4, K4-R1000-HW-SP1Y.</t>
  </si>
  <si>
    <t>K4-R1000-HW-SUP-EXT</t>
  </si>
  <si>
    <t xml:space="preserve">Ключ активации сервиса прямой технической поддержки уровня "Расширенный" для Континент 4, K4-R1000-HW-SP1Y.</t>
  </si>
  <si>
    <t xml:space="preserve">Комплекс безопасности "Континент". Версия 4. Узел безопасности IPC-R800</t>
  </si>
  <si>
    <t>K4-R800-HW-SP1Y</t>
  </si>
  <si>
    <t xml:space="preserve">Комплекс безопасности "Континент". Версия 4. Узел безопасности. Аппаратная платформа IPC-R800.</t>
  </si>
  <si>
    <r>
      <t xml:space="preserve">Платформа IPC-R800 в корпусе высотой 1U.
Сетевые интерфейсы: 8 x 1000BASE-T RJ45, 4 x 10G SFP+.
</t>
    </r>
    <r>
      <rPr>
        <b/>
        <sz val="8"/>
        <rFont val="Arial"/>
      </rPr>
      <t xml:space="preserve">Платформа Российского производства.
Добавлена в ЕРРРП.
</t>
    </r>
    <r>
      <rPr>
        <sz val="8"/>
        <rFont val="Arial"/>
      </rPr>
      <t xml:space="preserve">Платформа продается только в комплекте с лицензией на активацию (К4-R800-base-SP1Y).
Техническая гарантия, срок 1 год + ТП уровня Базовый, срок 1 год.
</t>
    </r>
    <r>
      <rPr>
        <b/>
        <sz val="8"/>
        <rFont val="Arial"/>
      </rPr>
      <t xml:space="preserve">В цену включен НДС 20%.</t>
    </r>
  </si>
  <si>
    <t>K4-R800-CM-SP1Y</t>
  </si>
  <si>
    <t xml:space="preserve">Комплекс безопасности "Континент". Версия 4. Узел безопасности. Аппаратная платформа IPC-R800. ЦУС.</t>
  </si>
  <si>
    <r>
      <t xml:space="preserve">Платформа IPC-R800 в корпусе высотой 1U.
</t>
    </r>
    <r>
      <rPr>
        <b/>
        <sz val="8"/>
        <rFont val="Arial"/>
      </rPr>
      <t xml:space="preserve">Исполнение для использования функционала Центра Управления Сетью (ЦУС).
</t>
    </r>
    <r>
      <rPr>
        <sz val="8"/>
        <rFont val="Arial"/>
      </rPr>
      <t xml:space="preserve">Сетевые интерфейсы: 8 x 1000BASE-T RJ45, 4 x 10G SFP+.
</t>
    </r>
    <r>
      <rPr>
        <b/>
        <sz val="8"/>
        <rFont val="Arial"/>
      </rPr>
      <t xml:space="preserve">Платформа Российского производства.
Добавлена в ЕРРРП.
</t>
    </r>
    <r>
      <rPr>
        <sz val="8"/>
        <rFont val="Arial"/>
      </rPr>
      <t xml:space="preserve">Рекомендуется использовать в качестве выделенного ЦУС.
Платформа продается только в комплекте с лицензией на активацию (К4-R800-base-SP1Y).
Техническая гарантия, срок 1 год + ТП уровня Базовый, срок 1 год.
</t>
    </r>
    <r>
      <rPr>
        <b/>
        <sz val="8"/>
        <rFont val="Arial"/>
      </rPr>
      <t xml:space="preserve">В цену включен НДС 20%.</t>
    </r>
  </si>
  <si>
    <t>K4-R800-base-SP1Y</t>
  </si>
  <si>
    <t xml:space="preserve">Право на использование программы "Комплекс безопасности "Континент". Версия 4." на платформе IPC-R800: Узел безопасности. Лицензия на активацию.</t>
  </si>
  <si>
    <t>K4-R800-base-HA-SP1Y</t>
  </si>
  <si>
    <t xml:space="preserve">Право на использование  программы "Комплекс безопасности "Континент". Версия 4" на платформе IPC-R800 для пассивной ноды кластера: Узел безопасности. Лицензия на активацию.</t>
  </si>
  <si>
    <r>
      <rPr>
        <b/>
        <sz val="8"/>
        <rFont val="Arial"/>
      </rPr>
      <t xml:space="preserve">Лицензия предназначена для второй ноды кластера. 
Продается в комплекте с K4-R800-base-SP1Y. </t>
    </r>
    <r>
      <rPr>
        <sz val="8"/>
        <rFont val="Arial"/>
      </rPr>
      <t xml:space="preserve">
Право на использование ЦУС, L3VPN, МЭ, Сервер доступа на 2 подключения, поддержка работы в кластере. 
Сертификация: ФСТЭК (МЭ А4, СОВ4, УД4). 
Лицензия бессрочная + ТП уровня Базовый, срок 1 год.
</t>
    </r>
    <r>
      <rPr>
        <b/>
        <sz val="8"/>
        <rFont val="Arial"/>
      </rPr>
      <t xml:space="preserve">Не облагается НДС.</t>
    </r>
  </si>
  <si>
    <t>K4-R800-UTM-base-lic</t>
  </si>
  <si>
    <t xml:space="preserve">Право на использование программы "Комплекс безопасности "Континент". Версия 4" на платформе  IPC-R800: Многофункциональный узел безопасности (UTM). Базовая версия.</t>
  </si>
  <si>
    <r>
      <t xml:space="preserve">Право на использование базы решающих правил (сигнатур) СОВ, базы приложений, базы GeoProtection, срок действия 1 год. 
Для платформы IPC-R800.
</t>
    </r>
    <r>
      <rPr>
        <b/>
        <sz val="8"/>
        <rFont val="Arial"/>
      </rPr>
      <t xml:space="preserve">Не облагается НДС.</t>
    </r>
  </si>
  <si>
    <t>K4-R800-UTM-base-HA-lic</t>
  </si>
  <si>
    <t xml:space="preserve">Право на использование программы "Комплекс безопасности "Континент". Версия 4" на платформе IPC-R800 для пассивной ноды кластера: Многофункциональный узел безопасности (UTM). Базовая версия.</t>
  </si>
  <si>
    <r>
      <rPr>
        <b/>
        <sz val="8"/>
        <rFont val="Arial"/>
      </rPr>
      <t xml:space="preserve">Лицензия предназначена для второй ноды кластера. 
Продается в комплекте с K4-R800-UTM-base-lic. </t>
    </r>
    <r>
      <rPr>
        <sz val="8"/>
        <rFont val="Arial"/>
      </rPr>
      <t xml:space="preserve">
Право на использование базы решающих правил (сигнатур) СОВ, базы приложений, базы GeoProtection, срок действия 1 год. 
Для пассивной ноды кластера платформы IPC-R800.
</t>
    </r>
    <r>
      <rPr>
        <b/>
        <sz val="8"/>
        <rFont val="Arial"/>
      </rPr>
      <t xml:space="preserve">Не облагается НДС.</t>
    </r>
  </si>
  <si>
    <t>K4-R800-UTM-adv-lic</t>
  </si>
  <si>
    <t xml:space="preserve">Право на использование программы "Комплекс безопасности "Континент". Версия 4" на платформе  IPC-R800: Многофункциональный узел безопасности (UTM). Расширенная версия.</t>
  </si>
  <si>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платформы IPC-R800.
</t>
    </r>
    <r>
      <rPr>
        <b/>
        <sz val="8"/>
        <rFont val="Arial"/>
      </rPr>
      <t xml:space="preserve">Не облагается НДС.</t>
    </r>
  </si>
  <si>
    <t>K4-R800-UTM-adv-HA-lic</t>
  </si>
  <si>
    <t xml:space="preserve">Право на использование программы "Комплекс безопасности "Континент". Версия 4" на платформе IPC-R800 для пассивной ноды кластера: Многофункциональный узел безопасности (UTM). Расширенная версия.</t>
  </si>
  <si>
    <r>
      <rPr>
        <b/>
        <sz val="8"/>
        <rFont val="Arial"/>
      </rPr>
      <t xml:space="preserve">Лицензия предназначена для второй ноды кластера. 
Продается в комплекте с K4-R800-UTM-adv-lic. </t>
    </r>
    <r>
      <rPr>
        <sz val="8"/>
        <rFont val="Arial"/>
      </rPr>
      <t xml:space="preserve">
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пассивной ноды кластера платформы IPC-R800.
</t>
    </r>
    <r>
      <rPr>
        <b/>
        <sz val="8"/>
        <rFont val="Arial"/>
      </rPr>
      <t xml:space="preserve">Не облагается НДС.</t>
    </r>
  </si>
  <si>
    <t>K4-R800-L2VPN-lic</t>
  </si>
  <si>
    <t xml:space="preserve">Право на использование программы "Комплекс безопасности "Континент". Версия 4" на платформе IPC-R800: L2VPN.</t>
  </si>
  <si>
    <r>
      <t xml:space="preserve">Право на использование компонента L2VPN на платформе IPC-R800.
</t>
    </r>
    <r>
      <rPr>
        <b/>
        <sz val="8"/>
        <rFont val="Arial"/>
      </rPr>
      <t xml:space="preserve">Не облагается НДС.</t>
    </r>
  </si>
  <si>
    <t>K4-R800-HW-SUP-ST</t>
  </si>
  <si>
    <t xml:space="preserve">Ключ активации сервиса прямой технической поддержки уровня "Стандартный" для Континент 4, К4-R800-HW-SP1Y.</t>
  </si>
  <si>
    <t>K4-R800-HW-SUP-EXT</t>
  </si>
  <si>
    <t xml:space="preserve">Ключ активации сервиса прямой технической поддержки уровня "Расширенный" для Континент 4, К4-R800-HW-SP1Y.</t>
  </si>
  <si>
    <t xml:space="preserve">Комплекс безопасности "Континент". Версия 4. Узел безопасности IPC-R550</t>
  </si>
  <si>
    <t>K4-R550-HW-SP1Y</t>
  </si>
  <si>
    <t xml:space="preserve">Комплекс безопасности "Континент". Версия 4. Узел безопасности. Аппаратная платформа IPC-R550.</t>
  </si>
  <si>
    <r>
      <t xml:space="preserve">Платформа IPC-R550 в корпусе Mini-ITX, с комплектом для монтажа в серверную стойку.
Сетевые интерфейсы: 4 x 1000BASE-T RJ45, 2 x Combo 1G RJ45/SFP, 2 x 10G SFP+.
</t>
    </r>
    <r>
      <rPr>
        <b/>
        <sz val="8"/>
        <rFont val="Arial"/>
      </rPr>
      <t xml:space="preserve">Платформа Российского производства.
Добавлена в ЕРРРП.
</t>
    </r>
    <r>
      <rPr>
        <sz val="8"/>
        <rFont val="Arial"/>
      </rPr>
      <t xml:space="preserve">Платформа продается только в комплекте с лицензией на активацию (К4-R550-base-SP1Y).
Техническая гарантия, срок 1 год + ТП уровня Базовый, срок 1 год.
</t>
    </r>
    <r>
      <rPr>
        <b/>
        <sz val="8"/>
        <rFont val="Arial"/>
      </rPr>
      <t xml:space="preserve">В цену включен НДС 20%.</t>
    </r>
  </si>
  <si>
    <t>K4-R550-CM-SP1Y</t>
  </si>
  <si>
    <t xml:space="preserve">Комплекс безопасности "Континент". Версия 4. Узел безопасности. Аппаратная платформа IPC-R550. ЦУС.</t>
  </si>
  <si>
    <r>
      <t xml:space="preserve">Платформа IPC-R550 в корпусе Mini-ITX, с комплектом для монтажа в серверную стойку.
</t>
    </r>
    <r>
      <rPr>
        <b/>
        <sz val="8"/>
        <rFont val="Arial"/>
      </rPr>
      <t xml:space="preserve">Исполнение для использования функционала Центра Управления Сетью (ЦУС)</t>
    </r>
    <r>
      <rPr>
        <sz val="8"/>
        <rFont val="Arial"/>
      </rPr>
      <t xml:space="preserve">
Сетевые интерфейсы: 4 x 1000BASE-T RJ45, 2 x Combo 1G RJ45/SFP, 2 x 10G SFP+.
</t>
    </r>
    <r>
      <rPr>
        <b/>
        <sz val="8"/>
        <rFont val="Arial"/>
      </rPr>
      <t xml:space="preserve">Платформа Российского производства.
Добавлена в ЕРРРП.
</t>
    </r>
    <r>
      <rPr>
        <sz val="8"/>
        <rFont val="Arial"/>
      </rPr>
      <t xml:space="preserve">Рекомендуется использовать в качестве выделенного ЦУС.
Платформа продается только в комплекте с лицензией на активацию (К4-R550-base-SP1Y).
Техническая гарантия, срок 1 год + ТП уровня Базовый, срок 1 год.
</t>
    </r>
    <r>
      <rPr>
        <b/>
        <sz val="8"/>
        <rFont val="Arial"/>
      </rPr>
      <t xml:space="preserve">В цену включен НДС 20%.</t>
    </r>
  </si>
  <si>
    <t>K4-R550-base-SP1Y</t>
  </si>
  <si>
    <t xml:space="preserve">Право на использование программы "Комплекс безопасности "Континент". Версия 4." на платформе IPC-R550: Узел безопасности. Лицензия на активацию.</t>
  </si>
  <si>
    <r>
      <t xml:space="preserve">Право на использование ЦУС, L3VPN, МЭ, Сервер доступа на 2 подключения, поддержка работы в кластере. 
Сертификация: ФСТЭК (МЭ А4, СОВ4, УД4).
Лицензия бессрочная + ТП уровня Базовый, срок 1 год.
</t>
    </r>
    <r>
      <rPr>
        <b/>
        <sz val="8"/>
        <rFont val="Arial"/>
      </rPr>
      <t xml:space="preserve">Не облагается НДС.</t>
    </r>
  </si>
  <si>
    <t>K4-R550-base-HA-SP1Y</t>
  </si>
  <si>
    <t xml:space="preserve">Право на использование программы "Комплекс безопасности "Континент". Версия 4" на платформе IPC-R550 для пассивной ноды кластера: Узел безопасности. Лицензия на активацию.</t>
  </si>
  <si>
    <r>
      <rPr>
        <b/>
        <sz val="8"/>
        <rFont val="Arial"/>
      </rPr>
      <t xml:space="preserve">Лицензия предназначена для второй ноды кластера. 
Продается в комплекте с K4-R550-base-SP1Y. </t>
    </r>
    <r>
      <rPr>
        <sz val="8"/>
        <rFont val="Arial"/>
      </rPr>
      <t xml:space="preserve">
Право на использование ЦУС, L3VPN, МЭ, Сервер доступа на 2 подключения, поддержка работы в кластере. 
Сертификация: ФСТЭК (МЭ А4, СОВ4, УД4). 
Лицензия бессрочная + ТП уровня Базовый, срок 1 год.
</t>
    </r>
    <r>
      <rPr>
        <b/>
        <sz val="8"/>
        <rFont val="Arial"/>
      </rPr>
      <t xml:space="preserve">Не облагается НДС.</t>
    </r>
  </si>
  <si>
    <t>K4-R550-UTM-base-lic</t>
  </si>
  <si>
    <t xml:space="preserve">Право на использование программы "Комплекс безопасности "Континент". Версия 4" на платформе  IPC-R550: Многофункциональный узел безопасности (UTM). Базовая версия.</t>
  </si>
  <si>
    <r>
      <t xml:space="preserve">Право на использование базы решающих правил (сигнатур) СОВ, базы приложений, базы GeoProtection, срок действия 1 год. 
Для платформы IPC-R550.
</t>
    </r>
    <r>
      <rPr>
        <b/>
        <sz val="8"/>
        <rFont val="Arial"/>
      </rPr>
      <t xml:space="preserve">Не облагается НДС.</t>
    </r>
  </si>
  <si>
    <t>K4-R550-UTM-base-HA-lic</t>
  </si>
  <si>
    <t xml:space="preserve">Право на использование программы "Комплекс безопасности "Континент". Версия 4" на платформе IPC-R550 для пассивной ноды кластера: Многофункциональный узел безопасности (UTM). Базовая версия.</t>
  </si>
  <si>
    <r>
      <rPr>
        <b/>
        <sz val="8"/>
        <rFont val="Arial"/>
      </rPr>
      <t xml:space="preserve">Лицензия предназначена для второй ноды кластера. 
Продается в комплекте с K4-R550-UTM-base-lic. </t>
    </r>
    <r>
      <rPr>
        <sz val="8"/>
        <rFont val="Arial"/>
      </rPr>
      <t xml:space="preserve">
Право на использование базы решающих правил (сигнатур) СОВ, базы приложений, базы GeoProtection, срок действия 1 год. 
Для пассивной ноды кластера платформы IPC-R550.
</t>
    </r>
    <r>
      <rPr>
        <b/>
        <sz val="8"/>
        <rFont val="Arial"/>
      </rPr>
      <t xml:space="preserve">Не облагается НДС.</t>
    </r>
  </si>
  <si>
    <t>K4-R550-UTM-adv-lic</t>
  </si>
  <si>
    <t xml:space="preserve">Право на использование программы "Комплекс безопасности "Континент". Версия 4" на платформе  IPC-R550: Многофункциональный узел безопасности (UTM). Расширенная версия.</t>
  </si>
  <si>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платформы IPC-R550.
</t>
    </r>
    <r>
      <rPr>
        <b/>
        <sz val="8"/>
        <rFont val="Arial"/>
      </rPr>
      <t xml:space="preserve">Не облагается НДС.</t>
    </r>
  </si>
  <si>
    <t>K4-R550-UTM-adv-HA-lic</t>
  </si>
  <si>
    <t xml:space="preserve">Право на использование программы "Комплекс безопасности "Континент". Версия 4" на платформе IPC-R550 для пассивной ноды кластера: Многофункциональный узел безопасности (UTM). Расширенная версия.</t>
  </si>
  <si>
    <r>
      <rPr>
        <b/>
        <sz val="8"/>
        <rFont val="Arial"/>
      </rPr>
      <t xml:space="preserve">Лицензия предназначена для второй ноды кластера. 
Продается в комплекте с K4-R550-UTM-adv-lic. </t>
    </r>
    <r>
      <rPr>
        <sz val="8"/>
        <rFont val="Arial"/>
      </rPr>
      <t xml:space="preserve">
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пассивной ноды кластера платформы IPC-R550.
</t>
    </r>
    <r>
      <rPr>
        <b/>
        <sz val="8"/>
        <rFont val="Arial"/>
      </rPr>
      <t xml:space="preserve">Не облагается НДС.</t>
    </r>
  </si>
  <si>
    <t>K4-R550-L2VPN-lic</t>
  </si>
  <si>
    <t xml:space="preserve">Право на использование программы "Комплекс безопасности "Континент". Версия 4" на платформе IPC-R550: L2VPN.</t>
  </si>
  <si>
    <r>
      <t xml:space="preserve">Право на использование компонента L2VPN на платформе IPC-R550.
</t>
    </r>
    <r>
      <rPr>
        <b/>
        <sz val="8"/>
        <rFont val="Arial"/>
      </rPr>
      <t xml:space="preserve">Не облагается НДС.</t>
    </r>
  </si>
  <si>
    <t>K4-R550-HW-SUP-ST</t>
  </si>
  <si>
    <t xml:space="preserve">Ключ активации сервиса прямой технической поддержки уровня "Стандартный" для Континент 4, К4-R550-HW-SP1Y.</t>
  </si>
  <si>
    <t>K4-R550-HW-SUP-EXT</t>
  </si>
  <si>
    <t xml:space="preserve">Ключ активации сервиса прямой технической поддержки уровня "Расширенный" для Континент 4, К4-R550-HW-SP1Y.</t>
  </si>
  <si>
    <t xml:space="preserve">Комплекс безопасности "Континент". Версия 4. Узел безопасности IPC-R300</t>
  </si>
  <si>
    <t>K4-R300-HW-SP1Y</t>
  </si>
  <si>
    <t xml:space="preserve">Комплекс безопасности "Континент". Версия 4. Узел безопасности. Аппаратная платформа IPC-R300.</t>
  </si>
  <si>
    <r>
      <t xml:space="preserve">Платформа IPC-R300 в корпусе Mini-ITX, с комплектом для монтажа в серверную стойку.
Сетевые интерфейсы: 4 x 1000BASE-T RJ45, 2 x Combo 1G RJ45/SFP, 2 x 10G SFP+.
</t>
    </r>
    <r>
      <rPr>
        <b/>
        <sz val="8"/>
        <rFont val="Arial"/>
      </rPr>
      <t xml:space="preserve">Платформа Российского производства.
Добавлена в ЕРРРП.
</t>
    </r>
    <r>
      <rPr>
        <sz val="8"/>
        <rFont val="Arial"/>
      </rPr>
      <t xml:space="preserve">Платформа продается только в комплекте с лицензией на активацию (K4-R300-base-SP1Y).
Техническая гарантия, срок 1 год + ТП уровня Базовый, срок 1 год.
</t>
    </r>
    <r>
      <rPr>
        <b/>
        <sz val="8"/>
        <rFont val="Arial"/>
      </rPr>
      <t xml:space="preserve">В цену включен НДС 20%.</t>
    </r>
  </si>
  <si>
    <t>K4-R300-CM-SP1Y</t>
  </si>
  <si>
    <t xml:space="preserve">Комплекс безопасности "Континент". Версия 4. Узел безопасности. Аппаратная платформа IPC-R300. ЦУС.</t>
  </si>
  <si>
    <r>
      <t xml:space="preserve">Платформа IPC-R300 в корпусе Mini-ITX, с комплектом для монтажа в серверную стойку.
</t>
    </r>
    <r>
      <rPr>
        <b/>
        <sz val="8"/>
        <rFont val="Arial"/>
      </rPr>
      <t xml:space="preserve">Исполнение для использования функционала Центра Управления Сетью (ЦУС)</t>
    </r>
    <r>
      <rPr>
        <sz val="8"/>
        <rFont val="Arial"/>
      </rPr>
      <t xml:space="preserve">
Сетевые интерфейсы: 4 x 1000BASE-T RJ45, 2 x Combo 1G RJ45/SFP, 2 x 10G SFP+.
</t>
    </r>
    <r>
      <rPr>
        <b/>
        <sz val="8"/>
        <rFont val="Arial"/>
      </rPr>
      <t xml:space="preserve">Платформа Российского производства.
Добавлена в ЕРРРП.
</t>
    </r>
    <r>
      <rPr>
        <sz val="8"/>
        <rFont val="Arial"/>
      </rPr>
      <t xml:space="preserve">Рекомендуется использовать в качестве выделенного ЦУС.
Платформа продается только в комплекте с лицензией на активацию (K4-R300-base-SP1Y).
Техническая гарантия, срок 1 год + ТП уровня Базовый, срок 1 год.
</t>
    </r>
    <r>
      <rPr>
        <b/>
        <sz val="8"/>
        <rFont val="Arial"/>
      </rPr>
      <t xml:space="preserve">В цену включен НДС 20%.</t>
    </r>
  </si>
  <si>
    <t>K4-R300-base-SP1Y</t>
  </si>
  <si>
    <t xml:space="preserve">Право на использование программы "Комплекс безопасности "Континент". Версия 4." на платформе IPC-R300: Узел безопасности. Лицензия на активацию.</t>
  </si>
  <si>
    <t>K4-R300-base-HA-SP1Y</t>
  </si>
  <si>
    <t xml:space="preserve">Право на использование программы "Комплекс безопасности "Континент". Версия 4" на платформе IPC-R300 для пассивной ноды кластера: Узел безопасности. Лицензия на активацию.</t>
  </si>
  <si>
    <r>
      <rPr>
        <b/>
        <sz val="8"/>
        <rFont val="Arial"/>
      </rPr>
      <t xml:space="preserve">Лицензия предназначена для второй ноды кластера. 
Продается в комплекте с K4-R300-base-SP1Y. </t>
    </r>
    <r>
      <rPr>
        <sz val="8"/>
        <rFont val="Arial"/>
      </rPr>
      <t xml:space="preserve">
Право на использование ЦУС, L3VPN, МЭ, Сервер доступа на 2 подключения, поддержка работы в кластере. 
Сертификация: ФСТЭК (МЭ А4, СОВ4, УД4). 
Лицензия бессрочная + ТП уровня Базовый, срок 1 год.
</t>
    </r>
    <r>
      <rPr>
        <b/>
        <sz val="8"/>
        <rFont val="Arial"/>
      </rPr>
      <t xml:space="preserve">Не облагается НДС.</t>
    </r>
  </si>
  <si>
    <t>K4-R300-UTM-base-lic</t>
  </si>
  <si>
    <t xml:space="preserve">Право на использование программы "Комплекс безопасности "Континент". Версия 4" на платформе  IPC-R300: Многофункциональный узел безопасности (UTM). Базовая версия. </t>
  </si>
  <si>
    <r>
      <t xml:space="preserve">Право на использование базы решающих правил (сигнатур) СОВ, базы приложений, базы GeoProtection, срок действия 1 год. 
Для платформы IPC-R300.
</t>
    </r>
    <r>
      <rPr>
        <b/>
        <sz val="8"/>
        <rFont val="Arial"/>
      </rPr>
      <t xml:space="preserve">Не облагается НДС.</t>
    </r>
  </si>
  <si>
    <t>K4-R300-UTM-base-HA-lic</t>
  </si>
  <si>
    <t xml:space="preserve">Право на использование программы "Комплекс безопасности "Континент". Версия 4" на платформе IPC-R300 для пассивной ноды кластера: Многофункциональный узел безопасности (UTM). Базовая версия.</t>
  </si>
  <si>
    <r>
      <rPr>
        <b/>
        <sz val="8"/>
        <rFont val="Arial"/>
      </rPr>
      <t xml:space="preserve">Лицензия предназначена для второй ноды кластера. 
Продается в комплекте с K4-R300-UTM-base-lic. </t>
    </r>
    <r>
      <rPr>
        <sz val="8"/>
        <rFont val="Arial"/>
      </rPr>
      <t xml:space="preserve">
Право на использование базы решающих правил (сигнатур) СОВ, базы приложений, базы GeoProtection, срок действия 1 год. 
Для пассивной ноды кластера платформы IPC-R300.
</t>
    </r>
    <r>
      <rPr>
        <b/>
        <sz val="8"/>
        <rFont val="Arial"/>
      </rPr>
      <t xml:space="preserve">Не облагается НДС.</t>
    </r>
  </si>
  <si>
    <t>K4-R300-UTM-adv-lic</t>
  </si>
  <si>
    <t xml:space="preserve">Право на использование программы "Комплекс безопасности "Континент". Версия 4" на платформе  IPC-R300: Многофункциональный узел безопасности (UTM). Расширенная версия.</t>
  </si>
  <si>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платформы IPC-R300.
</t>
    </r>
    <r>
      <rPr>
        <b/>
        <sz val="8"/>
        <rFont val="Arial"/>
      </rPr>
      <t xml:space="preserve">Не облагается НДС.</t>
    </r>
  </si>
  <si>
    <t>K4-R300-UTM-adv-HA-lic</t>
  </si>
  <si>
    <t xml:space="preserve">Право на использование программы "Комплекс безопасности "Континент". Версия 4" на платформе IPC-R300 для пассивной ноды кластера: Многофункциональный узел безопасности (UTM). Расширенная версия.</t>
  </si>
  <si>
    <r>
      <rPr>
        <b/>
        <sz val="8"/>
        <rFont val="Arial"/>
      </rPr>
      <t xml:space="preserve">Лицензия предназначена для второй ноды кластера. 
Продается в комплекте с K4-R300-UTM-adv-lic. </t>
    </r>
    <r>
      <rPr>
        <sz val="8"/>
        <rFont val="Arial"/>
      </rPr>
      <t xml:space="preserve">
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пассивной ноды кластера платформы IPC-R300.
</t>
    </r>
    <r>
      <rPr>
        <b/>
        <sz val="8"/>
        <rFont val="Arial"/>
      </rPr>
      <t xml:space="preserve">Не облагается НДС.</t>
    </r>
  </si>
  <si>
    <t>K4-R300-L2VPN-lic</t>
  </si>
  <si>
    <t xml:space="preserve">Право на использование программы "Комплекс безопасности "Континент". Версия 4" на платформе IPC-R300: L2VPN.</t>
  </si>
  <si>
    <r>
      <t xml:space="preserve">Право на использование компонента L2VPN на платформе IPC-R300.
</t>
    </r>
    <r>
      <rPr>
        <b/>
        <sz val="8"/>
        <rFont val="Arial"/>
      </rPr>
      <t xml:space="preserve">Не облагается НДС.</t>
    </r>
  </si>
  <si>
    <t>K4-R300-HW-SUP-ST</t>
  </si>
  <si>
    <t xml:space="preserve">Ключ активации сервиса прямой технической поддержки уровня "Стандартный" для Континент 4, K4-R300-HW-SP1Y.</t>
  </si>
  <si>
    <t>K4-R300-HW-SUP-EXT</t>
  </si>
  <si>
    <t xml:space="preserve">Ключ активации сервиса прямой технической поддержки уровня "Расширенный" для Континент 4, K4-R300-HW-SP1Y.</t>
  </si>
  <si>
    <t xml:space="preserve">Комплекс безопасности "Континент". Версия 4. Узел безопасности IPC-R50</t>
  </si>
  <si>
    <t>K4-R50-HW-SP1Y</t>
  </si>
  <si>
    <t xml:space="preserve">Комплекс безопасности "Континент". Версия 4. Узел безопасности. Аппаратная платформа IPC-R50.</t>
  </si>
  <si>
    <r>
      <t xml:space="preserve">Платформа IPC-R50 в корпусе Mini-ITX, с комплектом для монтажа в серверную стойку.
Сетевые интерфейсы: 4 x 1000BASE-T RJ45, 1 х 1G SFP.
</t>
    </r>
    <r>
      <rPr>
        <b/>
        <sz val="8"/>
        <rFont val="Arial"/>
      </rPr>
      <t xml:space="preserve">Платформа Российского производства.
Добавлена в ЕРРРП.
</t>
    </r>
    <r>
      <rPr>
        <sz val="8"/>
        <rFont val="Arial"/>
      </rPr>
      <t xml:space="preserve">Платформа продается только в комплекте с лицензией на активацию (К4-R50-base-SP1Y).
Техническая гарантия, срок 1 год + ТП уровня Базовый, срок 1 год.
</t>
    </r>
    <r>
      <rPr>
        <b/>
        <sz val="8"/>
        <rFont val="Arial"/>
      </rPr>
      <t xml:space="preserve">В цену включен НДС 20%.</t>
    </r>
  </si>
  <si>
    <t>K4-R50-base-SP1Y</t>
  </si>
  <si>
    <t xml:space="preserve">Право на использование программы "Комплекс безопасности "Континент". Версия 4." на платформе IPC-R50: Узел безопасности. Лицензия на активацию.</t>
  </si>
  <si>
    <t>K4-R50-base-HA-SP1Y</t>
  </si>
  <si>
    <t xml:space="preserve">Право на использование программы "Комплекс безопасности "Континент". Версия 4" на платформе IPC-R50 для пассивной ноды кластера: Узел безопасности. Лицензия на активацию.</t>
  </si>
  <si>
    <r>
      <rPr>
        <b/>
        <sz val="8"/>
        <rFont val="Arial"/>
      </rPr>
      <t xml:space="preserve">Лицензия предназначена для второй ноды кластера. 
Продается в комплекте с K4-R50-base-SP1Y. </t>
    </r>
    <r>
      <rPr>
        <sz val="8"/>
        <rFont val="Arial"/>
      </rPr>
      <t xml:space="preserve">
Право на использование ЦУС, L3VPN, МЭ, Сервер доступа на 2 подключения, поддержка работы в кластере. 
Сертификация: ФСТЭК (МЭ А4, СОВ4, УД4). 
Лицензия бессрочная + ТП уровня Базовый, срок 1 год.
</t>
    </r>
    <r>
      <rPr>
        <b/>
        <sz val="8"/>
        <rFont val="Arial"/>
      </rPr>
      <t xml:space="preserve">Не облагается НДС.</t>
    </r>
  </si>
  <si>
    <t>K4-R50-UTM-base-lic</t>
  </si>
  <si>
    <t xml:space="preserve">Право на использование программы "Комплекс безопасности "Континент". Версия 4" на платформе IPC-R50: Многофункциональный узел безопасности (UTM). Базовая версия. </t>
  </si>
  <si>
    <r>
      <t xml:space="preserve">Право на использование базы решающих правил (сигнатур) СОВ, базы приложений, базы GeoProtection, срок действия 1 год. 
Для платформы IPC-R50.
</t>
    </r>
    <r>
      <rPr>
        <b/>
        <sz val="8"/>
        <rFont val="Arial"/>
      </rPr>
      <t xml:space="preserve">Не облагается НДС.</t>
    </r>
  </si>
  <si>
    <t>K4-R50-UTM-base-HA-lic</t>
  </si>
  <si>
    <t xml:space="preserve">Право на использование программы "Комплекс безопасности "Континент". Версия 4" на платформе IPC-R50 для пассивной ноды кластера: Многофункциональный узел безопасности (UTM). Базовая версия.</t>
  </si>
  <si>
    <r>
      <rPr>
        <b/>
        <sz val="8"/>
        <rFont val="Arial"/>
      </rPr>
      <t xml:space="preserve">Лицензия предназначена для второй ноды кластера. 
Продается в комплекте с K4-R50-UTM-base-lic. </t>
    </r>
    <r>
      <rPr>
        <sz val="8"/>
        <rFont val="Arial"/>
      </rPr>
      <t xml:space="preserve">
Право на использование базы решающих правил (сигнатур) СОВ, базы приложений, базы GeoProtection, срок действия 1 год. 
Для пассивной ноды кластера платформы IPC-R50.
</t>
    </r>
    <r>
      <rPr>
        <b/>
        <sz val="8"/>
        <rFont val="Arial"/>
      </rPr>
      <t xml:space="preserve">Не облагается НДС.</t>
    </r>
  </si>
  <si>
    <t>K4-R50-UTM-adv-lic</t>
  </si>
  <si>
    <t xml:space="preserve">Право на использование программы "Комплекс безопасности "Континент". Версия 4" на платформе IPC-R50: Многофункциональный узел безопасности (UTM). Расширенная версия.</t>
  </si>
  <si>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платформы IPC-R50.
</t>
    </r>
    <r>
      <rPr>
        <b/>
        <sz val="8"/>
        <rFont val="Arial"/>
      </rPr>
      <t xml:space="preserve">Не облагается НДС.</t>
    </r>
  </si>
  <si>
    <t>K4-R50-UTM-adv-HA-lic</t>
  </si>
  <si>
    <t xml:space="preserve">Право на использование программы "Комплекс безопасности "Континент". Версия 4" на платформе IPC-R50 для пассивной ноды кластера: Многофункциональный узел безопасности (UTM). Расширенная версия.</t>
  </si>
  <si>
    <r>
      <rPr>
        <b/>
        <sz val="8"/>
        <rFont val="Arial"/>
      </rPr>
      <t xml:space="preserve">Лицензия предназначена для второй ноды кластера. 
Продается в комплекте с K4-R50-UTM-adv-lic. </t>
    </r>
    <r>
      <rPr>
        <sz val="8"/>
        <rFont val="Arial"/>
      </rPr>
      <t xml:space="preserve">
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пассивной ноды кластера платформы IPC-R50.
</t>
    </r>
    <r>
      <rPr>
        <b/>
        <sz val="8"/>
        <rFont val="Arial"/>
      </rPr>
      <t xml:space="preserve">Не облагается НДС.</t>
    </r>
  </si>
  <si>
    <t>K4-R50-L2VPN-lic</t>
  </si>
  <si>
    <t xml:space="preserve">Право на использование программы "Комплекс безопасности "Континент". Версия 4" на платформе IPC-R50: L2VPN.</t>
  </si>
  <si>
    <r>
      <t xml:space="preserve">Право на использование компонента L2VPN на платформе IPC-R50.
</t>
    </r>
    <r>
      <rPr>
        <b/>
        <sz val="8"/>
        <rFont val="Arial"/>
      </rPr>
      <t xml:space="preserve">Не облагается НДС.</t>
    </r>
  </si>
  <si>
    <t>K4-R50-HW-SUP-ST</t>
  </si>
  <si>
    <t xml:space="preserve">Ключ активации сервиса прямой технической поддержки уровня "Стандартный" для Континент 4, К4-R50-HW-SP1Y.</t>
  </si>
  <si>
    <t>K4-R50-HW-SUP-EXT</t>
  </si>
  <si>
    <t xml:space="preserve">Ключ активации сервиса прямой технической поддержки уровня "Расширенный" для Континент 4, К4-R50-HW-SP1Y.</t>
  </si>
  <si>
    <t xml:space="preserve">Комплекс безопасности "Континент". Версия 4. Узел безопасности IPC-50</t>
  </si>
  <si>
    <t>K4-50-HW-SP1Y</t>
  </si>
  <si>
    <t xml:space="preserve">Комплекс безопасности "Континент". Версия 4. Узел безопасности. Аппаратная платформа IPC-50.</t>
  </si>
  <si>
    <r>
      <t xml:space="preserve">Платформа IPC-50 в корпусе Mini-ITX.
Сетевые интерфейсы: 4 x 1000BASE-T RJ45, 1 х 1G SFP.
Платформа продается только в комплекте с лицензией на активацию (К4-50-base-SP1Y).
Техническая гарантия, срок 1 год + ТП уровня Базовый, срок 1 год.
</t>
    </r>
    <r>
      <rPr>
        <b/>
        <sz val="8"/>
        <rFont val="Arial"/>
      </rPr>
      <t xml:space="preserve">В цену включен НДС 20%.</t>
    </r>
  </si>
  <si>
    <t>K4-50-base-SP1Y</t>
  </si>
  <si>
    <t xml:space="preserve">Право на использование программы "Комплекс безопасности "Континент". Версия 4." на платформе IPC-50: Узел безопасности. Лицензия на активацию.</t>
  </si>
  <si>
    <t>K4-50-base-HA-SP1Y</t>
  </si>
  <si>
    <t xml:space="preserve">Право на использование программы "Комплекс безопасности "Континент". Версия 4" на платформе IPC-50 для пассивной ноды кластера: Узел безопасности. Лицензия на активацию.</t>
  </si>
  <si>
    <r>
      <rPr>
        <b/>
        <sz val="8"/>
        <rFont val="Arial"/>
      </rPr>
      <t xml:space="preserve">Лицензия предназначена для второй ноды кластера. 
Продается в комплекте с K4-50-base-SP1Y. </t>
    </r>
    <r>
      <rPr>
        <sz val="8"/>
        <rFont val="Arial"/>
      </rPr>
      <t xml:space="preserve">
Право на использование ЦУС, L3VPN, МЭ, Сервер доступа на 2 подключения, поддержка работы в кластере. 
Сертификация: ФСТЭК (МЭ А4, СОВ4, УД4). 
Лицензия бессрочная + ТП уровня Базовый, срок 1 год.
</t>
    </r>
    <r>
      <rPr>
        <b/>
        <sz val="8"/>
        <rFont val="Arial"/>
      </rPr>
      <t xml:space="preserve">Не облагается НДС.</t>
    </r>
  </si>
  <si>
    <t>K4-50-UTM-base-lic</t>
  </si>
  <si>
    <t xml:space="preserve">Право на использование программы "Комплекс безопасности "Континент". Версия 4" на платформе IPC-50: Многофункциональный узел безопасности (UTM). Базовая версия. </t>
  </si>
  <si>
    <r>
      <t xml:space="preserve">Право на использование базы решающих правил (сигнатур) СОВ, базы приложений, базы GeoProtection, срок действия 1 год. 
Для платформы IPC-50.
</t>
    </r>
    <r>
      <rPr>
        <b/>
        <sz val="8"/>
        <rFont val="Arial"/>
      </rPr>
      <t xml:space="preserve">Не облагается НДС.</t>
    </r>
  </si>
  <si>
    <t>K4-50-UTM-base-HA-lic</t>
  </si>
  <si>
    <t xml:space="preserve">Право на использование программы "Комплекс безопасности "Континент". Версия 4" на платформе IPC-50 для пассивной ноды кластера: Многофункциональный узел безопасности (UTM). Базовая версия.</t>
  </si>
  <si>
    <r>
      <rPr>
        <b/>
        <sz val="8"/>
        <rFont val="Arial"/>
      </rPr>
      <t xml:space="preserve">Лицензия предназначена для второй ноды кластера. 
Продается в комплекте с K4-50-UTM-base-lic. </t>
    </r>
    <r>
      <rPr>
        <sz val="8"/>
        <rFont val="Arial"/>
      </rPr>
      <t xml:space="preserve">
Право на использование базы решающих правил (сигнатур) СОВ, базы приложений, базы GeoProtection, срок действия 1 год. 
Для пассивной ноды кластера платформы IPC-50.
</t>
    </r>
    <r>
      <rPr>
        <b/>
        <sz val="8"/>
        <rFont val="Arial"/>
      </rPr>
      <t xml:space="preserve">Не облагается НДС.</t>
    </r>
  </si>
  <si>
    <t>K4-50-UTM-adv-lic</t>
  </si>
  <si>
    <t xml:space="preserve">Право на использование программы "Комплекс безопасности "Континент". Версия 4" на платформе IPC-50: Многофункциональный узел безопасности (UTM). Расширенная версия.</t>
  </si>
  <si>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платформы IPC-50.
</t>
    </r>
    <r>
      <rPr>
        <b/>
        <sz val="8"/>
        <rFont val="Arial"/>
      </rPr>
      <t xml:space="preserve">Не облагается НДС.</t>
    </r>
  </si>
  <si>
    <t>K4-50-UTM-adv-HA-lic</t>
  </si>
  <si>
    <t xml:space="preserve">Право на использование программы "Комплекс безопасности "Континент". Версия 4" на платформе IPC-50 для пассивной ноды кластера: Многофункциональный узел безопасности (UTM). Расширенная версия.</t>
  </si>
  <si>
    <r>
      <rPr>
        <b/>
        <sz val="8"/>
        <rFont val="Arial"/>
      </rPr>
      <t xml:space="preserve">Лицензия предназначена для второй ноды кластера. 
Продается в комплекте с K4-50-UTM-adv-lic. </t>
    </r>
    <r>
      <rPr>
        <sz val="8"/>
        <rFont val="Arial"/>
      </rPr>
      <t xml:space="preserve">
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пассивной ноды кластера платформы IPC-50.
</t>
    </r>
    <r>
      <rPr>
        <b/>
        <sz val="8"/>
        <rFont val="Arial"/>
      </rPr>
      <t xml:space="preserve">Не облагается НДС.</t>
    </r>
  </si>
  <si>
    <t>K4-50-L2VPN-lic</t>
  </si>
  <si>
    <t xml:space="preserve">Право на использование программы "Комплекс безопасности "Континент". Версия 4" на платформе IPC-50: L2VPN.</t>
  </si>
  <si>
    <r>
      <t xml:space="preserve">Право на использование компонента L2VPN на платформе IPC-50.
</t>
    </r>
    <r>
      <rPr>
        <b/>
        <sz val="8"/>
        <rFont val="Arial"/>
      </rPr>
      <t xml:space="preserve">Не облагается НДС.</t>
    </r>
  </si>
  <si>
    <t>K4-50-HW-SUP-ST</t>
  </si>
  <si>
    <t xml:space="preserve">Ключ активации сервиса прямой технической поддержки уровня "Стандартный" для Континент 4, К4-50-HW-SP1Y.</t>
  </si>
  <si>
    <t>K4-50-HW-SUP-EXT</t>
  </si>
  <si>
    <t xml:space="preserve">Ключ активации сервиса прямой технической поддержки уровня "Расширенный" для Континент 4, К4-50-HW-SP1Y.</t>
  </si>
  <si>
    <t xml:space="preserve">Комплекс безопасности "Континент". Версия 4. Узел безопасности IPC-R10</t>
  </si>
  <si>
    <t>K4-R10-HW-SP1Y</t>
  </si>
  <si>
    <t xml:space="preserve">Комплекс безопасности "Континент". Версия 4. Узел безопасности. Аппаратная платформа IPC-R10.</t>
  </si>
  <si>
    <r>
      <t xml:space="preserve">Платформа IPC-R10 в корпусе Mini-ITX, с комплектом для монтажа в серверную стойку.
Сетевые интерфейсы: 4 x 1000BASE-T RJ45, 1 х 1G SFP.
</t>
    </r>
    <r>
      <rPr>
        <b/>
        <sz val="8"/>
        <rFont val="Arial"/>
      </rPr>
      <t xml:space="preserve">Платформа Российского производства.
Добавлена в ЕРРРП.
</t>
    </r>
    <r>
      <rPr>
        <sz val="8"/>
        <rFont val="Arial"/>
      </rPr>
      <t xml:space="preserve">Платформа продается только в комплекте с лицензией на активацию (К4-R10-base-SP1Y).
Техническая гарантия, срок 1 год + ТП уровня Базовый, срок 1 год.
</t>
    </r>
    <r>
      <rPr>
        <b/>
        <sz val="8"/>
        <rFont val="Arial"/>
      </rPr>
      <t xml:space="preserve">В цену включен НДС 20%.</t>
    </r>
  </si>
  <si>
    <t>K4-R10-base-SP1Y</t>
  </si>
  <si>
    <t xml:space="preserve">Право на использование программы "Комплекс безопасности "Континент". Версия 4." на платформе IPC-R10: Узел безопасности. Лицензия на активацию.</t>
  </si>
  <si>
    <t>K4-R10-base-HA-SP1Y</t>
  </si>
  <si>
    <t xml:space="preserve">Право на использование программы "Комплекс безопасности "Континент". Версия 4" на платформе IPC-R10 для пассивной ноды кластера: Узел безопасности. Лицензия на активацию.</t>
  </si>
  <si>
    <r>
      <rPr>
        <b/>
        <sz val="8"/>
        <rFont val="Arial"/>
      </rPr>
      <t xml:space="preserve">Лицензия предназначена для второй ноды кластера. 
Продается в комплекте с K4-R10-base-SP1Y. </t>
    </r>
    <r>
      <rPr>
        <sz val="8"/>
        <rFont val="Arial"/>
      </rPr>
      <t xml:space="preserve">
Право на использование ЦУС, L3VPN, МЭ, Сервер доступа на 2 подключения, поддержка работы в кластере. 
Сертификация: ФСТЭК (МЭ А4, СОВ4, УД4). 
Лицензия бессрочная + ТП уровня Базовый, срок 1 год.
</t>
    </r>
    <r>
      <rPr>
        <b/>
        <sz val="8"/>
        <rFont val="Arial"/>
      </rPr>
      <t xml:space="preserve">Не облагается НДС.</t>
    </r>
  </si>
  <si>
    <t>K4-R10-UTM-base-lic</t>
  </si>
  <si>
    <t xml:space="preserve">Право на использование программы "Комплекс безопасности "Континент". Версия 4" на платформе IPC-R10: Многофункциональный узел безопасности (UTM). Базовая версия. </t>
  </si>
  <si>
    <r>
      <t xml:space="preserve">Право на использование базы решающих правил (сигнатур) СОВ, базы приложений, базы GeoProtection, срок действия 1 год. 
Для платформы IPC-R10.
</t>
    </r>
    <r>
      <rPr>
        <b/>
        <sz val="8"/>
        <rFont val="Arial"/>
      </rPr>
      <t xml:space="preserve">Не облагается НДС.</t>
    </r>
  </si>
  <si>
    <t>K4-R10-UTM-base-HA-lic</t>
  </si>
  <si>
    <t xml:space="preserve">Право на использование программы "Комплекс безопасности "Континент". Версия 4" на платформе IPC-R10 для пассивной ноды кластера: Многофункциональный узел безопасности (UTM). Базовая версия.</t>
  </si>
  <si>
    <r>
      <rPr>
        <b/>
        <sz val="8"/>
        <rFont val="Arial"/>
      </rPr>
      <t xml:space="preserve">Лицензия предназначена для второй ноды кластера. 
Продается в комплекте с K4-R10-UTM-base-lic. 
</t>
    </r>
    <r>
      <rPr>
        <sz val="8"/>
        <rFont val="Arial"/>
      </rPr>
      <t xml:space="preserve">Право на использование базы решающих правил (сигнатур) СОВ, базы приложений, базы GeoProtection, срок действия 1 год. 
Для пассивной ноды кластера платформы IPC-R10.</t>
    </r>
    <r>
      <rPr>
        <b/>
        <sz val="8"/>
        <rFont val="Arial"/>
      </rPr>
      <t xml:space="preserve">
Не облагается НДС.</t>
    </r>
  </si>
  <si>
    <t>K4-R10-L2VPN-lic</t>
  </si>
  <si>
    <t xml:space="preserve">Право на использование программы "Комплекс безопасности "Континент". Версия 4" на платформе IPC-R10: L2VPN.</t>
  </si>
  <si>
    <r>
      <t xml:space="preserve">Право на использование компонента L2VPN на платформе IPC-R10.
</t>
    </r>
    <r>
      <rPr>
        <b/>
        <sz val="8"/>
        <rFont val="Arial"/>
      </rPr>
      <t xml:space="preserve">Не облагается НДС.</t>
    </r>
  </si>
  <si>
    <t>K4-R10-HW-SUP-ST</t>
  </si>
  <si>
    <t xml:space="preserve">Ключ активации сервиса прямой технической поддержки уровня "Стандартный" для Континент 4, К4-R10-HW-SP1Y.</t>
  </si>
  <si>
    <t>K4-R10-HW-SUP-EXT</t>
  </si>
  <si>
    <t xml:space="preserve">Ключ активации сервиса прямой технической поддержки уровня "Расширенный" для Континент 4, К4-R10-HW-SP1Y.</t>
  </si>
  <si>
    <t xml:space="preserve">Комплекс безопасности "Континент". Версия 4. Узел безопасности IPC-10</t>
  </si>
  <si>
    <t>K4-10-HW-SP1Y</t>
  </si>
  <si>
    <t xml:space="preserve">Комплекс безопасности "Континент". Версия 4. Узел безопасности. Аппаратная платформа IPC-10.</t>
  </si>
  <si>
    <r>
      <t xml:space="preserve">Платформа IPC-10 в корпусе Mini-ITX.
Сетевые интерфейсы: 3 x 1000BASE-T RJ45.
Платформа продается только в комплекте с лицензией на активацию (К4-10-base-SP1Y).
Техническая гарантия, срок 1 год + ТП уровня Базовый, срок 1 год.
</t>
    </r>
    <r>
      <rPr>
        <b/>
        <sz val="8"/>
        <rFont val="Arial"/>
      </rPr>
      <t xml:space="preserve">В цену включен НДС 20%.</t>
    </r>
  </si>
  <si>
    <t>K4-10-base-SP1Y</t>
  </si>
  <si>
    <t xml:space="preserve">Право на использование программы "Комплекс безопасности "Континент". Версия 4." на платформе IPC-10: Узел безопасности. Лицензия на активацию.</t>
  </si>
  <si>
    <r>
      <t xml:space="preserve">Право на использование ЦУС, L3VPN, МЭ, Сервер доступа на 2 подключения, поддержка работы в кластере.
Сертификация: ФСТЭК (МЭ А4, СОВ4, УД4).
Лицензия бессрочная + ТП уровня Базовый, срок 1 год.
</t>
    </r>
    <r>
      <rPr>
        <b/>
        <sz val="8"/>
        <rFont val="Arial"/>
      </rPr>
      <t xml:space="preserve">Не облагается НДС.</t>
    </r>
  </si>
  <si>
    <t>K4-10-base-HA-SP1Y</t>
  </si>
  <si>
    <t xml:space="preserve">Право на использование программы "Комплекс безопасности "Континент". Версия 4" на платформе IPC-10 для пассивной ноды кластера: Узел безопасности. Лицензия на активацию.</t>
  </si>
  <si>
    <r>
      <rPr>
        <b/>
        <sz val="8"/>
        <rFont val="Arial"/>
      </rPr>
      <t xml:space="preserve">Лицензия предназначена для второй ноды кластера. 
Продается в комплекте с K4-10-base-SP1Y. </t>
    </r>
    <r>
      <rPr>
        <sz val="8"/>
        <rFont val="Arial"/>
      </rPr>
      <t xml:space="preserve">
Право на использование ЦУС, L3VPN, МЭ, Сервер доступа на 2 подключения, поддержка работы в кластере. 
Сертификация: ФСТЭК (МЭ А4, СОВ4, УД4). 
Лицензия бессрочная + ТП уровня Базовый, срок 1 год.
</t>
    </r>
    <r>
      <rPr>
        <b/>
        <sz val="8"/>
        <rFont val="Arial"/>
      </rPr>
      <t xml:space="preserve">Не облагается НДС.</t>
    </r>
  </si>
  <si>
    <t>K4-10-UTM-base-lic</t>
  </si>
  <si>
    <t xml:space="preserve">Право на использование программы "Комплекс безопасности "Континент". Версия 4" на платформе IPC-10: Многофункциональный узел безопасности (UTM). Базовая версия. </t>
  </si>
  <si>
    <r>
      <t xml:space="preserve">Право на использование базы решающих правил (сигнатур) СОВ, базы приложений, базы GeoProtection, срок действия 1 год. 
Для платформы IPC-10.
</t>
    </r>
    <r>
      <rPr>
        <b/>
        <sz val="8"/>
        <rFont val="Arial"/>
      </rPr>
      <t xml:space="preserve">Не облагается НДС.</t>
    </r>
  </si>
  <si>
    <t>K4-10-UTM-base-HA-lic</t>
  </si>
  <si>
    <t xml:space="preserve">Право на использование программы "Комплекс безопасности "Континент". Версия 4" на платформе IPC-10 для пассивной ноды кластера: Многофункциональный узел безопасности (UTM). Базовая версия.</t>
  </si>
  <si>
    <r>
      <rPr>
        <b/>
        <sz val="8"/>
        <rFont val="Arial"/>
      </rPr>
      <t xml:space="preserve">Лицензия предназначена для второй ноды кластера. 
Продается в комплекте с K4-10-UTM-base-lic. </t>
    </r>
    <r>
      <rPr>
        <sz val="8"/>
        <rFont val="Arial"/>
      </rPr>
      <t xml:space="preserve">
Право на использование базы решающих правил (сигнатур) СОВ, базы приложений, базы GeoProtection, срок действия 1 год. 
Для пассивной ноды кластера платформы IPC-10.
</t>
    </r>
    <r>
      <rPr>
        <b/>
        <sz val="8"/>
        <rFont val="Arial"/>
      </rPr>
      <t xml:space="preserve">Не облагается НДС.</t>
    </r>
  </si>
  <si>
    <t>K4-10-L2VPN-lic</t>
  </si>
  <si>
    <t xml:space="preserve">Право на использование программы "Комплекс безопасности "Континент". Версия 4" на платформе IPC-10: L2VPN.</t>
  </si>
  <si>
    <r>
      <t xml:space="preserve">Право на использование компонента L2VPN на платформе IPC-10.
</t>
    </r>
    <r>
      <rPr>
        <b/>
        <sz val="8"/>
        <rFont val="Arial"/>
      </rPr>
      <t xml:space="preserve">Не облагается НДС.</t>
    </r>
  </si>
  <si>
    <t>K4-10-HW-SUP-ST</t>
  </si>
  <si>
    <t xml:space="preserve">Ключ активации сервиса прямой технической поддержки уровня "Стандартный" для Континент 4, К4-10-HW-SP1Y.</t>
  </si>
  <si>
    <t>K4-10-HW-SUP-EXT</t>
  </si>
  <si>
    <t xml:space="preserve">Ключ активации сервиса прямой технической поддержки уровня "Расширенный" для Континент 4, К4-10-HW-SP1Y.</t>
  </si>
  <si>
    <t xml:space="preserve">Узел безопасности (УБ). Виртуальное исполнение. Позиции, не облагаемые НДС</t>
  </si>
  <si>
    <t>K4-VA-2-SP1Y</t>
  </si>
  <si>
    <t xml:space="preserve">Право на использование программы "Комплекс безопасности "Континент". Версия 4": Узел безопасности. Виртуальное исполнение (2 ядра).</t>
  </si>
  <si>
    <r>
      <t xml:space="preserve">Право на использование ЦУС, L3VPN, МЭ, Сервер доступа на 2 подключения, поддержка работы в кластере для виртуального исполнения.
</t>
    </r>
    <r>
      <rPr>
        <b/>
        <sz val="8"/>
        <rFont val="Arial"/>
      </rPr>
      <t xml:space="preserve">Класс платформы SOHO.</t>
    </r>
    <r>
      <rPr>
        <sz val="8"/>
        <rFont val="Arial"/>
      </rPr>
      <t xml:space="preserve">
Сертификация: ФСТЭК (МЭ Б4, СОВ4, УД4).
ТП уровня Базовый, срок 1 год.</t>
    </r>
  </si>
  <si>
    <t>K4-VA-2-SUP-ST</t>
  </si>
  <si>
    <t xml:space="preserve">Ключ активации сервиса прямой технической поддержки уровня "Стандартный" для Континент 4, K4-VA-2-SP1Y.</t>
  </si>
  <si>
    <r>
      <t xml:space="preserve">ТП уровня Стандартный, срок 1 год. 
</t>
    </r>
    <r>
      <rPr>
        <b/>
        <i/>
        <sz val="8"/>
        <color rgb="FFC00000"/>
        <rFont val="Arial"/>
      </rPr>
      <t xml:space="preserve">В цену включен НДС 20%.</t>
    </r>
  </si>
  <si>
    <t>K4-VA-2-SUP-EXT</t>
  </si>
  <si>
    <t xml:space="preserve">Ключ активации сервиса прямой технической поддержки уровня "Расширенный" для Континент 4, K4-VA-2-SP1Y.</t>
  </si>
  <si>
    <r>
      <t xml:space="preserve">ТП уровня Расширенный, срок 1 год. 
</t>
    </r>
    <r>
      <rPr>
        <b/>
        <i/>
        <sz val="8"/>
        <color rgb="FFC00000"/>
        <rFont val="Arial"/>
      </rPr>
      <t xml:space="preserve">В цену включен НДС 20%.</t>
    </r>
  </si>
  <si>
    <t>K4-VA-4-SP1Y</t>
  </si>
  <si>
    <t xml:space="preserve">Право на использование программы "Комплекс безопасности "Континент". Версия 4": Узел безопасности. Виртуальное исполнение (4 ядра).</t>
  </si>
  <si>
    <r>
      <t xml:space="preserve">Право на использование ЦУС, L3VPN, МЭ, Сервер доступа на 2 подключения, поддержка работы в кластере для виртуального исполнения.
</t>
    </r>
    <r>
      <rPr>
        <b/>
        <sz val="8"/>
        <rFont val="Arial"/>
      </rPr>
      <t xml:space="preserve">Класс платформы SMB.</t>
    </r>
    <r>
      <rPr>
        <sz val="8"/>
        <rFont val="Arial"/>
      </rPr>
      <t xml:space="preserve">
Сертификация: ФСТЭК (МЭ Б4, СОВ4, УД4).
ТП уровня Базовый, срок 1 год.</t>
    </r>
  </si>
  <si>
    <t>K4-VA-4-SUP-ST</t>
  </si>
  <si>
    <t xml:space="preserve">Ключ активации сервиса прямой технической поддержки уровня "Стандартный" для Континент 4, K4-VA-4-SP1Y.</t>
  </si>
  <si>
    <t>K4-VA-4-SUP-EXT</t>
  </si>
  <si>
    <t xml:space="preserve">Ключ активации сервиса прямой технической поддержки уровня "Расширенный" для Континент 4, K4-VA-4-SP1Y.</t>
  </si>
  <si>
    <t>K4-VA-8-SP1Y</t>
  </si>
  <si>
    <t xml:space="preserve">Право на использование программы "Комплекс безопасности "Континент". Версия 4": Узел безопасности. Виртуальное исполнение (8 ядер).</t>
  </si>
  <si>
    <r>
      <t xml:space="preserve">Право на использование ЦУС, L3VPN, МЭ, Сервер доступа на 2 подключения, поддержка работы в кластере для виртуального исполнения.
</t>
    </r>
    <r>
      <rPr>
        <b/>
        <sz val="8"/>
        <rFont val="Arial"/>
      </rPr>
      <t xml:space="preserve">Класс платформы Enterprise.</t>
    </r>
    <r>
      <rPr>
        <sz val="8"/>
        <rFont val="Arial"/>
      </rPr>
      <t xml:space="preserve">
Сертификация: ФСТЭК (МЭ Б4, СОВ4, УД4).
ТП уровня Базовый, срок 1 год.</t>
    </r>
  </si>
  <si>
    <t>K4-VA-8-SUP-ST</t>
  </si>
  <si>
    <t xml:space="preserve">Ключ активации сервиса прямой технической поддержки уровня "Стандартный" для Континент 4, K4-VA-8-SP1Y.</t>
  </si>
  <si>
    <t>K4-VA-8-SUP-EXT</t>
  </si>
  <si>
    <t xml:space="preserve">Ключ активации сервиса прямой технической поддержки уровня "Расширенный" для Континент 4, K4-VA-8-SP1Y.</t>
  </si>
  <si>
    <t>K4-VA-XX-SP1Y</t>
  </si>
  <si>
    <t xml:space="preserve">Право на использование "Комплекс безопасности "Континент". Версия 4. Узел безопасности". Виртуальное исполнение (неограниченно количество ядер).</t>
  </si>
  <si>
    <r>
      <t xml:space="preserve">Право на использование ЦУС, L3VPN, МЭ, Сервер доступа на 2 подключения, поддержка работы в кластере для виртуального исполнения.
</t>
    </r>
    <r>
      <rPr>
        <b/>
        <sz val="8"/>
        <rFont val="Arial"/>
      </rPr>
      <t xml:space="preserve">Класс платформы Enterprise.
</t>
    </r>
    <r>
      <rPr>
        <sz val="8"/>
        <rFont val="Arial"/>
      </rPr>
      <t xml:space="preserve">Сертификация: ФСТЭК (МЭ Б4, СОВ4, УД4).
ТП уровня Базовый, срок 1 год.</t>
    </r>
  </si>
  <si>
    <t>K4-VA-XX-SUP-ST</t>
  </si>
  <si>
    <t xml:space="preserve">Ключ активации сервиса прямой технической поддержки уровня "Стандартный" для Континент 4, K4-VA-XX-SP1Y.</t>
  </si>
  <si>
    <t>K4-VA-XX-SUP-EXT</t>
  </si>
  <si>
    <t xml:space="preserve">Ключ активации сервиса прямой технической поддержки уровня "Расширенный" для Континент 4, K4-VA-XX-SP1Y.</t>
  </si>
  <si>
    <t xml:space="preserve">Обновление программного обеспечения (наличие ТП необязательно). Позиции, не облагаемые НДС</t>
  </si>
  <si>
    <t xml:space="preserve">Лицензия на обновление "КБ "Континент". Версия 4. Узел безопасности."</t>
  </si>
  <si>
    <t>K4-3000NF2LE-base-UpGrade-SP1Y</t>
  </si>
  <si>
    <t xml:space="preserve">Право на использование "КБ "Континент". Версия 4. Узел безопасности" на платформах IPC-3000NF2 LE. ПО-renewal.</t>
  </si>
  <si>
    <t xml:space="preserve">Обновление "КБ "Континент". Версия 4. Узел безопасности" ЦУС, L3VPN, МЭ, Сервер доступа на 2 подключения, поддержка работы в кластере на платформах IPC-3000NF2 LE (поддерживаемые шасси: LN-021E с отдельно приобретаемым комплектом модернизации).
Лицензия бессрочная + ТП уровня Базовый, срок 1 год.</t>
  </si>
  <si>
    <t>K4-3000FM/3000F-base-UpGrade-SP1Y</t>
  </si>
  <si>
    <t xml:space="preserve">Право на использование программы "Комплекс безопасности "Континент". Версия 4" на платформах IPC-3000FM, IPC-3000F: Узел безопасности. ПО-renewal.</t>
  </si>
  <si>
    <t xml:space="preserve">Обновление "КБ "Континент". Версия 4. Узел безопасности" ЦУС, L3VPN, МЭ, Сервер доступа на 2 подключения, поддержка работы в кластере на платформах  IPC-3000FM, IPC-3000F (поддерживаемые шасси: LN-021E с отдельно приобретаемым комплектом модернизации).
Лицензия бессрочная + ТП уровня Базовый, срок 1 год.</t>
  </si>
  <si>
    <t>K4-3000F40-base-UpGrade-SP1Y</t>
  </si>
  <si>
    <t xml:space="preserve">Право на использование программы "Комплекс безопасности "Континент". Версия 4" на платформах IPC-3000F40: Узел безопасности. ПО-renewal.</t>
  </si>
  <si>
    <t xml:space="preserve">Обновление "КБ "Континент". Версия 4. Узел безопасности" ЦУС, L3VPN, МЭ, Сервер доступа на 2 подключения, поддержка работы в кластере на платформах IPC-3000F40 (поддерживаемые шасси: LN-021E с отдельно приобретаемым комплектом модернизации).
Лицензия бессрочная + ТП уровня Базовый, срок 1 год.</t>
  </si>
  <si>
    <t>K4-3000FLE-base-UpGrade-SP1Y</t>
  </si>
  <si>
    <t xml:space="preserve">Право на использование программы "Комплекс безопасности "Континент". Версия 4" на платформах IPC-3000FLE: Узел безопасности. ПО-renewal.</t>
  </si>
  <si>
    <t xml:space="preserve">Обновление "КБ "Континент". Версия 4. Узел безопасности" ЦУС, L3VPN, МЭ, Сервер доступа на 2 подключения, поддержка работы в кластере на платформах IPC-3000FLE (поддерживаемые шасси: LN-021E с отдельно приобретаемым комплектом модернизации).
Лицензия бессрочная + ТП уровня Базовый, срок 1 год.</t>
  </si>
  <si>
    <t>K4-3000NF2-base-UpGrade-SP1Y</t>
  </si>
  <si>
    <t xml:space="preserve">Право на использование программы "Комплекс безопасности "Континент". Версия 4" на платформах IPC-3000NF2: Узел безопасности. ПО-renewal.</t>
  </si>
  <si>
    <t xml:space="preserve">Обновление "КБ "Континент". Версия 4. Узел безопасности" ЦУС, L3VPN, МЭ, Сервер доступа на 2 подключения, поддержка работы в кластере на платформах IPC-3000NF2 (поддерживаемые шасси: LN-021E с отдельно приобретаемым комплектом модернизации).
Лицензия бессрочная + ТП уровня Базовый, срок 1 год.</t>
  </si>
  <si>
    <t>K4-1000F/1000FM/1000NF2-base-UpGrade-SP1Y</t>
  </si>
  <si>
    <t xml:space="preserve">Право на использование программы "Комплекс безопасности "Континент". Версия 4" на платформе IPC-1000F/1000FM/1000NF2: Узел безопасности. ПО-renewal.</t>
  </si>
  <si>
    <t xml:space="preserve">Обновление "КБ "Континент". Версия 4. Узел безопасности" ЦУС, L3VPN, МЭ, Сервер доступа на 2 подключения, поддержка работы в кластере на платформах IPC-1000F/1000FM/1000NF2 (поддерживаемые шасси: DV-031B, DV-031F с отдельно приобретаемым комплектом модернизации).
Лицензия бессрочная + ТП уровня Базовый, срок 1 год.</t>
  </si>
  <si>
    <t>K4-800F-base-UpGrade-SP1Y</t>
  </si>
  <si>
    <t xml:space="preserve">Право на использование программы "Комплекс безопасности "Континент". Версия 4" на платформе IPC-800F: Узел безопасности. ПО-renewal.</t>
  </si>
  <si>
    <t xml:space="preserve">Обновление "КБ "Континент". Версия 4. Узел безопасности" ЦУС, L3VPN, МЭ, Сервер доступа на 2 подключения, поддержка работы в кластере на платформе IPC-800F (поддерживаемые шасси: DV-030B с отдельно приобретаемым комплектом модернизации).
Лицензия бессрочная + ТП уровня Базовый, срок 1 год.</t>
  </si>
  <si>
    <t>K4-600/600M-base-UpGrade-SP1Y</t>
  </si>
  <si>
    <t xml:space="preserve">Право на использование программы "Комплекс безопасности "Континент". Версия 4" на платформе IPC-600/600M: Узел безопасности. ПО-renewal.</t>
  </si>
  <si>
    <t xml:space="preserve">Обновление "КБ "Континент". Версия 4. Узел безопасности" ЦУС, L3VPN, МЭ, Сервер доступа на 2 подключения, поддержка работы в кластере на платформе IPC-600/600M (поддерживаемые шасси: DV-030A с отдельно приобретаемым комплектом модернизации).
Лицензия бессрочная + ТП уровня Базовый, срок 1 год.</t>
  </si>
  <si>
    <t>K4-500/500F/500M-base-UpGrade-SP1Y</t>
  </si>
  <si>
    <t xml:space="preserve">Право на использование программы "Комплекс безопасности "Континент". Версия 4" на платформе IPC-500/500F/500M: Узел безопасности. ПО-renewal.</t>
  </si>
  <si>
    <t xml:space="preserve">Обновление "КБ "Континент". Версия 4. Узел безопасности" ЦУС, L3VPN, МЭ, Сервер доступа на 2 подключения, поддержка работы в кластере на платформах IPC-500/500F/500M (поддерживаемые шасси: LN-015B, LN-015C с отдельно приобретаемым комплектом модернизации).
Лицензия бессрочная + ТП уровня Базовый, срок 1 год.</t>
  </si>
  <si>
    <t>K4-50M-base-UpGrade-SP1Y</t>
  </si>
  <si>
    <t xml:space="preserve">Право на использование программы "Комплекс безопасности "Континент". Версия 4" на платформе IPC-50M: Узел безопасности. ПО-renewal.</t>
  </si>
  <si>
    <t xml:space="preserve">Обновление "КБ "Континент". Версия 4. Узел безопасности" ЦУС, L3VPN, МЭ, Сервер доступа на 2 подключения, поддержка работы в кластере на платформе IPC-50M (поддерживаемые шасси: LN-010C с отдельно приобретаемым комплектом модернизации).
Лицензия бессрочная + ТП уровня Базовый, срок 1 год.</t>
  </si>
  <si>
    <t xml:space="preserve">Лицензии для активации многофункционального узла безопасности (UTM базовый)</t>
  </si>
  <si>
    <t>K4-UTM-base-Enterprise-lic</t>
  </si>
  <si>
    <t xml:space="preserve">Право на использование программы "Комплекс безопасности "Континент". Версия 4" на Enterprise платформах: Многофункциональный узел безопасности (UTM). Базовая версия.</t>
  </si>
  <si>
    <t xml:space="preserve">25% от стоимости АП+Лицензия на активацию</t>
  </si>
  <si>
    <r>
      <t xml:space="preserve">Право на использование базы решающих правил (сигнатур) СОВ, базы приложений, базы GeoProtection, срок действия 1 год.
Платформы </t>
    </r>
    <r>
      <rPr>
        <b/>
        <sz val="8"/>
        <rFont val="Arial"/>
      </rPr>
      <t xml:space="preserve">IPC-3000NF2 LE (LN-021E), IPC-1000F (DV-031B), IPC-1000FM (DV-031B), IPC-1000NF2 (DV-031F), IPC-R1000 LE.</t>
    </r>
  </si>
  <si>
    <t>K4-UTM-base-SMB-lic</t>
  </si>
  <si>
    <t xml:space="preserve">Право на использование программы "Комплекс безопасности "Континент". Версия 4" на SMB платформах: Многофункциональный узел безопасности (UTM). Базовая версия.</t>
  </si>
  <si>
    <r>
      <t xml:space="preserve">Право на использование базы решающих правил (сигнатур) СОВ, базы приложений, базы GeoProtection, срок действия 1 год.
Платформы </t>
    </r>
    <r>
      <rPr>
        <b/>
        <sz val="8"/>
        <rFont val="Arial"/>
      </rPr>
      <t xml:space="preserve">IPC-800F (DV-030B), IPC-600 (DV-030A), IPC-600M (DV-030A), IPC-500 (LN-015B), IPC-500M (LN-015B), IPC-500F (LN-015C).</t>
    </r>
  </si>
  <si>
    <t>K4-UTM-base-SOHO-lic</t>
  </si>
  <si>
    <t xml:space="preserve">Право на использование программы "Комплекс безопасности "Континент". Версия 4" на SOHO платформах: Многофункциональный узел безопасности (UTM). Базовая версия.</t>
  </si>
  <si>
    <r>
      <t xml:space="preserve">Право на использование базы решающих правил (сигнатур) СОВ, базы приложений, базы GeoProtection, срок действия 1 год.
Платформы </t>
    </r>
    <r>
      <rPr>
        <b/>
        <sz val="8"/>
        <rFont val="Arial"/>
      </rPr>
      <t xml:space="preserve">IPC-50M (LN-010C).</t>
    </r>
  </si>
  <si>
    <t xml:space="preserve">Лицензии для активации многофункционального узла безопасности (UTM расширенный)</t>
  </si>
  <si>
    <t>K4-UTM-adv-Enterprise-lic</t>
  </si>
  <si>
    <t xml:space="preserve">Право на использование программы "Комплекс безопасности "Континент". Версия 4" на Enterprise платформах: Многофункциональный узел безопасности (UTM). Расширенная версия.</t>
  </si>
  <si>
    <t xml:space="preserve">40% от стоимости АП+Лицензия на активацию</t>
  </si>
  <si>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Платформы</t>
    </r>
    <r>
      <rPr>
        <b/>
        <sz val="8"/>
        <rFont val="Arial"/>
      </rPr>
      <t xml:space="preserve"> IPC-3000NF2 LE (LN-021E), IPC-1000F (DV-031B), IPC-1000FM (DV-031B), IPC-1000NF2 (DV-031F), IPC-R1000 LE.</t>
    </r>
  </si>
  <si>
    <t>K4-UTM-adv-SMB-lic</t>
  </si>
  <si>
    <t xml:space="preserve">Право на использование программы "Комплекс безопасности "Континент". Версия 4" на SMB платформах: Многофункциональный узел безопасности (UTM). Расширенная версия.</t>
  </si>
  <si>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Платформы </t>
    </r>
    <r>
      <rPr>
        <b/>
        <sz val="8"/>
        <rFont val="Arial"/>
      </rPr>
      <t xml:space="preserve">IPC-800F (DV-030B), IPC-600 (DV-030A), IPC-600M (DV-030A), IPC-500 (LN-015B), IPC-500M (LN-015B), IPC-500F (LN-015C).</t>
    </r>
  </si>
  <si>
    <t>K4-UTM-adv-SOHO-lic</t>
  </si>
  <si>
    <t xml:space="preserve">Право на использование программы "Комплекс безопасности "Континент". Версия 4" на SOHO платформах: Многофункциональный узел безопасности (UTM). Расширенная версия.</t>
  </si>
  <si>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Платформы</t>
    </r>
    <r>
      <rPr>
        <b/>
        <sz val="8"/>
        <rFont val="Arial"/>
      </rPr>
      <t xml:space="preserve"> IPC-50M (LN-010C).</t>
    </r>
  </si>
  <si>
    <t xml:space="preserve">Лицензии на L2VPN</t>
  </si>
  <si>
    <t>K4-L2VPN-Enterprise-lic</t>
  </si>
  <si>
    <t xml:space="preserve">Право на использование программы "Комплекс безопасности "Континент". Версия 4" на Enterprise платформах: L2VPN.</t>
  </si>
  <si>
    <t xml:space="preserve">10% от стоимости АП+Лицензия на активацию</t>
  </si>
  <si>
    <r>
      <t xml:space="preserve">Право на использование компонента L2VPN на 1 платформе.
Платформы </t>
    </r>
    <r>
      <rPr>
        <b/>
        <sz val="8"/>
        <rFont val="Arial"/>
      </rPr>
      <t xml:space="preserve">IPC-3000NF2 LE (LN-021E), IPC-1000F (DV-031B), IPC-1000FM (DV-031B), IPC-1000NF2 (DV-031F), IPC-R1000 LE.</t>
    </r>
  </si>
  <si>
    <t>K4-L2VPN-SMB-lic</t>
  </si>
  <si>
    <t xml:space="preserve">Право на использование программы "Комплекс безопасности "Континент". Версия 4" на SMB платформах: L2VPN.</t>
  </si>
  <si>
    <r>
      <t xml:space="preserve">Право на использование компонента L2VPN на 1 платформе.
Платформы </t>
    </r>
    <r>
      <rPr>
        <b/>
        <sz val="8"/>
        <rFont val="Arial"/>
      </rPr>
      <t xml:space="preserve">IPC-800F (DV-030B), IPC-600 (DV-030A), IPC-600M (DV-030A), IPC-500 (LN-015B), IPC-500M (LN-015B), IPC-500F (LN-015C).</t>
    </r>
  </si>
  <si>
    <t>K4-L2VPN-SOHO-lic</t>
  </si>
  <si>
    <t xml:space="preserve">Право на использование программы "Комплекс безопасности "Континент". Версия 4" на SOHO платформах: L2VPN.</t>
  </si>
  <si>
    <r>
      <t xml:space="preserve">Право на использование компонента L2VPN на 1 платформе.
Платформы </t>
    </r>
    <r>
      <rPr>
        <b/>
        <sz val="8"/>
        <rFont val="Arial"/>
      </rPr>
      <t xml:space="preserve">IPC-50M (LN-010C).</t>
    </r>
  </si>
  <si>
    <t xml:space="preserve">Установочные комплекты. В цену включен НДС 20%</t>
  </si>
  <si>
    <t>K4-FW-DISK-SZI</t>
  </si>
  <si>
    <t xml:space="preserve">Установочный комплект для обновления "Комплекс безопасности "Континент". Версия 4. Узел безопасности".</t>
  </si>
  <si>
    <r>
      <rPr>
        <b/>
        <sz val="8"/>
        <color rgb="FFC00000"/>
        <rFont val="Arial"/>
      </rPr>
      <t xml:space="preserve">Продается только в комплекте с лицензией на обновление программного обеспечения. 
</t>
    </r>
    <r>
      <rPr>
        <sz val="8"/>
        <rFont val="Arial"/>
      </rPr>
      <t xml:space="preserve">Установочный комплект "КБ "Континент". Версия 4", состав:
- Паспорт платформы
- Формуляр ФСТЭК
- DVD-диск с дистрибутивом 
- CD-диск с документацией
Сертификация: ФСТЭК (МЭ А4, СОВ4, УД4).</t>
    </r>
  </si>
  <si>
    <t>K4-UTM-DISK-SZI</t>
  </si>
  <si>
    <t xml:space="preserve">Установочный комплект для обновления "Комплекс безопасности "Континент". Версия 4. Многофункциональный узел безопасности".</t>
  </si>
  <si>
    <r>
      <rPr>
        <b/>
        <sz val="8"/>
        <color rgb="FFC00000"/>
        <rFont val="Arial"/>
      </rPr>
      <t xml:space="preserve">Продается только в комплекте с лицензией на обновление программного обеспечения совместно с правом на использование UTM. </t>
    </r>
    <r>
      <rPr>
        <sz val="8"/>
        <rFont val="Arial"/>
      </rPr>
      <t xml:space="preserve">
Установочный комплект "КБ "Континент". Версия 4", состав:
- Паспорт платформы
- Формуляр ФСТЭК
- CD-диск с дистрибутивом
- CD-диск с документацией
- CD-диск с обновлением БРП
Сертификация: ФСТЭК (МЭ А4, СОВ4, УД4).</t>
    </r>
  </si>
  <si>
    <t>K4-FW-VA-DISK-SZI</t>
  </si>
  <si>
    <t xml:space="preserve">Установочный комплект для "Комплекс безопасности "Континент". Версия 4. Узел безопасности". Виртуальное исполнение.</t>
  </si>
  <si>
    <r>
      <rPr>
        <b/>
        <sz val="8"/>
        <color rgb="FFC00000"/>
        <rFont val="Arial"/>
      </rPr>
      <t xml:space="preserve">Продается только в комплекте с правом на использование УБ. Виртуальное исполнение . 
</t>
    </r>
    <r>
      <rPr>
        <sz val="8"/>
        <rFont val="Arial"/>
      </rPr>
      <t xml:space="preserve">Установочный комплект "КБ "Континент". Версия 4", состав:
- Формуляр ФСТЭК
- CD-диск с дистрибутивом 
- CD-диск с документацией
Сертификация: ФСТЭК (МЭ Б4, СОВ4, УД4).</t>
    </r>
  </si>
  <si>
    <t>COPY-PASSPORT</t>
  </si>
  <si>
    <t xml:space="preserve">Дубликат формуляра (для ПО) или паспорта (для аппаратных средств) без голограммы</t>
  </si>
  <si>
    <t xml:space="preserve">Комплекты для модернизации, дополнительные модули. В цену включен НДС 20%</t>
  </si>
  <si>
    <t>K4-50/10-MountingKit</t>
  </si>
  <si>
    <t xml:space="preserve">Монтажный комплект на 2 устройства для АПКШ "Континент" IPC50 (LN-010C) или IPC10 (LN-010A).</t>
  </si>
  <si>
    <t xml:space="preserve">Монтажный комплект для установки 2 платформ IPC50 (LN-010C) или IPC10 (LN-010A) в серверную стойку.</t>
  </si>
  <si>
    <t xml:space="preserve">QSFP+-SR4-M                </t>
  </si>
  <si>
    <t xml:space="preserve">Модуль трансивера SC-QSFP+-SR4-M, QQSFP+-SR4-M или FT-QSFP+-SR4-M</t>
  </si>
  <si>
    <t xml:space="preserve">Модуль 40G QSFP+.
Для платформ: IPC-3000F40.</t>
  </si>
  <si>
    <t>SFP+-SR-10G-0.5-D.</t>
  </si>
  <si>
    <t xml:space="preserve">Модуль трансивера SC-SFP+-SR -10G или SFP+-SR-0.5-D.</t>
  </si>
  <si>
    <t xml:space="preserve">Модуль 10G SFP+ 1000BASE-SR, IPC-SW.
Для платформ: IPC-3000F, IPC-3000NF2, IPC-1000NF2, IPC-R3000, IPC-R1000, IPC-R1000NF2, IPC-R800, IPC-R300, IPC-R550, IPC-R800, IPC-R3000.</t>
  </si>
  <si>
    <t>SFP+-LR-20-D</t>
  </si>
  <si>
    <t xml:space="preserve">Модуль трансивера FT-SFP+-LR-20-D.</t>
  </si>
  <si>
    <t xml:space="preserve">12 000р.</t>
  </si>
  <si>
    <t xml:space="preserve">Модуль 10G, SFP+, LC SMF 20km. 
Для платформ: IPC-3000F, IPC-3000NF2, IPC-1000NF2, IPC-R3000, IPC-R1000, IPC-R1000NF2, IPC-R800, IPC-R300, IPC-R550, IPC-R800, IPC-R3000.</t>
  </si>
  <si>
    <t>SFP-SX-1G</t>
  </si>
  <si>
    <t xml:space="preserve">Модуль трансивера SC-SFP-SX-1G или SFP-SX-1.25-850-0.5-D.</t>
  </si>
  <si>
    <t xml:space="preserve">Модуль 1G SFP 1000BASE-SX или SFP-SX-1.25-850-0.5-D.
Для платформ: IPC-3000F, IPC-1000F, IPC-1000NF2, IPC- R3000, IPC-R1000, IPC-R1000NF2, IPC-R800, IPC-800F, IPC-500F, IPC-50, IPC-R10, IPC-R50, IPC-R300, IPC-R550, IPC-R800, IPC-R3000.</t>
  </si>
  <si>
    <t>SFP-Copper-10-1000</t>
  </si>
  <si>
    <t xml:space="preserve">Модуль трансивера SC-SFP-Copper-100-1000M или SFP-Copper-100-1000M.</t>
  </si>
  <si>
    <t xml:space="preserve">Модуль 1G SFP 1000BASE-T или  SFP-Copper-100-1000M.
Для платформ: IPC-3000F, IPC-1000F, IPC-1000NF2, IPC-800F, IPC-500F, IPC-50.</t>
  </si>
  <si>
    <t xml:space="preserve">Годовое техническое сопровождение. В цену включен НДС 20%**</t>
  </si>
  <si>
    <t>K4-SUPPORT-ST</t>
  </si>
  <si>
    <t xml:space="preserve">Ключ активации сервиса прямой технической поддержки уровня "Стандартный" для Комплекса безопасности "Континент". Версия 4.</t>
  </si>
  <si>
    <t>20%*</t>
  </si>
  <si>
    <t xml:space="preserve">Техническая поддержка оказывается службой технической поддержки ООО "Код Безопасности". 
Включает следующее:
- Возможность получения консультаций по электронной почте; 
- Получение пакетов обновления для продукта;
- Техническую гарантию сроком на 1 год.
ТП для UTM платформ рассчитывается от стоимости платформы и лицензии на активацию.</t>
  </si>
  <si>
    <t>K4-SUPPORT-EXT</t>
  </si>
  <si>
    <t xml:space="preserve">Ключ активации сервиса прямой технической поддержки уровня "Расширенный" для Комплекса безопасности "Континент". Версия 4.</t>
  </si>
  <si>
    <t>30%*</t>
  </si>
  <si>
    <t xml:space="preserve">Техническая поддержка оказывается службой технической поддержки ООО "Код Безопасности". 
Включает следующее:
- Работа над критичными инцидентами в режиме 24*7; 
- Специальные условия на приобретение новых версий продукта;
- Расширенную техническую гарантию сроком на 1 год.
ТП для UTM платформ рассчитывается от стоимости платформы и лицензии на активацию.</t>
  </si>
  <si>
    <t>K4-SUPPORT-VIP</t>
  </si>
  <si>
    <t xml:space="preserve">Ключ активации сервиса прямой технической поддержки уровня "VIP" для Комплекса безопасности "Континент". Версия 4.</t>
  </si>
  <si>
    <t xml:space="preserve">30%* +
5 000 000 р.</t>
  </si>
  <si>
    <t xml:space="preserve">Техническая поддержка оказывается службой технической поддержки ООО "Код Безопасности". 
Включает следующее:
- Выделенный инженер;
- 100 плановых выездов на площадку заказчика.
ТП для UTM платформ рассчитывается от стоимости платформы и лицензии на активацию.</t>
  </si>
  <si>
    <t>K4-SUPPORT-COST</t>
  </si>
  <si>
    <t xml:space="preserve">Ключ активации сервиса совместной технической поддержки уровня "Стандартный" для Комплекса безопасности "Континент". Версия 4.</t>
  </si>
  <si>
    <t xml:space="preserve">Техническая поддержка оказывается авторизованным сервисным партнером ООО "Код Безопасности". Партнер обеспечивает первую линию поддержки. В сложных случаях инцидент передается в службу ТП ООО "Код Безопасности". Включает следующее:
- получение пакетов обновления для продукта;
- Техническую гарантию сроком на 1 год.
ТП для UTM платформ рассчитывается от стоимости платформы и лицензии на активацию.</t>
  </si>
  <si>
    <t>K4-SUPPORT-COEXT</t>
  </si>
  <si>
    <t xml:space="preserve">Ключ активации сервиса совместной технической поддержки уровня "Расширенный" для Комплекса безопасности "Континент". Версия 4.</t>
  </si>
  <si>
    <t xml:space="preserve">Техническая поддержка оказывается авторизованным сервисным партнером ООО "Код Безопасности". Партнер обеспечивает первую линию поддержки. В сложных случаях инцидент передается в службу ТП ООО "Код Безопасности". Включает следующее:
- Специальные условия на приобретение новых версий продукта;
- Расширенную техническую гарантию сроком на 1 год.
ТП для UTM платформ рассчитывается от стоимости платформы и лицензии на активацию.</t>
  </si>
  <si>
    <t>K4-3000NF2LE-SUP-ST</t>
  </si>
  <si>
    <t xml:space="preserve">Ключ активации сервиса прямой технической поддержки уровня "Стандартный" для Комплекса безопасности "Континент". Версия 4. Платформа IPC-3000NF2 LE.</t>
  </si>
  <si>
    <t>K4-3000F40-SUP-ST</t>
  </si>
  <si>
    <t xml:space="preserve">Ключ активации сервиса прямой технической поддержки уровня "Стандартный" для Комплекса безопасности "Континент". Версия 4. Платформа IPC-3000F40.</t>
  </si>
  <si>
    <t>K4-3000NF2-SUP-ST</t>
  </si>
  <si>
    <t xml:space="preserve">Ключ активации сервиса прямой технической поддержки уровня "Стандартный" для Комплекса безопасности "Континент". Версия 4. Платформа IPC-3000NF2.</t>
  </si>
  <si>
    <t>K4-3000F-SUP-ST</t>
  </si>
  <si>
    <t xml:space="preserve">Ключ активации сервиса прямой технической поддержки уровня "Стандартный" для Комплекса безопасности "Континент". Версия 4. Платформа IPC-3000F.</t>
  </si>
  <si>
    <t>K4-3000FLE-SUP-ST</t>
  </si>
  <si>
    <t xml:space="preserve">Ключ активации сервиса прямой технической поддержки уровня "Стандартный" для Комплекса безопасности "Континент". Версия 4. Платформа IPC-3000FLE.</t>
  </si>
  <si>
    <t>K4-3000FM-SUP-ST</t>
  </si>
  <si>
    <t xml:space="preserve">Ключ активации сервиса прямой технической поддержки уровня "Стандартный" для Комплекса безопасности "Континент". Версия 4. Платформа IPC-3000FM.</t>
  </si>
  <si>
    <t>K4-1000F/1000FM/1000NF2-SUP-ST</t>
  </si>
  <si>
    <t xml:space="preserve">Ключ активации сервиса прямой технической поддержки уровня "Стандартный" для Комплекса безопасности "Континент". Версия 4. Платформа IPC-1000F/1000FM/1000NF2.</t>
  </si>
  <si>
    <t>K4-800F-SUP-ST</t>
  </si>
  <si>
    <t xml:space="preserve">Ключ активации сервиса прямой технической поддержки уровня "Стандартный" для Комплекса безопасности "Континент". Версия 4. Платформа IPC-800F.</t>
  </si>
  <si>
    <t>K4-600/600M-SUP-ST</t>
  </si>
  <si>
    <t xml:space="preserve">Ключ активации сервиса прямой технической поддержки уровня "Стандартный" для Комплекса безопасности "Континент". Версия 4. Платформа IPC-600/600M.</t>
  </si>
  <si>
    <t>K4-500/500F/500M-SUP-ST</t>
  </si>
  <si>
    <t xml:space="preserve">Ключ активации сервиса прямой технической поддержки уровня "Стандартный" для Комплекса безопасности "Континент". Версия 4. Платформа IPC-500/500F/500M.</t>
  </si>
  <si>
    <t>K4-50M-SUP-ST</t>
  </si>
  <si>
    <t xml:space="preserve">Ключ активации сервиса прямой технической поддержки уровня "Стандартный" для Комплекса безопасности "Континент". Версия 4. Платформа IPC-50M.</t>
  </si>
  <si>
    <t>K4-3000NF2LE-SUP-EXT</t>
  </si>
  <si>
    <t xml:space="preserve">Ключ активации сервиса прямой технической поддержки уровня "Расширенный" для Комплекса безопасности "Континент". Версия 4. Платформа IPC-3000NF2 LE.</t>
  </si>
  <si>
    <t>K4-3000F40-SUP-EXT</t>
  </si>
  <si>
    <t xml:space="preserve">Ключ активации сервиса прямой технической поддержки уровня "Расширенный" для Комплекса безопасности "Континент". Версия 4. Платформа IPC-3000F40.</t>
  </si>
  <si>
    <t>K4-3000NF2-SUP-EXT</t>
  </si>
  <si>
    <t xml:space="preserve">Ключ активации сервиса прямой технической поддержки уровня "Расширенный" для Комплекса безопасности "Континент". Версия 4. Платформа IPC-3000NF2.</t>
  </si>
  <si>
    <t>K4-3000F-SUP-EXT</t>
  </si>
  <si>
    <t xml:space="preserve">Ключ активации сервиса прямой технической поддержки уровня "Расширенный" для Комплекса безопасности "Континент". Версия 4. Платформа IPC-3000F.</t>
  </si>
  <si>
    <t>K4-3000FLE-SUP-EXT</t>
  </si>
  <si>
    <t xml:space="preserve">Ключ активации сервиса прямой технической поддержки уровня "Расширенный" для Комплекса безопасности "Континент". Версия 4. Платформа IPC-3000FLE.</t>
  </si>
  <si>
    <t>K4-3000FM-SUP-EXT</t>
  </si>
  <si>
    <t xml:space="preserve">Ключ активации сервиса прямой технической поддержки уровня "Расширенный" для Комплекса безопасности "Континент". Версия 4. Платформа IPC-3000FM.</t>
  </si>
  <si>
    <t>K4-1000F/1000FM/1000NF2-SUP-EXT</t>
  </si>
  <si>
    <t xml:space="preserve">Ключ активации сервиса прямой технической поддержки уровня "Расширенный" для Комплекса безопасности "Континент". Версия 4. Платформа IPC-1000F/1000FM/1000NF2.</t>
  </si>
  <si>
    <t>K4-800F-SUP-EXT</t>
  </si>
  <si>
    <t xml:space="preserve">Ключ активации сервиса прямой технической поддержки уровня "Расширенный" для Комплекса безопасности "Континент". Версия 4. Платформа IPC-800F.</t>
  </si>
  <si>
    <t>K4-600/600M-SUP-EXT</t>
  </si>
  <si>
    <t xml:space="preserve">Ключ активации сервиса прямой технической поддержки уровня "Расширенный" для Комплекса безопасности "Континент". Версия 4. Платформа IPC-600/600M.</t>
  </si>
  <si>
    <t>K4-500/500F/500M-SUP-EXT</t>
  </si>
  <si>
    <t xml:space="preserve">Ключ активации сервиса прямой технической поддержки уровня "Расширенный" для Комплекса безопасности "Континент". Версия 4. Платформа IPC-500/500F/500M.</t>
  </si>
  <si>
    <t>K4-50M-SUP-EXT</t>
  </si>
  <si>
    <t xml:space="preserve">Ключ активации сервиса прямой технической поддержки уровня "Расширенный" для Комплекса безопасности "Континент". Версия 4. Платформа IPC-50M.</t>
  </si>
  <si>
    <t xml:space="preserve">Расширенная гарантия. В цену включен НДС 20%</t>
  </si>
  <si>
    <t>K4-R3000-EXW-7D1Y</t>
  </si>
  <si>
    <t xml:space="preserve">Ключ активации сервиса специальной расширенной гарантии на аппаратную платформу IPC-R3000 Комплекса безопасности "Континент" Версия 4, сроком на 1 год</t>
  </si>
  <si>
    <t xml:space="preserve">573 042р.</t>
  </si>
  <si>
    <t xml:space="preserve">Срок действия 1 год. В случае выхода из строя платформы или ее комплектующих, ремонт в СЦ на следующий рабочий день после подтверждения неисправности или выдача подменного оборудования на время ремонта.</t>
  </si>
  <si>
    <t>K4-R1000-EXW-7D1Y</t>
  </si>
  <si>
    <t xml:space="preserve">Ключ активации сервиса специальной расширенной гарантии на аппаратную платформу IPC-R1000 Комплекса безопасности "Континент" Версия 4, сроком на 1 год</t>
  </si>
  <si>
    <t xml:space="preserve">462 605р.</t>
  </si>
  <si>
    <t>K4-R800-EXW-7D1Y</t>
  </si>
  <si>
    <t xml:space="preserve">Ключ активации сервиса специальной расширенной гарантии на аппаратную платформу IPC-R800 Комплекса безопасности "Континент" Версия 4, сроком на 1 год</t>
  </si>
  <si>
    <t xml:space="preserve">430 632р.</t>
  </si>
  <si>
    <t>K4-R550-EXW-7D1Y</t>
  </si>
  <si>
    <t xml:space="preserve">Ключ активации сервиса специальной расширенной гарантии на аппаратную платформу IPC-R550 Комплекса безопасности "Континент" Версия 4, сроком на 1 год</t>
  </si>
  <si>
    <t xml:space="preserve">167 874р.</t>
  </si>
  <si>
    <t>K4-R300-EXW-7D1Y</t>
  </si>
  <si>
    <t xml:space="preserve">Ключ активации сервиса специальной расширенной гарантии на аппаратную платформу IPC-R300 Комплекса безопасности "Континент" Версия 4, сроком на 1 год</t>
  </si>
  <si>
    <t xml:space="preserve">102 778р.</t>
  </si>
  <si>
    <t>K4-R50-EXW-7D1Y</t>
  </si>
  <si>
    <t xml:space="preserve">Ключ активации сервиса специальной расширенной гарантии на аппаратную платформу IPC-R50 Комплекса безопасности "Континент" Версия 4, сроком на 1 год </t>
  </si>
  <si>
    <t xml:space="preserve">77 377р.</t>
  </si>
  <si>
    <t>K4-R10-EXW-7D1Y</t>
  </si>
  <si>
    <t xml:space="preserve">Ключ активации сервиса специальной расширенной гарантии на аппаратную платформу IPC-R10 Комплекса безопасности "Континент" Версия 4, сроком на 1 год </t>
  </si>
  <si>
    <t xml:space="preserve">59 539р.</t>
  </si>
  <si>
    <t xml:space="preserve">* Расширенная гарантия может приобретаться только для новых платформ, на срок от 1-го года с возможностью продления до 3-х лет</t>
  </si>
  <si>
    <t xml:space="preserve">Функциональные отличия подписок и модулей</t>
  </si>
  <si>
    <r>
      <rPr>
        <b/>
        <sz val="11"/>
        <color theme="1"/>
        <rFont val="Trebuchet MS"/>
        <scheme val="minor"/>
      </rPr>
      <t xml:space="preserve">По вопросам приобретения продуктов обращайтесь в отдел продаж системного программного обеспечения: </t>
    </r>
    <r>
      <rPr>
        <sz val="11"/>
        <color theme="1"/>
        <rFont val="Trebuchet MS"/>
        <scheme val="minor"/>
      </rPr>
      <t xml:space="preserve">
Тел.: +7 495 642 78 78, +7 (495) 921-15-67
Эл. почта: soft@rarus.ru    </t>
    </r>
  </si>
  <si>
    <t xml:space="preserve">за 1-50 лицензий</t>
  </si>
  <si>
    <t xml:space="preserve">за 51-250 лицензий</t>
  </si>
  <si>
    <t xml:space="preserve">за 251-500 лицензий</t>
  </si>
  <si>
    <t xml:space="preserve">501 и более лицензий</t>
  </si>
  <si>
    <t xml:space="preserve">Средство защиты информации Secret Net Studio. Версия 8</t>
  </si>
  <si>
    <t xml:space="preserve">На основании ст. 149 п. 2 пп. 26 НК РФ стоимость передаваемых прав на использование программных продуктов не облагается НДС</t>
  </si>
  <si>
    <t xml:space="preserve">Комплексные лицензии</t>
  </si>
  <si>
    <t xml:space="preserve">Максимальная защита*</t>
  </si>
  <si>
    <t>SNS-8.x-BK1-SB-SP1Y</t>
  </si>
  <si>
    <t xml:space="preserve">Право на использование комплекта "Максимальная защита" Средства защиты информации Secret Net Studio 8</t>
  </si>
  <si>
    <r>
      <t xml:space="preserve">Состав: 
Лицензия на 1 год + </t>
    </r>
    <r>
      <rPr>
        <sz val="8"/>
        <color rgb="FFC00000"/>
        <rFont val="Arial"/>
      </rPr>
      <t xml:space="preserve">ТП уровня Базовый, срок 1 год </t>
    </r>
    <r>
      <rPr>
        <sz val="8"/>
        <rFont val="Arial"/>
      </rPr>
      <t xml:space="preserve">+ Электронный формуляр Secret Net Studio 8**</t>
    </r>
  </si>
  <si>
    <t xml:space="preserve">Компоненты: Защита от НСД, Контроль устройств, Защита диска и шифрование контейнеров, Персональный межсетевой экран, Антивирус (технология Касперского), Обнаружение и предотвращение вторжений за 1 компьютер, Полнодисковое шифрование.</t>
  </si>
  <si>
    <t>SNS-8.x-BK1-SB-SUP-ST</t>
  </si>
  <si>
    <t xml:space="preserve">Ключ активации сервиса прямой технической поддержки уровня "Стандартный"  для СЗИ Secret Net Studio 8, SNS-8.x-BK1-SB-SP1Y</t>
  </si>
  <si>
    <t xml:space="preserve">ТП уровня Стандартный, срок 1 год. В цену включен НДС (20%)</t>
  </si>
  <si>
    <t>SNS-8.x-BK1-SB-SP3Y</t>
  </si>
  <si>
    <t xml:space="preserve">Право на использование комплекта "Максимальная защита" Средства защиты информации Secret Net Studio 8, срок 3 года</t>
  </si>
  <si>
    <r>
      <t xml:space="preserve">Состав: 
Лицензия на 3 года + </t>
    </r>
    <r>
      <rPr>
        <sz val="8"/>
        <color rgb="FFC00000"/>
        <rFont val="Arial"/>
      </rPr>
      <t xml:space="preserve">ТП уровня Базовый, срок 3 года </t>
    </r>
    <r>
      <rPr>
        <sz val="8"/>
        <rFont val="Arial"/>
      </rPr>
      <t xml:space="preserve">+ Электронный формуляр Secret Net Studio 8**</t>
    </r>
  </si>
  <si>
    <t xml:space="preserve">Оптимальная защита*</t>
  </si>
  <si>
    <t>SNS-8.x-BK2-SB-SP1Y</t>
  </si>
  <si>
    <t xml:space="preserve">Право на использование комплекта "Оптимальная защита" Средства защиты информации Secret Net Studio 8</t>
  </si>
  <si>
    <t xml:space="preserve">Компоненты: Защита от НСД, Контроль устройств, Антивирус (технология Касперского), Обнаружение и предотвращение вторжений за 1 компьютер.</t>
  </si>
  <si>
    <t>SNS-8.x-BK2-SB-SUP-ST</t>
  </si>
  <si>
    <t xml:space="preserve">Ключ активации сервиса прямой технической поддержки уровня "Стандартный"  для СЗИ Secret Net Studio 8, SNS-8.x-BK2-SB-SP1Y</t>
  </si>
  <si>
    <t>SNS-8.x-BK2-SB-SP3Y</t>
  </si>
  <si>
    <t xml:space="preserve">Право на использование комплекта "Оптимальная защита" Средства защиты информации Secret Net Studio 8, срок 3 года</t>
  </si>
  <si>
    <t xml:space="preserve">Постоянная защита (бессрочно)</t>
  </si>
  <si>
    <t>SNS-8.x-BL3-NS-SP1Y</t>
  </si>
  <si>
    <t xml:space="preserve">Право на использование комплекта "Постоянная защита" Средства защиты информации Secret Net Studio 8</t>
  </si>
  <si>
    <r>
      <t xml:space="preserve">Состав: 
Лицензия бессрочная + </t>
    </r>
    <r>
      <rPr>
        <sz val="8"/>
        <color rgb="FFC00000"/>
        <rFont val="Arial"/>
      </rPr>
      <t xml:space="preserve">ТП уровня Базовый, срок 1 год </t>
    </r>
    <r>
      <rPr>
        <sz val="8"/>
        <rFont val="Arial"/>
      </rPr>
      <t xml:space="preserve">+ Электронный формуляр Secret Net Studio 8**</t>
    </r>
  </si>
  <si>
    <t xml:space="preserve">Компоненты: Защита от НСД, Контроль устройств, Защита диска и шифрование контейнеров, Персональный межсетевой экран за 1 компьютер, Полнодисковое шифрование.</t>
  </si>
  <si>
    <t>SNS-8.x-BL3-NS-SUP-ST</t>
  </si>
  <si>
    <t xml:space="preserve">Ключ активации сервиса прямой технической поддержки уровня "Стандартный"  для СЗИ Secret Net Studio 8, SNS-8.x-BL3-NS-SP1Y</t>
  </si>
  <si>
    <t xml:space="preserve">Дополнительная защита (рекомендуется в дополнение к Постоянной защите)*</t>
  </si>
  <si>
    <t>SNS-8.x-BK4-SB-SP1Y</t>
  </si>
  <si>
    <t xml:space="preserve">Право на использование комплекта "Дополнительная защита" Средства защиты информации Secret Net Studio 8</t>
  </si>
  <si>
    <t xml:space="preserve">Компоненты: Антивирус (технология Касперского), Обнаружение и предотвращение вторжений за 1 компьютер.</t>
  </si>
  <si>
    <t>SNS-8.x-BK4-SB-SUP-ST</t>
  </si>
  <si>
    <t xml:space="preserve">Ключ активации сервиса прямой технической поддержки уровня "Стандартный"  для СЗИ Secret Net Studio 8, SNS-8.x-BK4-SB-SP1Y</t>
  </si>
  <si>
    <t>SNS-8.x-BK4-SB-SP3Y</t>
  </si>
  <si>
    <t xml:space="preserve">Право на использование комплекта "Дополнительная защита" Средства защиты информации Secret Net Studio 8, срок 3 года</t>
  </si>
  <si>
    <t xml:space="preserve">Бессрочные лицензии</t>
  </si>
  <si>
    <t xml:space="preserve">Защита от НСД</t>
  </si>
  <si>
    <t>SNS-8.x-NSD-NS-SP1Y</t>
  </si>
  <si>
    <t xml:space="preserve">Право на использование модуля защиты от НСД и контроля устройств Средства защиты информации Secret Net Studio 8</t>
  </si>
  <si>
    <t xml:space="preserve">Компоненты: Защита от НСД, Контроль устройств за 1 компьютер.</t>
  </si>
  <si>
    <t>SNS-8.x-NSD-NS-SUP-ST</t>
  </si>
  <si>
    <t xml:space="preserve">Ключ активации сервиса прямой технической поддержки уровня "Стандартный"  для СЗИ Secret Net Studio 8, SNS-8.x-NSD-NS-SP1Y</t>
  </si>
  <si>
    <t xml:space="preserve">Контроль устройств</t>
  </si>
  <si>
    <t>SNS-8.x-DEV-NS-SP1Y</t>
  </si>
  <si>
    <t xml:space="preserve">Право на использование модуля контроля устройств Средства защиты информации Secret Net Studio 8</t>
  </si>
  <si>
    <r>
      <t xml:space="preserve">Компоненты: Контроль устройств за 1 компьютер.
</t>
    </r>
    <r>
      <rPr>
        <b/>
        <sz val="8"/>
        <color indexed="64"/>
        <rFont val="Arial"/>
      </rPr>
      <t xml:space="preserve">Контроль устройств входит в Защиту от НСД, при покупке лицензии на Защиту от НСД покупка данной лицензии не требуется!</t>
    </r>
  </si>
  <si>
    <t>SNS-8.x-DEV-NS-SUP-ST</t>
  </si>
  <si>
    <t xml:space="preserve">Ключ активации сервиса прямой технической поддержки уровня "Стандартный"  для СЗИ Secret Net Studio 8, SNS-8.x-DEV-NS-SP1Y</t>
  </si>
  <si>
    <t xml:space="preserve">Защита диска и Шифрование контейнеров</t>
  </si>
  <si>
    <t>SNS-8.x-DCR-NS-SP1Y</t>
  </si>
  <si>
    <t xml:space="preserve">Право на использование модуля защиты диска и шифрование контейнеров Средства защиты информации Secret Net Studio 8</t>
  </si>
  <si>
    <t xml:space="preserve">Компоненты: Защита диска, Шифрование контейнеров за 1 компьютер.</t>
  </si>
  <si>
    <t>SNS-8.x-DCR-NS-SUP-ST</t>
  </si>
  <si>
    <t xml:space="preserve">Ключ активации сервиса прямой технической поддержки уровня "Стандартный"  для СЗИ Secret Net Studio 8, SNS-8.x-DCR-NS-SP1Y</t>
  </si>
  <si>
    <t xml:space="preserve">Персональный межсетевой экран</t>
  </si>
  <si>
    <t>SNS-8.x-PFW-NS-SP1Y</t>
  </si>
  <si>
    <t xml:space="preserve">Право на использование модуля персонального межсетевого экрана Средства защиты информации Secret Net Studio 8</t>
  </si>
  <si>
    <t xml:space="preserve">Компоненты: Персональный межсетевой экран за 1 компьютер.</t>
  </si>
  <si>
    <t>SNS-8.x-PFW-NS-SUP-ST</t>
  </si>
  <si>
    <t xml:space="preserve">Ключ активации сервиса прямой технической поддержки уровня "Стандартный"  для СЗИ Secret Net Studio 8, SNS-8.x-PFW-NS-SP1Y</t>
  </si>
  <si>
    <t xml:space="preserve">Полнодисковое шифрование</t>
  </si>
  <si>
    <t>SNS-8.x-FDE-NS-SP1Y</t>
  </si>
  <si>
    <t xml:space="preserve">Право на использование модуля полнодискового шифрования Средства защиты информации Secret Net Studio 8</t>
  </si>
  <si>
    <t xml:space="preserve">Компоненты: Полнодисковое шифрование.</t>
  </si>
  <si>
    <t>SNS-8.x-FDE-NS-SUP-ST</t>
  </si>
  <si>
    <t xml:space="preserve">Ключ активации сервиса прямой технической поддержки уровня "Стандартный"  для СЗИ Secret Net Studio 8, SNS-8.x-FDE-NS-SP1Y</t>
  </si>
  <si>
    <t xml:space="preserve">Срочные лицензии (на 1 и 3 года)</t>
  </si>
  <si>
    <t>SNS-8.x-NSD-SB-SP1Y</t>
  </si>
  <si>
    <t>SNS-8.x-NSD-SB-SUP-ST</t>
  </si>
  <si>
    <t xml:space="preserve">Ключ активации сервиса прямой технической поддержки уровня "Стандартный"  для СЗИ Secret Net Studio 8, SNS-8.x-NSD-SB-SP1Y</t>
  </si>
  <si>
    <t>SNS-8.x-NSD-SB-SP3Y</t>
  </si>
  <si>
    <t xml:space="preserve">Право на использование модуля защиты от НСД и контроля устройств Средства защиты информации Secret Net Studio 8, срок 3 года</t>
  </si>
  <si>
    <r>
      <t xml:space="preserve">Состав: 
Лицензия на 3 года + </t>
    </r>
    <r>
      <rPr>
        <sz val="8"/>
        <color rgb="FFC00000"/>
        <rFont val="Arial"/>
      </rPr>
      <t xml:space="preserve">ТП уровня Базовый, срок 3 года</t>
    </r>
    <r>
      <rPr>
        <sz val="8"/>
        <color indexed="64"/>
        <rFont val="Arial"/>
      </rPr>
      <t xml:space="preserve"> + Электронный формуляр Secret Net Studio 8**</t>
    </r>
  </si>
  <si>
    <t>SNS-8.x-DEV-SB-SP1Y</t>
  </si>
  <si>
    <t>SNS-8.x-DEV-SB-SUP-ST</t>
  </si>
  <si>
    <t xml:space="preserve">Ключ активации сервиса прямой технической поддержки уровня "Стандартный"  для СЗИ Secret Net Studio 8, SNS-8.x-DEV-SB-SP1Y</t>
  </si>
  <si>
    <t>SNS-8.x-DEV-SB-SP3Y</t>
  </si>
  <si>
    <t xml:space="preserve">Право на использование модуля контроля устройств Средства защиты информации Secret Net Studio 8, срок 3 года</t>
  </si>
  <si>
    <t>SNS-8.x-DCR-SB-SP1Y</t>
  </si>
  <si>
    <t xml:space="preserve">Компоненты:  Защита диска, Шифрование контейнеров за 1 компьютер.</t>
  </si>
  <si>
    <t>SNS-8.x-DCR-SB-SUP-ST</t>
  </si>
  <si>
    <t xml:space="preserve">Ключ активации сервиса прямой технической поддержки уровня "Стандартный"  для СЗИ Secret Net Studio 8, SNS-8.x-DCR-SB-SP1Y</t>
  </si>
  <si>
    <t>SNS-8.x-DCR-SB-SP3Y</t>
  </si>
  <si>
    <t xml:space="preserve">Право на использование модуля защиты диска и шифрование контейнеров Средства защиты информации Secret Net Studio 8, срок 3 года</t>
  </si>
  <si>
    <t>SNS-8.x-PFW-SB-SP1Y</t>
  </si>
  <si>
    <t>SNS-8.x-PFW-SB-SUP-ST</t>
  </si>
  <si>
    <t xml:space="preserve">Ключ активации сервиса прямой технической поддержки уровня "Стандартный"  для СЗИ Secret Net Studio 8, SNS-8.x-PFW-SB-SP1Y</t>
  </si>
  <si>
    <t>SNS-8.x-PFW-SB-SP3Y</t>
  </si>
  <si>
    <t xml:space="preserve">Право на использование модуля персонального межсетевого экрана Средства защиты информации Secret Net Studio 8, срок 3 года</t>
  </si>
  <si>
    <t xml:space="preserve">Антивирус по технологии Касперского*</t>
  </si>
  <si>
    <t>SNS-8.x-AVK-SB-SP1Y</t>
  </si>
  <si>
    <t xml:space="preserve">Право на использование модуля антивируса по технологии Касперского Средства защиты информации Secret Net Studio 8</t>
  </si>
  <si>
    <t xml:space="preserve">Компоненты: Антивирус по технологии Касперского за 1 компьютер.</t>
  </si>
  <si>
    <t>SNS-8.x-AVK-SB-SUP-ST</t>
  </si>
  <si>
    <t xml:space="preserve">Ключ активации сервиса прямой технической поддержки уровня "Стандартный"  для СЗИ Secret Net Studio 8, SNS-8.x-AVK-SB-SP1Y</t>
  </si>
  <si>
    <t>SNS-8.x-AVK-SB-SP3Y</t>
  </si>
  <si>
    <t xml:space="preserve">Право на использование модуля антивируса по технологии Касперского Средства защиты информации Secret Net Studio 8, срок 3 года</t>
  </si>
  <si>
    <t xml:space="preserve">Обнаружение и предотвращение вторжений*</t>
  </si>
  <si>
    <t>SNS-8.x-IPSK-SB-SP1Y</t>
  </si>
  <si>
    <t xml:space="preserve">Право на использование модуля обнаружения и предотвращения вторжений Средства защиты информации Secret Net Studio 8</t>
  </si>
  <si>
    <t xml:space="preserve">Компоненты: Обнаружение и предотвращение вторжений за 1 компьютер.</t>
  </si>
  <si>
    <t>SNS-8.x-IPSK-SB-SUP-ST</t>
  </si>
  <si>
    <t xml:space="preserve">Ключ активации сервиса прямой технической поддержки уровня "Стандартный"  для СЗИ Secret Net Studio 8, SNS-8.x-IPSK-SB-SP1Y</t>
  </si>
  <si>
    <t>SNS-8.x-IPSK-SB-SP3Y</t>
  </si>
  <si>
    <t xml:space="preserve">Право на использование модуля обнаружения и предотвращения вторжений Средства защиты информации Secret Net Studio 8, срок 3 года</t>
  </si>
  <si>
    <t>SNS-8.x-FDE-SB-SP1Y</t>
  </si>
  <si>
    <t>SNS-8.x-FDE-SB-SUP-ST</t>
  </si>
  <si>
    <t xml:space="preserve">Ключ активации сервиса прямой технической поддержки уровня "Стандартный"  для СЗИ Secret Net Studio 8, SNS-8.x-FDE-SB-SP1Y</t>
  </si>
  <si>
    <t>SNS-8.x-FDE-SB-SP3Y</t>
  </si>
  <si>
    <t xml:space="preserve">Право на использование модуля полнодискового шифрования Средства защиты информации Secret Net Studio 8, срок 3 года</t>
  </si>
  <si>
    <t xml:space="preserve">*      Модули антивируса и системы обнаружения и предотвращения вторжений не входят в редакцию Secret Net Studio-С 8</t>
  </si>
  <si>
    <t xml:space="preserve">**    Электронный формуляр Secret Net Studio 8 предоставляется взамен Установочного комплекта. </t>
  </si>
  <si>
    <t xml:space="preserve">***   В год от стоимости приобретенного программного обеспечения. Стоимость берется из текущего прайс-листа.</t>
  </si>
  <si>
    <t xml:space="preserve">**** Возможно приобретение пакетов технической поддержки на 2 и 3 года. Для получения условий - связываться с менеджерами</t>
  </si>
  <si>
    <t xml:space="preserve">       В случае расчета ТП за пропущенные периоды, уровень «Сервисный партнер» не действует, расчет ТП заказчику осуществляется только прямой ТП.</t>
  </si>
  <si>
    <t xml:space="preserve">Обновление СЗИ Secret Net Studio</t>
  </si>
  <si>
    <t xml:space="preserve">Обновление срочных лицензий SNS</t>
  </si>
  <si>
    <t xml:space="preserve">Максимальная защита</t>
  </si>
  <si>
    <t>SNS-8.x-BK1-RN30-SP1Y</t>
  </si>
  <si>
    <t xml:space="preserve">Право на использование комплекта "Максимальная защита" Средства защиты информации Secret Net Studio 8, ПО-renewal</t>
  </si>
  <si>
    <r>
      <t xml:space="preserve">Состав: 
Лицензия на 1 год + </t>
    </r>
    <r>
      <rPr>
        <sz val="8"/>
        <color rgb="FFC00000"/>
        <rFont val="Arial"/>
      </rPr>
      <t xml:space="preserve">ТП уровня Базовый, срок 1 год </t>
    </r>
    <r>
      <rPr>
        <sz val="8"/>
        <rFont val="Arial"/>
      </rPr>
      <t xml:space="preserve">+ Электронный формуляр Secret Net Studio 8**</t>
    </r>
    <r>
      <rPr>
        <sz val="8"/>
        <color rgb="FFC00000"/>
        <rFont val="Arial"/>
      </rPr>
      <t xml:space="preserve">
</t>
    </r>
    <r>
      <rPr>
        <sz val="8"/>
        <rFont val="Arial"/>
      </rPr>
      <t xml:space="preserve">Компоненты: Защита от НСД, Контроль устройств, Защита диска и шифрование контейнеров, Персональный межсетевой экран, Антивирус (технология Касперского), Обнаружение и предотвращение вторжений за 1 компьютер, Полнодисковое шифрование.</t>
    </r>
  </si>
  <si>
    <t>SNS-8.x-BK1-RN30-SP3Y</t>
  </si>
  <si>
    <t xml:space="preserve">Право на использование комплекта "Максимальная защита" Средства защиты информации Secret Net Studio 8, срок 3 года, ПО-renewal</t>
  </si>
  <si>
    <r>
      <t xml:space="preserve">Состав: 
Лицензия на 3 года + </t>
    </r>
    <r>
      <rPr>
        <sz val="8"/>
        <color rgb="FFC00000"/>
        <rFont val="Arial"/>
      </rPr>
      <t xml:space="preserve">ТП уровня Базовый, срок 3 года </t>
    </r>
    <r>
      <rPr>
        <sz val="8"/>
        <rFont val="Arial"/>
      </rPr>
      <t xml:space="preserve">+ Электронный формуляр Secret Net Studio 8**</t>
    </r>
    <r>
      <rPr>
        <sz val="8"/>
        <color rgb="FFC00000"/>
        <rFont val="Arial"/>
      </rPr>
      <t xml:space="preserve">
</t>
    </r>
    <r>
      <rPr>
        <sz val="8"/>
        <rFont val="Arial"/>
      </rPr>
      <t xml:space="preserve">Компоненты: Защита от НСД, Контроль устройств, Защита диска и шифрование контейнеров, Персональный межсетевой экран, Антивирус (технология Касперского), Обнаружение и предотвращение вторжений за 1 компьютер, Полнодисковое шифрование.</t>
    </r>
  </si>
  <si>
    <t xml:space="preserve">Оптимальная защита</t>
  </si>
  <si>
    <t>SNS-8.x-BK2-RN30-SP1Y</t>
  </si>
  <si>
    <t xml:space="preserve">Право на использование комплекта "Оптимальная защита" Средства защиты информации Secret Net Studio 8, ПО-renewal</t>
  </si>
  <si>
    <r>
      <t xml:space="preserve">Состав: 
Лицензия на 1 год + </t>
    </r>
    <r>
      <rPr>
        <sz val="8"/>
        <color rgb="FFC00000"/>
        <rFont val="Arial"/>
      </rPr>
      <t xml:space="preserve">ТП уровня Базовый, срок 1 год </t>
    </r>
    <r>
      <rPr>
        <sz val="8"/>
        <rFont val="Arial"/>
      </rPr>
      <t xml:space="preserve">+ Электронный формуляр Secret Net Studio 8**</t>
    </r>
    <r>
      <rPr>
        <sz val="8"/>
        <color rgb="FFC00000"/>
        <rFont val="Arial"/>
      </rPr>
      <t xml:space="preserve">
</t>
    </r>
    <r>
      <rPr>
        <sz val="8"/>
        <rFont val="Arial"/>
      </rPr>
      <t xml:space="preserve">Компоненты: Защита от НСД, Контроль устройств, Антивирус (технология Касперского), Обнаружение и предотвращение вторжений за 1 компьютер.</t>
    </r>
  </si>
  <si>
    <t>SNS-8.x-BK2-RN30-SP3Y</t>
  </si>
  <si>
    <t xml:space="preserve">Право на использование комплекта "Оптимальная защита" Средства защиты информации Secret Net Studio 8, срок 3 года, ПО-renewal</t>
  </si>
  <si>
    <r>
      <t xml:space="preserve">Состав: 
Лицензия на 3 года + </t>
    </r>
    <r>
      <rPr>
        <sz val="8"/>
        <color rgb="FFC00000"/>
        <rFont val="Arial"/>
      </rPr>
      <t xml:space="preserve">ТП уровня Базовый, срок 3 года </t>
    </r>
    <r>
      <rPr>
        <sz val="8"/>
        <rFont val="Arial"/>
      </rPr>
      <t xml:space="preserve">+ Электронный формуляр Secret Net Studio 8**</t>
    </r>
    <r>
      <rPr>
        <sz val="8"/>
        <color rgb="FFC00000"/>
        <rFont val="Arial"/>
      </rPr>
      <t xml:space="preserve">
</t>
    </r>
    <r>
      <rPr>
        <sz val="8"/>
        <rFont val="Arial"/>
      </rPr>
      <t xml:space="preserve">Компоненты: Защита от НСД, Контроль устройств, Антивирус (технология Касперского), Обнаружение и предотвращение вторжений за 1 компьютер.</t>
    </r>
  </si>
  <si>
    <t xml:space="preserve">Дополнительная защита</t>
  </si>
  <si>
    <t>SNS-8.x-BK4-RN30-SP1Y</t>
  </si>
  <si>
    <t xml:space="preserve">Право на использование комплекта "Дополнительная защита" Средства защиты информации Secret Net Studio 8, ПО-renewal</t>
  </si>
  <si>
    <r>
      <t xml:space="preserve">Состав: 
Лицензия на 1 год + </t>
    </r>
    <r>
      <rPr>
        <sz val="8"/>
        <color rgb="FFC00000"/>
        <rFont val="Arial"/>
      </rPr>
      <t xml:space="preserve">ТП уровня Базовый, срок 1 год </t>
    </r>
    <r>
      <rPr>
        <sz val="8"/>
        <rFont val="Arial"/>
      </rPr>
      <t xml:space="preserve">+ Электронный формуляр Secret Net Studio 8**</t>
    </r>
    <r>
      <rPr>
        <sz val="8"/>
        <color rgb="FFC00000"/>
        <rFont val="Arial"/>
      </rPr>
      <t xml:space="preserve">
</t>
    </r>
    <r>
      <rPr>
        <sz val="8"/>
        <rFont val="Arial"/>
      </rPr>
      <t xml:space="preserve">Компоненты: Антивирус (технология Касперского), Обнаружение и предотвращение вторжений за 1 компьютер.</t>
    </r>
  </si>
  <si>
    <t>SNS-8.x-BK4-RN30-SP3Y</t>
  </si>
  <si>
    <t xml:space="preserve">Право на использование комплекта "Дополнительная защита" Средства защиты информации Secret Net Studio 8, срок 3 года, ПО-renewal</t>
  </si>
  <si>
    <r>
      <t xml:space="preserve">Состав: 
Лицензия на 3 года + </t>
    </r>
    <r>
      <rPr>
        <sz val="8"/>
        <color rgb="FFC00000"/>
        <rFont val="Arial"/>
      </rPr>
      <t xml:space="preserve">ТП уровня Базовый, срок 3 года </t>
    </r>
    <r>
      <rPr>
        <sz val="8"/>
        <rFont val="Arial"/>
      </rPr>
      <t xml:space="preserve">+ Электронный формуляр Secret Net Studio 8**</t>
    </r>
    <r>
      <rPr>
        <sz val="8"/>
        <color rgb="FFC00000"/>
        <rFont val="Arial"/>
      </rPr>
      <t xml:space="preserve">
</t>
    </r>
    <r>
      <rPr>
        <sz val="8"/>
        <rFont val="Arial"/>
      </rPr>
      <t xml:space="preserve">Компоненты: Антивирус (технология Касперского), Обнаружение и предотвращение вторжений за 1 компьютер.</t>
    </r>
  </si>
  <si>
    <t xml:space="preserve">Антивирус по технологии Касперского</t>
  </si>
  <si>
    <t>SNS-8.x-AVK-RN30-SP1Y</t>
  </si>
  <si>
    <t xml:space="preserve">Право на использование модуля антивируса по технологии Касперского Средства защиты информации Secret Net Studio 8, ПО-renewal</t>
  </si>
  <si>
    <r>
      <t xml:space="preserve">Состав: 
Лицензия на 1 год + </t>
    </r>
    <r>
      <rPr>
        <sz val="8"/>
        <color rgb="FFC00000"/>
        <rFont val="Arial"/>
      </rPr>
      <t xml:space="preserve">ТП уровня Базовый, срок 1 год </t>
    </r>
    <r>
      <rPr>
        <sz val="8"/>
        <rFont val="Arial"/>
      </rPr>
      <t xml:space="preserve">+ Электронный формуляр Secret Net Studio 8**</t>
    </r>
    <r>
      <rPr>
        <sz val="8"/>
        <color rgb="FFC00000"/>
        <rFont val="Arial"/>
      </rPr>
      <t xml:space="preserve">
</t>
    </r>
    <r>
      <rPr>
        <sz val="8"/>
        <rFont val="Arial"/>
      </rPr>
      <t xml:space="preserve">Компоненты: Антивирус по технологии Касперского за 1 компьютер.</t>
    </r>
  </si>
  <si>
    <t>SNS-8.x-AVK-RN30-SP3Y</t>
  </si>
  <si>
    <t xml:space="preserve">Право на использование модуля антивируса по технологии Касперского Средства защиты информации Secret Net Studio 8, срок 3 года, ПО-renewal</t>
  </si>
  <si>
    <r>
      <t xml:space="preserve">Состав: 
Лицензия на 3 года + </t>
    </r>
    <r>
      <rPr>
        <sz val="8"/>
        <color rgb="FFC00000"/>
        <rFont val="Arial"/>
      </rPr>
      <t xml:space="preserve">ТП уровня Базовый, срок 3 года </t>
    </r>
    <r>
      <rPr>
        <sz val="8"/>
        <rFont val="Arial"/>
      </rPr>
      <t xml:space="preserve">+ Электронный формуляр Secret Net Studio 8**</t>
    </r>
    <r>
      <rPr>
        <sz val="8"/>
        <color rgb="FFC00000"/>
        <rFont val="Arial"/>
      </rPr>
      <t xml:space="preserve">
</t>
    </r>
    <r>
      <rPr>
        <sz val="8"/>
        <rFont val="Arial"/>
      </rPr>
      <t xml:space="preserve">Компоненты: Антивирус по технологии Касперского за 1 компьютер.</t>
    </r>
  </si>
  <si>
    <t xml:space="preserve">Обнаружение и предотвращение вторжений</t>
  </si>
  <si>
    <t>SNS-8.x-IPSK-RN30-SP1Y</t>
  </si>
  <si>
    <t xml:space="preserve">Право на использование модуля обнаружения и предотвращения вторжений Средства защиты информации Secret Net Studio 8, ПО-renewal</t>
  </si>
  <si>
    <r>
      <t xml:space="preserve">Состав: 
Лицензия на 1 год + </t>
    </r>
    <r>
      <rPr>
        <sz val="8"/>
        <color rgb="FFC00000"/>
        <rFont val="Arial"/>
      </rPr>
      <t xml:space="preserve">ТП уровня Базовый, срок 1 год </t>
    </r>
    <r>
      <rPr>
        <sz val="8"/>
        <rFont val="Arial"/>
      </rPr>
      <t xml:space="preserve">+ Электронный формуляр Secret Net Studio 8**</t>
    </r>
    <r>
      <rPr>
        <sz val="8"/>
        <color rgb="FFC00000"/>
        <rFont val="Arial"/>
      </rPr>
      <t xml:space="preserve">
</t>
    </r>
    <r>
      <rPr>
        <sz val="8"/>
        <rFont val="Arial"/>
      </rPr>
      <t xml:space="preserve">Компоненты: Обнаружение и предотвращение вторжений за 1 компьютер.</t>
    </r>
  </si>
  <si>
    <t>SNS-8.x-IPSK-RN30-SP3Y</t>
  </si>
  <si>
    <t xml:space="preserve">Право на использование модуля обнаружения и предотвращения вторжений Средства защиты информации Secret Net Studio 8, срок 3 года, ПО-renewal</t>
  </si>
  <si>
    <r>
      <t xml:space="preserve">Состав: 
Лицензия на 3 года + </t>
    </r>
    <r>
      <rPr>
        <sz val="8"/>
        <color rgb="FFC00000"/>
        <rFont val="Arial"/>
      </rPr>
      <t xml:space="preserve">ТП уровня Базовый, срок 3 года </t>
    </r>
    <r>
      <rPr>
        <sz val="8"/>
        <rFont val="Arial"/>
      </rPr>
      <t xml:space="preserve">+ Электронный формуляр Secret Net Studio 8**</t>
    </r>
    <r>
      <rPr>
        <sz val="8"/>
        <color rgb="FFC00000"/>
        <rFont val="Arial"/>
      </rPr>
      <t xml:space="preserve">
</t>
    </r>
    <r>
      <rPr>
        <sz val="8"/>
        <rFont val="Arial"/>
      </rPr>
      <t xml:space="preserve">Компоненты: Обнаружение и предотвращение вторжений за 1 компьютер.</t>
    </r>
  </si>
  <si>
    <t xml:space="preserve">Обновление бессрочных лицензий SNS</t>
  </si>
  <si>
    <t>SNS-8.x-RN-SP1Y</t>
  </si>
  <si>
    <t xml:space="preserve">Право на обновление Средства защиты информации Secret Net Studio 8</t>
  </si>
  <si>
    <t>90%*</t>
  </si>
  <si>
    <r>
      <t xml:space="preserve">Состав: 
Лицензия бессрочная + </t>
    </r>
    <r>
      <rPr>
        <sz val="8"/>
        <color rgb="FFC00000"/>
        <rFont val="Arial"/>
      </rPr>
      <t xml:space="preserve">ТП уровня Базовый, срок 1 год</t>
    </r>
    <r>
      <rPr>
        <sz val="8"/>
        <rFont val="Arial"/>
      </rPr>
      <t xml:space="preserve"> + Электронный формуляр Secret Net Studio 8**</t>
    </r>
  </si>
  <si>
    <r>
      <t xml:space="preserve">*   От стоимости программного обеспечения</t>
    </r>
    <r>
      <rPr>
        <i/>
        <sz val="11"/>
        <color rgb="FF1F497D"/>
        <rFont val="Calibri"/>
      </rPr>
      <t xml:space="preserve"> </t>
    </r>
    <r>
      <rPr>
        <i/>
        <sz val="11"/>
        <rFont val="Calibri"/>
      </rPr>
      <t xml:space="preserve">с идентичным набором модулей. </t>
    </r>
    <r>
      <rPr>
        <i/>
        <sz val="11"/>
        <color theme="1"/>
        <rFont val="Calibri"/>
      </rPr>
      <t xml:space="preserve">Стоимость берется из действующей редакции прайс-листа.</t>
    </r>
    <r>
      <rPr>
        <i/>
        <sz val="11"/>
        <color rgb="FF1F497D"/>
        <rFont val="Calibri"/>
      </rPr>
      <t xml:space="preserve"> </t>
    </r>
  </si>
  <si>
    <t xml:space="preserve">** Электронный формуляр Secret Net Studio 8 предоставляется взамен Установочного комплекта. </t>
  </si>
  <si>
    <t xml:space="preserve">Средство защиты информации Secret Net Studio. Для ОС Linux. Версия 8</t>
  </si>
  <si>
    <t>SNSL-8.x-BK1-SB-SP1Y</t>
  </si>
  <si>
    <t xml:space="preserve">Право на использование комплекта "Максимальная защита" Средства защиты информации Secret Net Studio. Для ОС Linux. Версия 8</t>
  </si>
  <si>
    <r>
      <t xml:space="preserve">Состав: 
Лицензия на 1 год + </t>
    </r>
    <r>
      <rPr>
        <sz val="8"/>
        <color rgb="FFC00000"/>
        <rFont val="Arial"/>
      </rPr>
      <t xml:space="preserve">ТП уровня Базовый, срок 1 год </t>
    </r>
    <r>
      <rPr>
        <sz val="8"/>
        <rFont val="Arial"/>
      </rPr>
      <t xml:space="preserve">+ Электронный формуляр Secret Net Studio 8. Для ОС Linux**</t>
    </r>
  </si>
  <si>
    <r>
      <t xml:space="preserve">Компоненты: Защита от НСД, Контроль устройств, Персональный межсетевой экран, Антивирус (технология Касперского)*, Обнаружение и предотвращение вторжений*, У</t>
    </r>
    <r>
      <rPr>
        <sz val="8"/>
        <rFont val="Arial"/>
      </rPr>
      <t xml:space="preserve">правление безопасностью операционных систем за 1 компьютер.</t>
    </r>
  </si>
  <si>
    <t>SNSL-8.x-BK1-SB-SUP-ST</t>
  </si>
  <si>
    <t xml:space="preserve">Ключ активации сервиса прямой технической поддержки уровня "Стандартный"  для СЗИ Secret Net Studio 8. Для ОС Linux, SNSL-8.x-BK1-SB-SP1Y</t>
  </si>
  <si>
    <t>SNSL-8.x-BK1-SB-SP3Y</t>
  </si>
  <si>
    <t xml:space="preserve">Право на использование комплекта "Максимальная защита" Средства защиты информации Secret Net Studio. Для ОС Linux. Версия 8, срок 3 года</t>
  </si>
  <si>
    <r>
      <t xml:space="preserve">Состав: 
Лицензия на 3 года + </t>
    </r>
    <r>
      <rPr>
        <sz val="8"/>
        <color rgb="FFC00000"/>
        <rFont val="Arial"/>
      </rPr>
      <t xml:space="preserve">ТП уровня Базовый, срок 3 года </t>
    </r>
    <r>
      <rPr>
        <sz val="8"/>
        <rFont val="Arial"/>
      </rPr>
      <t xml:space="preserve">+ Электронный формуляр Secret Net Studio 8. Для ОС Linux**</t>
    </r>
  </si>
  <si>
    <t xml:space="preserve">Компоненты: Защита от НСД, Контроль устройств, Персональный межсетевой экран, Антивирус (технология Касперского)*, Обнаружение и предотвращение вторжений*, Управление безопасностью операционных систем за 1 компьютер.</t>
  </si>
  <si>
    <t>SNSL-8.x-BK2-SB-SP1Y</t>
  </si>
  <si>
    <t xml:space="preserve">Право на использование комплекта "Оптимальная защита" Средства защиты информации Secret Net Studio. Для ОС Linux. Версия 8</t>
  </si>
  <si>
    <t xml:space="preserve">Компоненты: Защита от НСД, Контроль устройств, Антивирус (технология Касперского)*, Обнаружение и предотвращение вторжений*, Управление безопасностью операционных систем за 1 компьютер.</t>
  </si>
  <si>
    <t>SNSL-8.x-BK2-SB-SUP-ST</t>
  </si>
  <si>
    <t xml:space="preserve">Ключ активации сервиса прямой технической поддержки уровня "Стандартный"  для СЗИ Secret Net Studio 8. Для ОС Linux, SNSL-8.x-BK2-SB-SP1Y</t>
  </si>
  <si>
    <t>SNSL-8.x-BK2-SB-SP3Y</t>
  </si>
  <si>
    <t xml:space="preserve">Право на использование комплекта "Оптимальная защита" Средства защиты информации Secret Net Studio. Для ОС Linux. Версия 8, срок 3 года</t>
  </si>
  <si>
    <t>SNSL-8.x-BL3-NS-SP1Y</t>
  </si>
  <si>
    <t xml:space="preserve">Право на использование комплекта "Постоянная защита" Средства защиты информации Secret Net Studio. Для ОС Linux. Версия 8</t>
  </si>
  <si>
    <r>
      <t xml:space="preserve">Состав: 
Лицензия бессрочная + </t>
    </r>
    <r>
      <rPr>
        <sz val="8"/>
        <color rgb="FFC00000"/>
        <rFont val="Arial"/>
      </rPr>
      <t xml:space="preserve">ТП уровня Базовый, срок 1 год </t>
    </r>
    <r>
      <rPr>
        <sz val="8"/>
        <rFont val="Arial"/>
      </rPr>
      <t xml:space="preserve">+ Электронный формуляр Secret Net Studio 8. Для ОС Linux**</t>
    </r>
  </si>
  <si>
    <t xml:space="preserve">Компоненты: Защита от НСД, Контроль устройств, Персональный межсетевой экран, Управление безопасностью операционных систем за 1 компьютер.</t>
  </si>
  <si>
    <t>SNSL-8.x-BL3-NS-SUP-ST</t>
  </si>
  <si>
    <t xml:space="preserve">Ключ активации сервиса прямой технической поддержки уровня "Стандартный"  для СЗИ Secret Net Studio 8. Для ОС Linux, SNSL-8.x-BL3-NS-SP1Y</t>
  </si>
  <si>
    <t>SNSL-8.x-BK4-SB-SP1Y</t>
  </si>
  <si>
    <t xml:space="preserve">Право на использование комплекта "Дополнительная защита" Средства защиты информации Secret Net Studio. Для ОС Linux. Версия 8</t>
  </si>
  <si>
    <t xml:space="preserve">Компоненты: Антивирус (технология Касперского)*, Обнаружение и предотвращение вторжений* за 1 компьютер.</t>
  </si>
  <si>
    <t>SNSL-8.x-BK4-SB-SUP-ST</t>
  </si>
  <si>
    <t xml:space="preserve">Ключ активации сервиса прямой технической поддержки уровня "Стандартный"  для СЗИ Secret Net Studio 8. Для ОС Linux, SNSL-8.x-BK4-SB-SP1Y</t>
  </si>
  <si>
    <t>SNSL-8.x-BK4-SB-SP3Y</t>
  </si>
  <si>
    <t xml:space="preserve">Право на использование комплекта "Дополнительная защита" Средства защиты информации Secret Net Studio. Для ОС Linux. Версия 8, срок 3 года</t>
  </si>
  <si>
    <t>SNSL-8.x-NSD-NS-SP1Y</t>
  </si>
  <si>
    <t xml:space="preserve">Право на использование модуля защиты от НСД и контроля устройств Средства защиты информации Secret Net Studio. Для ОС Linux. Версия 8</t>
  </si>
  <si>
    <t xml:space="preserve">Компоненты: Защита от НСД, Контроль устройств, Управление безопасностью операционных систем за 1 компьютер.</t>
  </si>
  <si>
    <t>SNSL-8.x-NSD-NS-SUP-ST</t>
  </si>
  <si>
    <t xml:space="preserve">Ключ активации сервиса прямой технической поддержки уровня "Стандартный"  для СЗИ Secret Net Studio 8. Для ОС Linux, SNSL-8.x-NSD-NS-SP1Y</t>
  </si>
  <si>
    <t>SNSL-8.x-DEV-NS-SP1Y</t>
  </si>
  <si>
    <t xml:space="preserve">Право на использование модуля контроля устройств Средства защиты информации Secret Net Studio. Для ОС Linux. Версия 8</t>
  </si>
  <si>
    <t>SNSL-8.x-DEV-NS-SUP-ST</t>
  </si>
  <si>
    <t xml:space="preserve">Ключ активации сервиса прямой технической поддержки уровня "Стандартный"  для СЗИ Secret Net Studio 8. Для ОС Linux, SNSL-8.x-DEV-NS-SP1Y</t>
  </si>
  <si>
    <t>SNSL-8.x-PFW-NS-SP1Y</t>
  </si>
  <si>
    <t xml:space="preserve">Право на использование модуля персонального межсетевого экрана Средства защиты информации Secret Net Studio. Для ОС Linux. Версия 8</t>
  </si>
  <si>
    <t>SNSL-8.x-PFW-NS-SUP-ST</t>
  </si>
  <si>
    <t xml:space="preserve">Ключ активации сервиса прямой технической поддержки уровня "Стандартный"  для СЗИ Secret Net Studio 8. Для ОС Linux, SNSL-8.x-PFW-NS-SP1Y</t>
  </si>
  <si>
    <t>SNSL-8.x-NSD-SB-SP1Y</t>
  </si>
  <si>
    <t>SNSL-8.x-NSD-SB-SUP-ST</t>
  </si>
  <si>
    <t xml:space="preserve">Ключ активации сервиса прямой технической поддержки уровня "Стандартный"  для СЗИ Secret Net Studio 8. Для ОС Linux, SNSL-8.x-NSD-SB-SP1Y</t>
  </si>
  <si>
    <t>SNSL-8.x-NSD-SB-SP3Y</t>
  </si>
  <si>
    <t xml:space="preserve">Право на использование модуля защиты от НСД и контроля устройств Средства защиты информации Secret Net Studio. Для ОС Linux. Версия 8, срок 3 года</t>
  </si>
  <si>
    <r>
      <t xml:space="preserve">Состав: 
Лицензия на 3 года + </t>
    </r>
    <r>
      <rPr>
        <sz val="8"/>
        <color rgb="FFC00000"/>
        <rFont val="Arial"/>
      </rPr>
      <t xml:space="preserve">ТП уровня Базовый, срок 3 года</t>
    </r>
    <r>
      <rPr>
        <sz val="8"/>
        <color indexed="64"/>
        <rFont val="Arial"/>
      </rPr>
      <t xml:space="preserve"> + Электронный формуляр Secret Net Studio 8. Для ОС Linux**</t>
    </r>
  </si>
  <si>
    <t>SNSL-8.x-DEV-SB-SP1Y</t>
  </si>
  <si>
    <t>SNSL-8.x-DEV-SB-SUP-ST</t>
  </si>
  <si>
    <t xml:space="preserve">Ключ активации сервиса прямой технической поддержки уровня "Стандартный"  для СЗИ Secret Net Studio 8. Для ОС Linux, SNSL-8.x-DEV-SB-SP1Y</t>
  </si>
  <si>
    <t>SNSL-8.x-DEV-SB-SP3Y</t>
  </si>
  <si>
    <t xml:space="preserve">Право на использование модуля контроля устройств Средства защиты информации Secret Net Studio. Для ОС Linux. Версия 8, срок 3 года</t>
  </si>
  <si>
    <t>SNSL-8.x-PFW-SB-SP1Y</t>
  </si>
  <si>
    <t>SNSL-8.x-PFW-SB-SUP-ST</t>
  </si>
  <si>
    <t xml:space="preserve">Ключ активации сервиса прямой технической поддержки уровня "Стандартный"  для СЗИ Secret Net Studio 8. Для ОС Linux, SNSL-8.x-PFW-SB-SP1Y</t>
  </si>
  <si>
    <t>SNSL-8.x-PFW-SB-SP3Y</t>
  </si>
  <si>
    <t xml:space="preserve">Право на использование модуля персонального межсетевого экрана Средства защиты информации Secret Net Studio. Для ОС Linux. Версия 8, срок 3 года</t>
  </si>
  <si>
    <t>SNSL-8.x-AVK-SB-SP1Y</t>
  </si>
  <si>
    <t xml:space="preserve">Право на использование модуля антивируса по технологии Касперского Средства защиты информации Secret Net Studio. Для ОС Linux. Версия 8</t>
  </si>
  <si>
    <t>SNSL-8.x-AVK-SB-SUP-ST</t>
  </si>
  <si>
    <t xml:space="preserve">Ключ активации сервиса прямой технической поддержки уровня "Стандартный"  для СЗИ Secret Net Studio 8. Для ОС Linux, SNSL-8.x-AVK-SB-SP1Y</t>
  </si>
  <si>
    <t>SNSL-8.x-AVK-SB-SP3Y</t>
  </si>
  <si>
    <t xml:space="preserve">Право на использование модуля антивируса по технологии Касперского Средства защиты информации Secret Net Studio. Для ОС Linux. Версия 8, срок 3 года</t>
  </si>
  <si>
    <t>SNSL-8.x-IPSK-SB-SP1Y</t>
  </si>
  <si>
    <t xml:space="preserve">Право на использование модуля обнаружения и предотвращения вторжений Средства защиты информации Secret Net Studio. Для ОС Linux. Версия 8</t>
  </si>
  <si>
    <t>SNSL-8.x-IPSK-SB-SUP-ST</t>
  </si>
  <si>
    <t xml:space="preserve">Ключ активации сервиса прямой технической поддержки уровня "Стандартный"  для СЗИ Secret Net Studio 8. Для ОС Linux, SNSL-8.x-IPSK-SB-SP1Y</t>
  </si>
  <si>
    <t>SNSL-8.x-IPSK-SB-SP3Y</t>
  </si>
  <si>
    <t xml:space="preserve">Право на использование модуля обнаружения и предотвращения вторжений Средства защиты информации Secret Net Studio. Для ОС Linux. Версия 8, срок 3 года</t>
  </si>
  <si>
    <t xml:space="preserve">Годовое техническое сопровождение. В цену включен НДС 20%****</t>
  </si>
  <si>
    <t>SNSL-Sup-Dir-St</t>
  </si>
  <si>
    <t xml:space="preserve">Ключ активации сервиса прямой технической поддержки уровня "Стандартный"  для СЗИ Secret Net Studio. Для ОС Linux</t>
  </si>
  <si>
    <t>20%***</t>
  </si>
  <si>
    <t xml:space="preserve">Техническая поддержка оказывается службой технической поддержки ООО "Код Безопасности". 
Включает возможность получения консультаций по электронной почте. 
Включает получение пакетов обновления для продукта.</t>
  </si>
  <si>
    <t>SNSL-Sup-Dir-Ext</t>
  </si>
  <si>
    <t xml:space="preserve">Ключ активации сервиса прямой технической поддержки уровня "Расширенный" для СЗИ Secret Net Studio. Для ОС Linux</t>
  </si>
  <si>
    <t>30%***</t>
  </si>
  <si>
    <t xml:space="preserve">Техническая поддержка оказывается службой технической поддержки ООО "Код Безопасности". 
Работа над критичными инцидентами в режиме 24*7. 
Специальные условия на приобретение новых версий продукта.</t>
  </si>
  <si>
    <t>SNSL-Sup-Dir-VIP</t>
  </si>
  <si>
    <t xml:space="preserve">Ключ активации сервиса прямой технической поддержки уровня "VIP" для СЗИ Secret Net Studio. Для ОС Linux</t>
  </si>
  <si>
    <t xml:space="preserve">30%*** + 
5 000 000 р.</t>
  </si>
  <si>
    <t xml:space="preserve">Техническая поддержка оказывается службой технической поддержки ООО "Код Безопасности". 
Выделенный инженер. 
Включено 100 плановых выездов на площадку заказчика.  </t>
  </si>
  <si>
    <t>SNSL-Sup-Co-St</t>
  </si>
  <si>
    <t xml:space="preserve">Ключ активации сервиса совместной технической поддержки уровня "Стандартный" для СЗИ Secret Net Studio. Для ОС Linux</t>
  </si>
  <si>
    <t xml:space="preserve">Техническая поддержка оказывается авторизованным сервисным партнером ООО "Код Безопасности". Партнер обеспечивает первую линию поддержки. В сложных случаях инцидент передается в службу ТП ООО "Код Безопасности". 
Включает получение пакетов обновления для продукта.        </t>
  </si>
  <si>
    <t>SNSL-Sup-Co-Ext</t>
  </si>
  <si>
    <t xml:space="preserve">Ключ активации сервиса совместной технической поддержки уровня "Расширенный" для СЗИ Secret Net Studio. Для ОС Linux</t>
  </si>
  <si>
    <t xml:space="preserve">Техническая поддержка оказывается авторизованным сервисным партнером ООО "Код Безопасности". Партнер обеспечивает первую линию поддержки. В сложных случаях инцидент передается в службу ТП ООО "Код Безопасности". 
Специальные условия на приобретение новых версий продукта.</t>
  </si>
  <si>
    <t xml:space="preserve">*     Компоненты Антивирус (технология Касперского) и Обнаружение и предотвращение вторжений доступны с версии 8.1. Плановый срок сертификации - 2025 год.</t>
  </si>
  <si>
    <t xml:space="preserve">**    Электронный формуляр Secret Net Studio 8 (для ОС Linux) предоставляется взамен Установочного комплекта. </t>
  </si>
  <si>
    <t xml:space="preserve">****  Возможно приобретение пакетов технической поддержки на 2 и 3 года. Для получения условий - связываться с менеджерами.</t>
  </si>
  <si>
    <t xml:space="preserve">      В случае расчета ТП за пропущенные периоды, уровень «Сервисный партнер» не действует, расчет ТП заказчику осуществляется только прямой ТП.</t>
  </si>
  <si>
    <t xml:space="preserve">Обновление СЗИ Secret Net Studio. Для ОС Linux. Версия 8</t>
  </si>
  <si>
    <t xml:space="preserve">Обновление срочных лицензий SNSL</t>
  </si>
  <si>
    <t>SNSL-8.x-BK1-RN30-SP1Y</t>
  </si>
  <si>
    <t xml:space="preserve">Право на использование комплекта "Максимальная защита" Средства защиты информации Secret Net Studio. Для ОС Linux. Версия 8, ПО-renewal</t>
  </si>
  <si>
    <r>
      <t xml:space="preserve">Состав: 
Лицензия на 1 год + </t>
    </r>
    <r>
      <rPr>
        <sz val="8"/>
        <color rgb="FFC00000"/>
        <rFont val="Arial"/>
      </rPr>
      <t xml:space="preserve">ТП уровня Базовый, срок 1 год </t>
    </r>
    <r>
      <rPr>
        <sz val="8"/>
        <rFont val="Arial"/>
      </rPr>
      <t xml:space="preserve">+ Электронный формуляр Secret Net Studio 8. Для ОС Linux**</t>
    </r>
    <r>
      <rPr>
        <sz val="8"/>
        <color rgb="FFC00000"/>
        <rFont val="Arial"/>
      </rPr>
      <t xml:space="preserve">
</t>
    </r>
    <r>
      <rPr>
        <sz val="8"/>
        <rFont val="Arial"/>
      </rPr>
      <t xml:space="preserve">Компоненты: Защита от НСД, Контроль устройств, Персональный межсетевой экран, Антивирус (технология Касперского), Обнаружение и предотвращение вторжений, Управление безопасностью операционных систем за 1 компьютер.</t>
    </r>
  </si>
  <si>
    <t>SNSL-8.x-BK1-RN30-SP3Y</t>
  </si>
  <si>
    <t xml:space="preserve">Право на использование комплекта "Максимальная защита" Средства защиты информации Secret Net Studio. Для ОС Linux. Версия 8, срок 3 года, ПО-renewal</t>
  </si>
  <si>
    <r>
      <t xml:space="preserve">Состав: 
Лицензия на 3 года + </t>
    </r>
    <r>
      <rPr>
        <sz val="8"/>
        <color rgb="FFC00000"/>
        <rFont val="Arial"/>
      </rPr>
      <t xml:space="preserve">ТП уровня Базовый, срок 3 года </t>
    </r>
    <r>
      <rPr>
        <sz val="8"/>
        <rFont val="Arial"/>
      </rPr>
      <t xml:space="preserve">+ Электронный формуляр Secret Net Studio 8. Для ОС Linux**</t>
    </r>
    <r>
      <rPr>
        <sz val="8"/>
        <color rgb="FFC00000"/>
        <rFont val="Arial"/>
      </rPr>
      <t xml:space="preserve">
</t>
    </r>
    <r>
      <rPr>
        <sz val="8"/>
        <rFont val="Arial"/>
      </rPr>
      <t xml:space="preserve">Компоненты: Защита от НСД, Контроль устройств, Персональный межсетевой экран, Антивирус (технология Касперского), Обнаружение и предотвращение вторжений, Управление безопасностью операционных систем за 1 компьютер.</t>
    </r>
  </si>
  <si>
    <t>SNSL-8.x-BK2-RN30-SP1Y</t>
  </si>
  <si>
    <t xml:space="preserve">Право на использование комплекта "Оптимальная защита" Средства защиты информации Secret Net Studio. Для ОС Linux. Версия 8, ПО-renewal</t>
  </si>
  <si>
    <r>
      <t xml:space="preserve">Состав: 
Лицензия на 1 год + </t>
    </r>
    <r>
      <rPr>
        <sz val="8"/>
        <color rgb="FFC00000"/>
        <rFont val="Arial"/>
      </rPr>
      <t xml:space="preserve">ТП уровня Базовый, срок 1 год </t>
    </r>
    <r>
      <rPr>
        <sz val="8"/>
        <rFont val="Arial"/>
      </rPr>
      <t xml:space="preserve">+ Электронный формуляр Secret Net Studio 8. Для ОС Linux**</t>
    </r>
    <r>
      <rPr>
        <sz val="8"/>
        <color rgb="FFC00000"/>
        <rFont val="Arial"/>
      </rPr>
      <t xml:space="preserve">
</t>
    </r>
    <r>
      <rPr>
        <sz val="8"/>
        <rFont val="Arial"/>
      </rPr>
      <t xml:space="preserve">Компоненты: Защита от НСД, Контроль устройств, Антивирус (технология Касперского), Обнаружение и предотвращение вторжений, Управление безопасностью операционных систем за 1 компьютер.</t>
    </r>
  </si>
  <si>
    <t>SNSL-8.x-BK2-RN30-SP3Y</t>
  </si>
  <si>
    <t xml:space="preserve">Право на использование комплекта "Оптимальная защита" Средства защиты информации Secret Net Studio. Для ОС Linux. Версия 8, срок 3 года, ПО-renewal</t>
  </si>
  <si>
    <r>
      <t xml:space="preserve">Состав: 
Лицензия на 3 года + </t>
    </r>
    <r>
      <rPr>
        <sz val="8"/>
        <color rgb="FFC00000"/>
        <rFont val="Arial"/>
      </rPr>
      <t xml:space="preserve">ТП уровня Базовый, срок 3 года </t>
    </r>
    <r>
      <rPr>
        <sz val="8"/>
        <rFont val="Arial"/>
      </rPr>
      <t xml:space="preserve">+ Электронный формуляр Secret Net Studio 8. Для ОС Linux**</t>
    </r>
    <r>
      <rPr>
        <sz val="8"/>
        <color rgb="FFC00000"/>
        <rFont val="Arial"/>
      </rPr>
      <t xml:space="preserve">
</t>
    </r>
    <r>
      <rPr>
        <sz val="8"/>
        <rFont val="Arial"/>
      </rPr>
      <t xml:space="preserve">Компоненты: Защита от НСД, Контроль устройств, Антивирус (технология Касперского), Обнаружение и предотвращение вторжений, Управление безопасностью операционных систем за 1 компьютер.</t>
    </r>
  </si>
  <si>
    <t>SNSL-8.x-BK4-RN30-SP1Y</t>
  </si>
  <si>
    <t xml:space="preserve">Право на использование комплекта "Дополнительная защита" Средства защиты информации Secret Net Studio. Для ОС Linux. Версия 8, ПО-renewal</t>
  </si>
  <si>
    <r>
      <t xml:space="preserve">Состав: 
Лицензия на 1 год + </t>
    </r>
    <r>
      <rPr>
        <sz val="8"/>
        <color rgb="FFC00000"/>
        <rFont val="Arial"/>
      </rPr>
      <t xml:space="preserve">ТП уровня Базовый, срок 1 год </t>
    </r>
    <r>
      <rPr>
        <sz val="8"/>
        <rFont val="Arial"/>
      </rPr>
      <t xml:space="preserve">+ Электронный формуляр Secret Net Studio 8. Для ОС Linux**</t>
    </r>
    <r>
      <rPr>
        <sz val="8"/>
        <color rgb="FFC00000"/>
        <rFont val="Arial"/>
      </rPr>
      <t xml:space="preserve">
</t>
    </r>
    <r>
      <rPr>
        <sz val="8"/>
        <rFont val="Arial"/>
      </rPr>
      <t xml:space="preserve">Компоненты: Антивирус (технология Касперского), Обнаружение и предотвращение вторжений за 1 компьютер.</t>
    </r>
  </si>
  <si>
    <t>SNSL-8.x-BK4-RN30-SP3Y</t>
  </si>
  <si>
    <t xml:space="preserve">Право на использование комплекта "Дополнительная защита" Средства защиты информации Secret Net Studio. Для ОС Linux. Версия 8, срок 3 года, ПО-renewal</t>
  </si>
  <si>
    <r>
      <t xml:space="preserve">Состав: 
Лицензия на 3 года + </t>
    </r>
    <r>
      <rPr>
        <sz val="8"/>
        <color rgb="FFC00000"/>
        <rFont val="Arial"/>
      </rPr>
      <t xml:space="preserve">ТП уровня Базовый, срок 3 года </t>
    </r>
    <r>
      <rPr>
        <sz val="8"/>
        <rFont val="Arial"/>
      </rPr>
      <t xml:space="preserve">+ Электронный формуляр Secret Net Studio 8. Для ОС Linux**</t>
    </r>
    <r>
      <rPr>
        <sz val="8"/>
        <color rgb="FFC00000"/>
        <rFont val="Arial"/>
      </rPr>
      <t xml:space="preserve">
</t>
    </r>
    <r>
      <rPr>
        <sz val="8"/>
        <rFont val="Arial"/>
      </rPr>
      <t xml:space="preserve">Компоненты: Антивирус (технология Касперского), Обнаружение и предотвращение вторжений за 1 компьютер.</t>
    </r>
  </si>
  <si>
    <t>SNSL-8.x-AVK-RN30-SP1Y</t>
  </si>
  <si>
    <t xml:space="preserve">Право на использование модуля антивируса по технологии Касперского Средства защиты информации Secret Net Studio. Для ОС Linux. Версия 8, ПО-renewal</t>
  </si>
  <si>
    <r>
      <t xml:space="preserve">Состав: 
Лицензия на 1 год + </t>
    </r>
    <r>
      <rPr>
        <sz val="8"/>
        <color rgb="FFC00000"/>
        <rFont val="Arial"/>
      </rPr>
      <t xml:space="preserve">ТП уровня Базовый, срок 1 год </t>
    </r>
    <r>
      <rPr>
        <sz val="8"/>
        <rFont val="Arial"/>
      </rPr>
      <t xml:space="preserve">+ Электронный формуляр Secret Net Studio 8. Для ОС Linux**</t>
    </r>
    <r>
      <rPr>
        <sz val="8"/>
        <color rgb="FFC00000"/>
        <rFont val="Arial"/>
      </rPr>
      <t xml:space="preserve">
</t>
    </r>
    <r>
      <rPr>
        <sz val="8"/>
        <rFont val="Arial"/>
      </rPr>
      <t xml:space="preserve">Компоненты: Антивирус по технологии Касперского за 1 компьютер.</t>
    </r>
  </si>
  <si>
    <t>SNSL-8.x-AVK-RN30-SP3Y</t>
  </si>
  <si>
    <t xml:space="preserve">Право на использование модуля антивируса по технологии Касперского Средства защиты информации Secret Net Studio. Для ОС Linux. Версия 8, срок 3 года, ПО-renewal</t>
  </si>
  <si>
    <r>
      <t xml:space="preserve">Состав: 
Лицензия на 3 года + </t>
    </r>
    <r>
      <rPr>
        <sz val="8"/>
        <color rgb="FFC00000"/>
        <rFont val="Arial"/>
      </rPr>
      <t xml:space="preserve">ТП уровня Базовый, срок 3 года </t>
    </r>
    <r>
      <rPr>
        <sz val="8"/>
        <rFont val="Arial"/>
      </rPr>
      <t xml:space="preserve">+ Электронный формуляр Secret Net Studio 8. Для ОС Linux**</t>
    </r>
    <r>
      <rPr>
        <sz val="8"/>
        <color rgb="FFC00000"/>
        <rFont val="Arial"/>
      </rPr>
      <t xml:space="preserve">
</t>
    </r>
    <r>
      <rPr>
        <sz val="8"/>
        <rFont val="Arial"/>
      </rPr>
      <t xml:space="preserve">Компоненты: Антивирус по технологии Касперского за 1 компьютер.</t>
    </r>
  </si>
  <si>
    <t>SNSL-8.x-IPSK-RN30-SP1Y</t>
  </si>
  <si>
    <t xml:space="preserve">Право на использование модуля обнаружения и предотвращения вторжений Средства защиты информации Secret Net Studio. Для ОС Linux. Версия 8, ПО-renewal</t>
  </si>
  <si>
    <r>
      <t xml:space="preserve">Состав: 
Лицензия на 1 год + </t>
    </r>
    <r>
      <rPr>
        <sz val="8"/>
        <color rgb="FFC00000"/>
        <rFont val="Arial"/>
      </rPr>
      <t xml:space="preserve">ТП уровня Базовый, срок 1 год </t>
    </r>
    <r>
      <rPr>
        <sz val="8"/>
        <rFont val="Arial"/>
      </rPr>
      <t xml:space="preserve">+ Электронный формуляр Secret Net Studio 8. Для ОС Linux**</t>
    </r>
    <r>
      <rPr>
        <sz val="8"/>
        <color rgb="FFC00000"/>
        <rFont val="Arial"/>
      </rPr>
      <t xml:space="preserve">
</t>
    </r>
    <r>
      <rPr>
        <sz val="8"/>
        <rFont val="Arial"/>
      </rPr>
      <t xml:space="preserve">Компоненты: Обнаружение и предотвращение вторжений за 1 компьютер.</t>
    </r>
  </si>
  <si>
    <t>SNSL-8.x-IPSK-RN30-SP3Y</t>
  </si>
  <si>
    <t xml:space="preserve">Право на использование модуля обнаружения и предотвращения вторжений Средства защиты информации Secret Net Studio. Для ОС Linux. Версия 8, срок 3 года, ПО-renewal</t>
  </si>
  <si>
    <r>
      <t xml:space="preserve">Состав: 
Лицензия на 3 года + </t>
    </r>
    <r>
      <rPr>
        <sz val="8"/>
        <color rgb="FFC00000"/>
        <rFont val="Arial"/>
      </rPr>
      <t xml:space="preserve">ТП уровня Базовый, срок 3 года </t>
    </r>
    <r>
      <rPr>
        <sz val="8"/>
        <rFont val="Arial"/>
      </rPr>
      <t xml:space="preserve">+ Электронный формуляр Secret Net Studio 8. Для ОС Linux**</t>
    </r>
    <r>
      <rPr>
        <sz val="8"/>
        <color rgb="FFC00000"/>
        <rFont val="Arial"/>
      </rPr>
      <t xml:space="preserve">
</t>
    </r>
    <r>
      <rPr>
        <sz val="8"/>
        <rFont val="Arial"/>
      </rPr>
      <t xml:space="preserve">Компоненты: Обнаружение и предотвращение вторжений за 1 компьютер.</t>
    </r>
  </si>
  <si>
    <t xml:space="preserve">Обновление бессрочных лицензий SNSL</t>
  </si>
  <si>
    <t>SNSL-8.x-RN-SP1Y</t>
  </si>
  <si>
    <t xml:space="preserve">Право на обновление Средства защиты информации Secret Net Studio. Для ОС Linux. Версия 8</t>
  </si>
  <si>
    <r>
      <t xml:space="preserve">Состав: 
Лицензия бессрочная + </t>
    </r>
    <r>
      <rPr>
        <sz val="8"/>
        <color rgb="FFC00000"/>
        <rFont val="Arial"/>
      </rPr>
      <t xml:space="preserve">ТП уровня Базовый, срок 1 год</t>
    </r>
    <r>
      <rPr>
        <sz val="8"/>
        <rFont val="Arial"/>
      </rPr>
      <t xml:space="preserve"> + Электронный формуляр Secret Net Studio 8. Для ОС Linux**</t>
    </r>
  </si>
  <si>
    <t xml:space="preserve">** Электронный формуляр Secret Net Studio 8 (для ОС Linux) предоставляется взамен Установочного комплекта. </t>
  </si>
  <si>
    <t>SNLSP1.x-BL1-SB-SP1Y</t>
  </si>
  <si>
    <t xml:space="preserve">Право на использование  комплекта "Максимальная защита" Средства защиты информации Secret Net LSP, срок 1 год</t>
  </si>
  <si>
    <r>
      <t xml:space="preserve">Состав: 
Лицензия на 1 год + </t>
    </r>
    <r>
      <rPr>
        <sz val="8"/>
        <color rgb="FFC00000"/>
        <rFont val="Arial"/>
      </rPr>
      <t xml:space="preserve">ТП уровня Базовый, срок 1 год </t>
    </r>
    <r>
      <rPr>
        <sz val="8"/>
        <rFont val="Arial"/>
      </rPr>
      <t xml:space="preserve">+ Электронный формуляр Secret Net LSP*</t>
    </r>
  </si>
  <si>
    <t xml:space="preserve">Компоненты: Защита от НСД, Контроль устройств, Персональный межсетевой экран за 1 компьютер.</t>
  </si>
  <si>
    <t>SNLSP1.x-BL1-SB-SUP-ST</t>
  </si>
  <si>
    <t xml:space="preserve">Ключ активации прямой технической поддержки уровня "Стандартный" для СЗИ Secret Net LSP, SNLSP1.x-BL1-SB-SP1Y</t>
  </si>
  <si>
    <t>SNLSP1.x-BL3-NS-SP1Y</t>
  </si>
  <si>
    <t xml:space="preserve">Право на использование комплекта "Постоянная защита" Средства защиты информации Secret Net LSP</t>
  </si>
  <si>
    <r>
      <t xml:space="preserve">Состав: 
Лицензия бессрочная + </t>
    </r>
    <r>
      <rPr>
        <sz val="8"/>
        <color rgb="FFC00000"/>
        <rFont val="Arial"/>
      </rPr>
      <t xml:space="preserve">ТП уровня Базовый, срок 1 год </t>
    </r>
    <r>
      <rPr>
        <sz val="8"/>
        <rFont val="Arial"/>
      </rPr>
      <t xml:space="preserve">+ Электронный формуляр Secret Net LSP*</t>
    </r>
  </si>
  <si>
    <t>SNLSP1.x-BL3-NS-SUP-ST</t>
  </si>
  <si>
    <t xml:space="preserve">Ключ активации сервиса прямой технической поддержки уровня "Стандартный"  для СЗИ Secret Net LSP, SNLSP1.x-BL3-NS-SP1Y</t>
  </si>
  <si>
    <t>SNLSP1.x-NSD-NS-SP1Y</t>
  </si>
  <si>
    <t xml:space="preserve">Право на использование модуля защиты от НСД Средства защиты информации Secret Net LSP</t>
  </si>
  <si>
    <t>SNLSP1.x-NSD-NS-SUP-ST</t>
  </si>
  <si>
    <t xml:space="preserve">Ключ активации сервиса прямой технической поддержки уровня "Стандартный"  для СЗИ Secret Net LSP, SNLSP1.x-NSD-NS-SP1Y</t>
  </si>
  <si>
    <t>SNLSP1.x-PFW-NS-SP1Y</t>
  </si>
  <si>
    <t xml:space="preserve">Право на использование модуля персонального межсетевого экрана Средства защиты информации Secret Net LSP</t>
  </si>
  <si>
    <t>SNLSP1.x-PFW-NS-SUP-ST</t>
  </si>
  <si>
    <t xml:space="preserve">Ключ активации сервиса прямой технической поддержки уровня "Стандартный"  для СЗИ Secret Net LSP, SNLSP1.x-PFW-NS-SP1Y</t>
  </si>
  <si>
    <t xml:space="preserve">Срочные лицензии (на 1 год)</t>
  </si>
  <si>
    <t>SNLSP1.x-NSD-SB-SP1Y</t>
  </si>
  <si>
    <t xml:space="preserve">Право на использование модуля защиты от НСД Средства защиты информации Secret Net LSP, срок 1 год</t>
  </si>
  <si>
    <t>SNLSP1.x-NSD-SB-SUP-ST</t>
  </si>
  <si>
    <t xml:space="preserve">Ключ активации сервиса прямой технической поддержки уровня "Стандартный"  для СЗИ Secret Net LSP, SNLSP1.x-NSD-SB-SP1Y</t>
  </si>
  <si>
    <t>SNLSP1.x-PFW-SB-SP1Y</t>
  </si>
  <si>
    <t xml:space="preserve">Право на использование модуля персонального межсетевого экрана Средства защиты информации Secret Net LSP, срок 1 год</t>
  </si>
  <si>
    <t>SNLSP1.x-PFW-SB-SUP-ST</t>
  </si>
  <si>
    <t xml:space="preserve">Ключ активации сервиса прямой технической поддержки уровня "Стандартный"  для СЗИ Secret Net LSP, SNLSP1.x-PFW-SB-SP1Y</t>
  </si>
  <si>
    <t xml:space="preserve">Годовое техническое сопровождение. В цену включен НДС 20%***</t>
  </si>
  <si>
    <t>SNLSP-Sup-Dir-St</t>
  </si>
  <si>
    <t xml:space="preserve">Ключ активации сервиса прямой технической поддержки уровня "Стандартный" для СЗИ Secret Net LSP</t>
  </si>
  <si>
    <t>20%**</t>
  </si>
  <si>
    <t>SNLSP-Sup-Dir-Ext</t>
  </si>
  <si>
    <t xml:space="preserve">Ключ активации сервиса прямой технической поддержки уровня "Расширенный" для СЗИ Secret Net LSP</t>
  </si>
  <si>
    <t>30%**</t>
  </si>
  <si>
    <t xml:space="preserve">Техническая поддержка оказывается службой технической поддержки ООО "Код Безопасности". 
Работа над критичными инцидентами в режиме 24*7. 
Включает получение пакетов обновления для продукта. </t>
  </si>
  <si>
    <t>SNLSP-Sup-Dir-VIP</t>
  </si>
  <si>
    <t xml:space="preserve">Ключ активации сервиса прямой технической поддержки уровня "VIP" для СЗИ Secret Net LSP</t>
  </si>
  <si>
    <t xml:space="preserve">30%** + 
5 000 000 р.</t>
  </si>
  <si>
    <t xml:space="preserve">Техническая поддержка оказывается службой технической поддержки ООО "Код Безопасности". 
Выделенный инженер. 
Включено 100 плановых выездов на площадку заказчика.</t>
  </si>
  <si>
    <t xml:space="preserve">*    Электронный формуляр Secret Net LSP предоставляется взамен Установочного комплекта. </t>
  </si>
  <si>
    <t xml:space="preserve">**   В год от стоимости приобретенного программного обеспечения. Стоимость берется из текущего прайс-листа.</t>
  </si>
  <si>
    <t xml:space="preserve">*** Возможно приобретение пакетов технической поддержки на 2 и 3 года. Для получения условий - связываться с менеджерами.</t>
  </si>
  <si>
    <t xml:space="preserve">     В случае расчета ТП за пропущенные периоды, уровень «Сервисный партнер» не действует, расчет ТП заказчику осуществляется только прямой ТП.</t>
  </si>
  <si>
    <t xml:space="preserve">Обновление СЗИ Secret Net LSP </t>
  </si>
  <si>
    <t>SNLSP1.x-RN-SP1Y</t>
  </si>
  <si>
    <t xml:space="preserve">Право на обновление Средства защиты информации Secret Net LSP</t>
  </si>
  <si>
    <r>
      <t xml:space="preserve">Состав: 
Лицензия бессрочная + </t>
    </r>
    <r>
      <rPr>
        <sz val="8"/>
        <color rgb="FFC00000"/>
        <rFont val="Arial"/>
      </rPr>
      <t xml:space="preserve">ТП уровня Базовый, срок 1 год</t>
    </r>
    <r>
      <rPr>
        <sz val="8"/>
        <rFont val="Arial"/>
      </rPr>
      <t xml:space="preserve"> + Электронный формуляр Secret Net LSP*</t>
    </r>
    <r>
      <rPr>
        <sz val="8"/>
        <color indexed="64"/>
        <rFont val="Arial"/>
      </rPr>
      <t>*</t>
    </r>
  </si>
  <si>
    <r>
      <t xml:space="preserve">*  От стоимости программного обеспечения</t>
    </r>
    <r>
      <rPr>
        <i/>
        <sz val="11"/>
        <color rgb="FF1F497D"/>
        <rFont val="Calibri"/>
      </rPr>
      <t xml:space="preserve"> </t>
    </r>
    <r>
      <rPr>
        <i/>
        <sz val="11"/>
        <rFont val="Calibri"/>
      </rPr>
      <t xml:space="preserve">с идентичным набором модулей. </t>
    </r>
    <r>
      <rPr>
        <i/>
        <sz val="11"/>
        <color theme="1"/>
        <rFont val="Calibri"/>
      </rPr>
      <t xml:space="preserve">Стоимость берется из действующей редакции прайс-листа.</t>
    </r>
    <r>
      <rPr>
        <i/>
        <sz val="11"/>
        <color rgb="FF1F497D"/>
        <rFont val="Calibri"/>
      </rPr>
      <t xml:space="preserve"> </t>
    </r>
  </si>
  <si>
    <t xml:space="preserve">** Электронный формуляр Secret Net LSP предоставляется взамен Установочного комплекта. </t>
  </si>
  <si>
    <t xml:space="preserve">Совместные лицензии СЗИ Secret Net LSP с другими продуктами компании</t>
  </si>
  <si>
    <t xml:space="preserve">Постоянная защита (бессрочно) и СКЗИ Континент-АП</t>
  </si>
  <si>
    <t>SNLSP1.x-BL3-ACS-AP-SP1Y</t>
  </si>
  <si>
    <t xml:space="preserve">Право на использование комплекта "Постоянная защита" Средства защиты информации Secret Net LSP и СКЗИ "Континент-АП" (1 дополнительное подключение пользователя СКЗИ "Континент-АП" к СД)</t>
  </si>
  <si>
    <r>
      <t xml:space="preserve">Состав: 
Лицензия бессрочная + </t>
    </r>
    <r>
      <rPr>
        <sz val="8"/>
        <color rgb="FFC00000"/>
        <rFont val="Arial"/>
      </rPr>
      <t xml:space="preserve">ТП уровня Базовый, срок 1 год </t>
    </r>
    <r>
      <rPr>
        <sz val="8"/>
        <rFont val="Arial"/>
      </rPr>
      <t xml:space="preserve">+ Электронный формуляр Secret Net LSP* + Право на использование СКЗИ "Континент-АП" для ОС Linux.
СКЗИ "Континент-АП" продается только вместе с диском для исполнений 5,6.</t>
    </r>
  </si>
  <si>
    <t xml:space="preserve">Компоненты: Защита от НСД, Контроль устройств, Персональный межсетевой экран за 1 компьютер, Право на использование СКЗИ "Континент-АП".</t>
  </si>
  <si>
    <t>SNLSP1.x-BL3-ACS-AP-SUP-ST</t>
  </si>
  <si>
    <t xml:space="preserve">Ключ активации сервиса прямой технической поддержки уровня "Стандартный"  для СЗИ Secret Net LSP и СКЗИ "Континент-АП, SNLSP1.x-BL3-ACS-AP-SP1Y</t>
  </si>
  <si>
    <t xml:space="preserve">Защита от НСД и СКЗИ Континент-АП</t>
  </si>
  <si>
    <t>SNLSP1.x-NSD-ACS-AP-SP1Y</t>
  </si>
  <si>
    <t xml:space="preserve">Право на использование модуля защиты от НСД Средства защиты информации Secret Net LSP и СКЗИ "Континент-АП" (1 дополнительное подключение пользователя СКЗИ "Континент-АП" к СД)</t>
  </si>
  <si>
    <r>
      <t xml:space="preserve">Состав: 
Лицензия бессрочная + </t>
    </r>
    <r>
      <rPr>
        <sz val="8"/>
        <color rgb="FFC00000"/>
        <rFont val="Arial"/>
      </rPr>
      <t xml:space="preserve">ТП уровня Базовый, срок 1 год</t>
    </r>
    <r>
      <rPr>
        <sz val="8"/>
        <color indexed="64"/>
        <rFont val="Arial"/>
      </rPr>
      <t xml:space="preserve"> + Электронный формуляр Secret Net LSP* + Право на использование СКЗИ "Континент-АП" для ОС Linux.
СКЗИ "Континент-АП" продается только вместе с диском для исполнений 5,6.</t>
    </r>
  </si>
  <si>
    <t xml:space="preserve">Компоненты: Защита от НСД, Контроль устройств, Право на использование СКЗИ "Континент-АП".</t>
  </si>
  <si>
    <t>SNLSP1.x-NSD-ACS-AP-SUP-ST</t>
  </si>
  <si>
    <t xml:space="preserve">Ключ активации сервиса прямой технической поддержки уровня "Стандартный"  для СЗИ Secret Net LSP и СКЗИ "Континент-АП, SNLSP1.x-NSD-ACS-AP-SP1Y</t>
  </si>
  <si>
    <t xml:space="preserve">Персональный межсетевой экран и СКЗИ Континент-АП</t>
  </si>
  <si>
    <t xml:space="preserve">SNLSP1.x- PFW -ACS-AP-SP1Y</t>
  </si>
  <si>
    <t xml:space="preserve">Право на использование модуля персонального межсетевого экрана Средства защиты информации Secret Net LSP LSP и СКЗИ "Континент-АП" (1 дополнительное подключение пользователя СКЗИ "Континент-АП" к СД)</t>
  </si>
  <si>
    <r>
      <t xml:space="preserve">Состав: 
Лицензия бессрочная + </t>
    </r>
    <r>
      <rPr>
        <sz val="8"/>
        <color rgb="FFC00000"/>
        <rFont val="Arial"/>
      </rPr>
      <t xml:space="preserve">ТП уровня Базовый, срок 1 год </t>
    </r>
    <r>
      <rPr>
        <sz val="8"/>
        <rFont val="Arial"/>
      </rPr>
      <t xml:space="preserve">+ Электронный формуляр Secret Net LSP*</t>
    </r>
    <r>
      <rPr>
        <sz val="8"/>
        <color indexed="64"/>
        <rFont val="Arial"/>
      </rPr>
      <t xml:space="preserve"> + Право на использование СКЗИ "Континент-АП" для ОС Linux.
СКЗИ "Континент-АП" продается только вместе с диском для исполнений 5,6.</t>
    </r>
  </si>
  <si>
    <t xml:space="preserve">Компоненты: Персональный межсетевой экран за 1 компьютер, Право на использование СКЗИ "Континент-АП".</t>
  </si>
  <si>
    <t xml:space="preserve">SNLSP1.x- PFW -ACS-AP-SUP-ST</t>
  </si>
  <si>
    <t xml:space="preserve">Ключ активации сервиса прямой технической поддержки уровня "Стандартный"  для СЗИ Secret Net LSP и СКЗИ "Континент-АП, SNLSP1.x- PFW -ACS-AP-SP1Y</t>
  </si>
  <si>
    <t xml:space="preserve">Совместное использование Средств защиты информации Secret Net LSP и Secret Net Studio 8</t>
  </si>
  <si>
    <t>SNS-SNLSP-BL1-SB-SP1Y</t>
  </si>
  <si>
    <t xml:space="preserve">Право на использование комплекта программ для ЭВМ «Максимальная защита» сроком на 1 год. Включает право на использование СЗИ Secret Net LSP и СЗИ Secret Net Studio 8</t>
  </si>
  <si>
    <r>
      <t xml:space="preserve">Состав: 
Лицензия на 1 год + </t>
    </r>
    <r>
      <rPr>
        <sz val="8"/>
        <color rgb="FFC00000"/>
        <rFont val="Arial"/>
      </rPr>
      <t xml:space="preserve">ТП уровня Базовый, срок 1 год </t>
    </r>
    <r>
      <rPr>
        <sz val="8"/>
        <rFont val="Arial"/>
      </rPr>
      <t xml:space="preserve">+ Электронный формуляр Secret Net LSP и Secret Net Studio 8*</t>
    </r>
  </si>
  <si>
    <t xml:space="preserve">Компоненты СЗИ Secret Net LSP (1 компьютер.): Защита от НСД, Контроль устройств, Персональный межсетевой экран 
Компоненты СЗИ Secret Net Studio 8 (1 компьютер): Защита от НСД, Контроль устройств, Защита диска и шифрование контейнеров, Персональный межсетевой экран, Антивирус (технология Касперского), Обнаружение и предотвращение вторжений.</t>
  </si>
  <si>
    <t>SNS-SNLSP-BL1-SB-SUP-ST</t>
  </si>
  <si>
    <t xml:space="preserve">Ключ активации прямой технической поддержки уровня "Стандартный" для СЗИ Secret Net LSP и СЗИ Secret Net Studio 8, SNS-SNLSP-BL1-SB-SP1Y</t>
  </si>
  <si>
    <t>SNS-SNLSP-BL1-SB-SP3Y</t>
  </si>
  <si>
    <t xml:space="preserve">Право на использование комплекта программ для ЭВМ «Максимальная защита» сроком на 3 года. Включает право на использование СЗИ Secret Net LSP и СЗИ Secret Net Studio 8</t>
  </si>
  <si>
    <r>
      <t xml:space="preserve">Состав: 
Лицензия на 3 года + </t>
    </r>
    <r>
      <rPr>
        <sz val="8"/>
        <color rgb="FFC00000"/>
        <rFont val="Arial"/>
      </rPr>
      <t xml:space="preserve">ТП уровня Базовый, сроком на 3 года </t>
    </r>
    <r>
      <rPr>
        <sz val="8"/>
        <rFont val="Arial"/>
      </rPr>
      <t xml:space="preserve">+ Электронный формуляр Secret Net LSP и Secret Net Studio 8*</t>
    </r>
  </si>
  <si>
    <t>SNS-SNLSP-BL3-NS-SP1Y</t>
  </si>
  <si>
    <t xml:space="preserve">Право на использование комплекта программ для ЭВМ "Постоянная защита". Включает право на использование СЗИ Secret Net LSP и СЗИ Secret Net Studio 8</t>
  </si>
  <si>
    <r>
      <t xml:space="preserve">Состав: 
Лицензия бессрочная + </t>
    </r>
    <r>
      <rPr>
        <sz val="8"/>
        <color rgb="FFC00000"/>
        <rFont val="Arial"/>
      </rPr>
      <t xml:space="preserve">ТП уровня Базовый, срок 1 год </t>
    </r>
    <r>
      <rPr>
        <sz val="8"/>
        <rFont val="Arial"/>
      </rPr>
      <t xml:space="preserve">+ Электронный формуляр Secret Net LSP и Secret Net Studio 8*</t>
    </r>
  </si>
  <si>
    <t xml:space="preserve">Компоненты СЗИ Secret Net LSP (1 компьютер.): Защита от НСД, Контроль устройств, Персональный межсетевой экран.
Компоненты СЗИ Secret Net Studio 8 (1 компьютер): Защита от НСД, Защита диска и шифрование контейнеров, Персональный межсетевой экран.</t>
  </si>
  <si>
    <t>SNS-SNLSP-BL3-NS-SUP-ST</t>
  </si>
  <si>
    <t xml:space="preserve">Ключ активации сервиса прямой технической поддержки уровня "Стандартный"  для СЗИ Secret Net LSP и СЗИ Secret Net Studio 8, SNS-SNLSP-BL3-NS-SP1Y</t>
  </si>
  <si>
    <t>SNS-SNLSP-NSD-NS-SP1Y</t>
  </si>
  <si>
    <t xml:space="preserve">Право на использование комплекта программ для ЭВМ модуля защиты от НСД. Включает право на использование СЗИ Secret Net LSP и СЗИ Secret Net Studio 8</t>
  </si>
  <si>
    <t xml:space="preserve">Компонент СЗИ Secret Net LSP (1 компьютер): Защита от НСД, Контроль устройств.
Компонент СЗИ Secret Net Studio 8 (1 компьютер): Защита от НСД, Контроль устройств.</t>
  </si>
  <si>
    <t>SNS-SNLSP-NSD-NS-SUP-ST</t>
  </si>
  <si>
    <t xml:space="preserve">Ключ активации сервиса прямой технической поддержки уровня "Стандартный"  для СЗИ Secret Net LSP и СЗИ Secret Net Studio 8, SNS-SNLSP-NSD-NS-SP1Y</t>
  </si>
  <si>
    <t>SNS-SNLSP-PFW-NS-SP1Y</t>
  </si>
  <si>
    <t xml:space="preserve">Компонент СЗИ Secret Net LSP (1 компьютер): Персональный межсетевой экран.
Компонент СЗИ Secret Net Studio 8 (1 компьютер): Персональный межсетевой экран.</t>
  </si>
  <si>
    <t>SNS-SNLSP-PFW-NS-SUP-ST</t>
  </si>
  <si>
    <t xml:space="preserve">Ключ активации сервиса прямой технической поддержки уровня "Стандартный"  для СЗИ Secret Net LSP и СЗИ Secret Net Studio 8, SNS-SNLSP-PFW-NS-SP1Y</t>
  </si>
  <si>
    <t>SNS-SNLSP-NSD-SB-SP1Y</t>
  </si>
  <si>
    <t xml:space="preserve">Право на использование комплекта программ для ЭВМ модуля защиты от НСД сроком на 1 год. Включает право на использование СЗИ Secret Net LSP и СЗИ Secret Net Studio 8</t>
  </si>
  <si>
    <t>SNS-SNLSP-NSD-SB-SUP-ST</t>
  </si>
  <si>
    <t xml:space="preserve">Ключ активации сервиса прямой технической поддержки уровня "Стандартный"  для СЗИSecret Net LSP и СЗИ Secret Net Studio 8, SNS-SNLSP-NSD-SB-SP1Y</t>
  </si>
  <si>
    <t>SNS-SNLSP-PFW-SB-SP1Y</t>
  </si>
  <si>
    <t xml:space="preserve">Право на использование комплекта программ для ЭВМ модуля персонального межсетевого экрана сроком на 1 год. Включает право на использование СЗИ Secret Net LSP и СЗИ Secret Net Studio 8</t>
  </si>
  <si>
    <t>SNS-SNLSP-PFW-SB-SUP-ST</t>
  </si>
  <si>
    <t xml:space="preserve">Ключ активации сервиса прямой технической поддержки уровня "Стандартный"  для СЗИ Secret Net LSP и СЗИ Secret Net Studio 8, SNS-SNLSP-PFW-SB-SP1Y</t>
  </si>
  <si>
    <t>SNS-SNLSP-Sup-Dir-St</t>
  </si>
  <si>
    <t xml:space="preserve">Ключ активации сервиса прямой технической поддержки уровня "Стандартный" для СЗИ Secret Net LSP и СЗИ Secret Net Studio 8</t>
  </si>
  <si>
    <t xml:space="preserve">Техническая поддержка оказывается службой технической поддержки ООО "Код Безопасности". 
Включает возможность получения консультаций по электронной почте. 
Включает получение пакетов обновления для продукта. </t>
  </si>
  <si>
    <t>SNS-SNLSP-Sup-Dir-Ext</t>
  </si>
  <si>
    <t xml:space="preserve">Ключ активации сервиса прямой технической поддержки уровня "Расширенный" для СЗИ Secret Net LSP и СЗИ Secret Net Studio 8</t>
  </si>
  <si>
    <t>SNS-SNLSP-Sup-Dir-VIP</t>
  </si>
  <si>
    <t xml:space="preserve">Ключ активации сервиса прямой технической поддержки уровня "VIP" для СЗИ Secret Net LSP и СЗИ Secret Net Studio 8</t>
  </si>
  <si>
    <t xml:space="preserve">*    Электронный формуляр Secret Net LSP и Secret Net Studio 8 предоставляется взамен Установочных комплектов. </t>
  </si>
  <si>
    <t xml:space="preserve">*** Возможно приобретение пакетов технической поддержки на 2 и 3 года. Для получения условий - связываться с менеджерами</t>
  </si>
  <si>
    <r>
      <rPr>
        <b/>
        <sz val="10"/>
        <color theme="1"/>
        <rFont val="Arial"/>
      </rPr>
      <t xml:space="preserve">СЗИ vGate R2 </t>
    </r>
    <r>
      <rPr>
        <sz val="10"/>
        <color theme="1"/>
        <rFont val="Arial"/>
      </rPr>
      <t xml:space="preserve">- версия для защиты конфиденциальной информации и персональных данных, а также стредство микросегментации для виртуальных сред 
(АС до 1Г, ИСПДн УЗ-1, ГИС до К1, АСУ ТП до К1, ЗОКИИ до 1 категории) для платформ VMware vSphere, СКАЛА-Р и KVM</t>
    </r>
  </si>
  <si>
    <t xml:space="preserve">Средство защиты информации vGate R2. Версия 4.95 и 5.1</t>
  </si>
  <si>
    <t xml:space="preserve">Функциональные отличия редакций приведены в конце прайс-листа</t>
  </si>
  <si>
    <t xml:space="preserve">Средство защиты информации vGate R2 Enterprise*</t>
  </si>
  <si>
    <t>VGV-Ent-SP1Y</t>
  </si>
  <si>
    <t xml:space="preserve">Право на использование Средства защиты информации vGate R2 Enterprise (за 1 физический процессор на защищаемом хосте) версии 4.95</t>
  </si>
  <si>
    <r>
      <t xml:space="preserve">За 1 процессор. В редакции Enterprise </t>
    </r>
    <r>
      <rPr>
        <sz val="8"/>
        <color indexed="2"/>
        <rFont val="Arial"/>
      </rPr>
      <t xml:space="preserve">сервер авторизации </t>
    </r>
    <r>
      <rPr>
        <sz val="8"/>
        <rFont val="Arial"/>
      </rPr>
      <t xml:space="preserve">vGate включен в стоимость лицензий </t>
    </r>
    <r>
      <rPr>
        <sz val="8"/>
        <color indexed="2"/>
        <rFont val="Arial"/>
      </rPr>
      <t xml:space="preserve">в неограниченном кол-ве с возможностью резервирования.
</t>
    </r>
    <r>
      <rPr>
        <sz val="8"/>
        <rFont val="Arial"/>
      </rPr>
      <t xml:space="preserve">Состав: Лицензия бессрочная + </t>
    </r>
    <r>
      <rPr>
        <sz val="8"/>
        <color rgb="FFC00000"/>
        <rFont val="Arial"/>
      </rPr>
      <t xml:space="preserve">ТП уровня Базовый, срок 1 год</t>
    </r>
    <r>
      <rPr>
        <sz val="8"/>
        <rFont val="Arial"/>
      </rPr>
      <t xml:space="preserve"> + Электронный формуляр vGate R2*</t>
    </r>
  </si>
  <si>
    <t>VGV-Ent-LN-SP1Y</t>
  </si>
  <si>
    <t xml:space="preserve">Право на использование Средства защиты информации vGate R2 Enterprise (за 1 физический процессор на защищаемом хосте) версии 5.1 (Linux)</t>
  </si>
  <si>
    <r>
      <t xml:space="preserve">За 1 процессор. В редакции Enterprise </t>
    </r>
    <r>
      <rPr>
        <sz val="8"/>
        <color indexed="2"/>
        <rFont val="Arial"/>
      </rPr>
      <t xml:space="preserve">сервер авторизации </t>
    </r>
    <r>
      <rPr>
        <sz val="8"/>
        <rFont val="Arial"/>
      </rPr>
      <t xml:space="preserve">vGate включен в стоимость лицензий </t>
    </r>
    <r>
      <rPr>
        <sz val="8"/>
        <color indexed="2"/>
        <rFont val="Arial"/>
      </rPr>
      <t xml:space="preserve">в неограниченном кол-ве с возможностью резервирования.
</t>
    </r>
    <r>
      <rPr>
        <sz val="8"/>
        <rFont val="Arial"/>
      </rPr>
      <t xml:space="preserve">Состав: Лицензия бессрочная + </t>
    </r>
    <r>
      <rPr>
        <sz val="8"/>
        <color rgb="FFC00000"/>
        <rFont val="Arial"/>
      </rPr>
      <t xml:space="preserve">ТП уровня Базовый, срок 1 год</t>
    </r>
    <r>
      <rPr>
        <sz val="8"/>
        <rFont val="Arial"/>
      </rPr>
      <t xml:space="preserve"> + Электронный формуляр vGate R2 для Linux*</t>
    </r>
  </si>
  <si>
    <t>VGV-Ent-Sup-ST</t>
  </si>
  <si>
    <t xml:space="preserve">Ключ активации сервиса прямой технической поддержки уровня "Стандартный"  для СЗИ vGate R2 Enterprise, VGV-Ent-SP1Y, VGV-Ent-LN-SP1Y</t>
  </si>
  <si>
    <t xml:space="preserve">Средство защиты информации vGate R2 Enterprise Plus*</t>
  </si>
  <si>
    <t>VGV-Pls-SP1Y</t>
  </si>
  <si>
    <t xml:space="preserve">Право на использование Средства защиты информации vGate R2 Enterprise Plus (за 1 физический процессор на защищаемом хосте) версии 4.95</t>
  </si>
  <si>
    <r>
      <t xml:space="preserve">За 1 процессор. В редакции Enterprise Plus </t>
    </r>
    <r>
      <rPr>
        <sz val="8"/>
        <color indexed="2"/>
        <rFont val="Arial"/>
      </rPr>
      <t xml:space="preserve">сервер авторизации </t>
    </r>
    <r>
      <rPr>
        <sz val="8"/>
        <rFont val="Arial"/>
      </rPr>
      <t xml:space="preserve">vGate включен в стоимость лицензий </t>
    </r>
    <r>
      <rPr>
        <sz val="8"/>
        <color indexed="2"/>
        <rFont val="Arial"/>
      </rPr>
      <t xml:space="preserve">в неограниченном кол-ве с возможностью резервирования.
</t>
    </r>
    <r>
      <rPr>
        <sz val="8"/>
        <rFont val="Arial"/>
      </rPr>
      <t xml:space="preserve">Состав: Лицензия бессрочная + </t>
    </r>
    <r>
      <rPr>
        <sz val="8"/>
        <color rgb="FFC00000"/>
        <rFont val="Arial"/>
      </rPr>
      <t xml:space="preserve">ТП уровня Базовый, срок 1 год</t>
    </r>
    <r>
      <rPr>
        <sz val="8"/>
        <rFont val="Arial"/>
      </rPr>
      <t xml:space="preserve"> + Электронный формуляр vGate R2*</t>
    </r>
  </si>
  <si>
    <t>VGV-Pls-LN-SP1Y</t>
  </si>
  <si>
    <t xml:space="preserve">Право на использование Средства защиты информации vGate R2 Enterprise Plus (за 1 физический процессор на защищаемом хосте) версии 5.1 (Linux)</t>
  </si>
  <si>
    <r>
      <t xml:space="preserve">За 1 процессор. В редакции Enterprise Plus </t>
    </r>
    <r>
      <rPr>
        <sz val="8"/>
        <color indexed="2"/>
        <rFont val="Arial"/>
      </rPr>
      <t xml:space="preserve">сервер авторизации </t>
    </r>
    <r>
      <rPr>
        <sz val="8"/>
        <rFont val="Arial"/>
      </rPr>
      <t xml:space="preserve">vGate включен в стоимость лицензий </t>
    </r>
    <r>
      <rPr>
        <sz val="8"/>
        <color indexed="2"/>
        <rFont val="Arial"/>
      </rPr>
      <t xml:space="preserve">в неограниченном кол-ве с возможностью резервирования.
</t>
    </r>
    <r>
      <rPr>
        <sz val="8"/>
        <rFont val="Arial"/>
      </rPr>
      <t xml:space="preserve">Состав: Лицензия бессрочная + </t>
    </r>
    <r>
      <rPr>
        <sz val="8"/>
        <color rgb="FFC00000"/>
        <rFont val="Arial"/>
      </rPr>
      <t xml:space="preserve">ТП уровня Базовый, срок 1 год</t>
    </r>
    <r>
      <rPr>
        <sz val="8"/>
        <rFont val="Arial"/>
      </rPr>
      <t xml:space="preserve"> + Электронный формуляр vGate R2 для Linux*</t>
    </r>
  </si>
  <si>
    <t>VGV-Pls-Sup-ST</t>
  </si>
  <si>
    <t xml:space="preserve">Ключ активации сервиса прямой технической поддержки уровня "Стандартный"  для СЗИ vGate R2 Enterprise Plus, VGV-Pls-SP1Y, VGV-Pls-LN-SP1Y</t>
  </si>
  <si>
    <t xml:space="preserve">Средство защиты информации vGate R2 Premium*</t>
  </si>
  <si>
    <t>VGV-Pre-LN-SP1Y</t>
  </si>
  <si>
    <t xml:space="preserve">Право на использование Средства защиты информации vGate R2 Premium (за 1 физический процессор на защищаемом хосте) версии 5.1 (Linux)</t>
  </si>
  <si>
    <r>
      <t xml:space="preserve">За 1 процессор. В редакции Premium </t>
    </r>
    <r>
      <rPr>
        <sz val="8"/>
        <color indexed="2"/>
        <rFont val="Arial"/>
      </rPr>
      <t xml:space="preserve">сервер авторизации </t>
    </r>
    <r>
      <rPr>
        <sz val="8"/>
        <rFont val="Arial"/>
      </rPr>
      <t xml:space="preserve">vGate включен в стоимость лицензий </t>
    </r>
    <r>
      <rPr>
        <sz val="8"/>
        <color indexed="2"/>
        <rFont val="Arial"/>
      </rPr>
      <t xml:space="preserve">в неограниченном кол-ве с возможностью резервирования.
</t>
    </r>
    <r>
      <rPr>
        <sz val="8"/>
        <rFont val="Arial"/>
      </rPr>
      <t xml:space="preserve">Состав: Лицензия бессрочная + </t>
    </r>
    <r>
      <rPr>
        <sz val="8"/>
        <color rgb="FFC00000"/>
        <rFont val="Arial"/>
      </rPr>
      <t xml:space="preserve">ТП уровня Базовый, срок 1 год</t>
    </r>
    <r>
      <rPr>
        <sz val="8"/>
        <rFont val="Arial"/>
      </rPr>
      <t xml:space="preserve"> + Электронный формуляр vGate R2 для Linux*</t>
    </r>
  </si>
  <si>
    <t>VGV-Pre-Sup-ST</t>
  </si>
  <si>
    <t xml:space="preserve">Ключ активации сервиса прямой технической поддержки уровня "Стандартный» для СЗИ vGate R2 Premium, VGV-Pre-LN-SP1Y</t>
  </si>
  <si>
    <t>VGV-DISC-WIN</t>
  </si>
  <si>
    <t xml:space="preserve">Установочный комплект vGate Windows</t>
  </si>
  <si>
    <t xml:space="preserve">Комплектность поставки:
1. Комплект дисков с ПО и документацией - 1 шт.
2. Формуляр в печатном виде.</t>
  </si>
  <si>
    <t>VGV-DISC-LN</t>
  </si>
  <si>
    <t xml:space="preserve">Установочный комплект vGate Linux</t>
  </si>
  <si>
    <t>VGV-Sup-Dir-St</t>
  </si>
  <si>
    <t xml:space="preserve">Ключ активации сервиса прямой технической поддержки уровня "Стандартный"  для СЗИ vGate R2</t>
  </si>
  <si>
    <t>VGV-Sup-Dir-Ext</t>
  </si>
  <si>
    <t xml:space="preserve">Ключ активации сервиса прямой технической поддержки уровня "Расширенный" для СЗИ vGate R2</t>
  </si>
  <si>
    <t>VGV-Sup-Dir-VIP</t>
  </si>
  <si>
    <t xml:space="preserve">Ключ активации сервиса прямой технической поддержки уровня "VIP" для СЗИ vGate R2</t>
  </si>
  <si>
    <t xml:space="preserve">30%*** +
5 000 000 р.</t>
  </si>
  <si>
    <t>VGV-Sup-Co-St</t>
  </si>
  <si>
    <t xml:space="preserve">Ключ активации сервиса совместной технической поддержки уровня "Стандартный" для СЗИ vGate R2</t>
  </si>
  <si>
    <t>VGV-Sup-Co-Ext</t>
  </si>
  <si>
    <t xml:space="preserve">Ключ активации сервиса совместной технической поддержки уровня "Расширенный" для СЗИ vGate R2</t>
  </si>
  <si>
    <t>VGV-Std-Sup-ST</t>
  </si>
  <si>
    <t xml:space="preserve">Ключ активации сервиса прямой технической поддержки уровня "Стандартный"  для СЗИ vGate R2 Standard, VGV-Std-SP1Y</t>
  </si>
  <si>
    <t xml:space="preserve">*    Электронный формуляр vGate R2 предоставляется взамен Установочного комплекта.</t>
  </si>
  <si>
    <t xml:space="preserve">Обновление СЗИ vGate R2</t>
  </si>
  <si>
    <t xml:space="preserve">Обновление СЗИ vGate R2 Standard</t>
  </si>
  <si>
    <t xml:space="preserve">Для пользователей СЗИ vGate R2 Standard любой версии, не имеющих непрерывной технической поддержки. Обновление версии без повышения редакции</t>
  </si>
  <si>
    <t>VGV-Std-RN30-SP1Y</t>
  </si>
  <si>
    <t xml:space="preserve">Право на обновление Средства защиты информации vGate R2 Standard (за 1 физический процессор на защищаемом хосте). версии 4.95. ПО-renewal</t>
  </si>
  <si>
    <r>
      <t xml:space="preserve">Состав: Лицензия бессрочная + </t>
    </r>
    <r>
      <rPr>
        <sz val="8"/>
        <color rgb="FFC00000"/>
        <rFont val="Arial"/>
      </rPr>
      <t xml:space="preserve">ТП уровня Базовый, срок 1 год</t>
    </r>
    <r>
      <rPr>
        <sz val="8"/>
        <color indexed="64"/>
        <rFont val="Arial"/>
      </rPr>
      <t xml:space="preserve"> + Электронный формуляр vGate R2*</t>
    </r>
  </si>
  <si>
    <t xml:space="preserve">Обновление СЗИ vGate R2 Enterprise</t>
  </si>
  <si>
    <t xml:space="preserve">Для пользователей СЗИ vGate R2 Enterprise любой версии, не имеющих непрерывной технической поддержки. Обновление версии без повышения редакции</t>
  </si>
  <si>
    <t>VGV-Ent-RN30-SP1Y</t>
  </si>
  <si>
    <t xml:space="preserve">Право на обновление Средства защиты информации vGate R2 Enterprise (за 1 физический процессор на защищаемом хосте). версии 4.95. ПО-renewal</t>
  </si>
  <si>
    <t>VGV-Ent-LN-RN30-SP1Y</t>
  </si>
  <si>
    <t xml:space="preserve">Право на обновление Средства защиты информации vGate R2 Enterprise (за 1 физический процессор на защищаемом хосте) версии 5.1 (Linux). ПО-renewal</t>
  </si>
  <si>
    <r>
      <t xml:space="preserve">Состав: Лицензия бессрочная + </t>
    </r>
    <r>
      <rPr>
        <sz val="8"/>
        <color rgb="FFC00000"/>
        <rFont val="Arial"/>
      </rPr>
      <t xml:space="preserve">ТП уровня Базовый, срок 1 год</t>
    </r>
    <r>
      <rPr>
        <sz val="8"/>
        <color indexed="64"/>
        <rFont val="Arial"/>
      </rPr>
      <t xml:space="preserve"> + Электронный формуляр vGate R2 для Linux*</t>
    </r>
  </si>
  <si>
    <t xml:space="preserve">Обновление СЗИ vGate R2 Enterprise Plus</t>
  </si>
  <si>
    <t xml:space="preserve">Для пользователей СЗИ vGate R2 Enterprise Plus любой версии, не имеющих непрерывной технической поддержки. Обновление версии без повышения редакции</t>
  </si>
  <si>
    <t>VGV-Pls-RN30-SP1Y</t>
  </si>
  <si>
    <t xml:space="preserve">Право на обновление Средства защиты информации vGate R2 Enterprise Plus (за 1 физический процессор на защищаемом хосте). версии 4.95. ПО-renewal</t>
  </si>
  <si>
    <t>VGV-Pls-LN-RN30-SP1Y</t>
  </si>
  <si>
    <t xml:space="preserve">Право на обновление Средства защиты информации vGate R2 Enterprise Plus (за 1 физический процессор на защищаемом хосте) версии 5.1 (Linux). ПО-renewal</t>
  </si>
  <si>
    <t xml:space="preserve">Обновление СЗИ vGate R2 Premium</t>
  </si>
  <si>
    <t xml:space="preserve">Для пользователей СЗИ vGate R2 Premium любой версии, не имеющих непрерывной технической поддержки. Обновление версии без повышения редакции</t>
  </si>
  <si>
    <t>VGV-Pre-LN-RN30-SP1Y</t>
  </si>
  <si>
    <t xml:space="preserve">Право на обновление Средства защиты информации vGate R2 Premium (за 1 физический процессор на защищаемом хосте) версии 5.1 (Linux). ПО-renewal</t>
  </si>
  <si>
    <t xml:space="preserve">Повышение редакции (upgrade) СЗИ vGate R2</t>
  </si>
  <si>
    <t xml:space="preserve">Повышение редакции (upgrade) возможно только в рамках единой версии СЗИ vGate R2</t>
  </si>
  <si>
    <t xml:space="preserve">Повышение редакции (upgrade) c СЗИ vGate R2 Standard на СЗИ vGate R2 Enterprise</t>
  </si>
  <si>
    <t>VGV-Std-Ent-Upg-SP1Y</t>
  </si>
  <si>
    <t xml:space="preserve">Право на переход с редакции Standard на редакцию Enterprise Средства защиты информации vGate R2 (за 1 физический процессор на защищаемом хосте). ПО-upgrade</t>
  </si>
  <si>
    <t xml:space="preserve">Состав: Лицензия бессрочная + Электронный формуляр vGate R2*</t>
  </si>
  <si>
    <t xml:space="preserve">Повышение редакции (upgrade) c СЗИ vGate R2 Standard на СЗИ vGate R2 Enterprise Plus</t>
  </si>
  <si>
    <t>VGV-Std-Pls-Upg-SP1Y</t>
  </si>
  <si>
    <t xml:space="preserve">Право на переход с редакции Standard на редакцию Enterprise Plus Средства защиты информации vGate R2 (за 1 физический процессор на защищаемом хосте). версии 4.95. ПО-upgrade</t>
  </si>
  <si>
    <t xml:space="preserve">Повышение редакции (upgrade) c СЗИ vGate R2 Standard на СЗИ vGate R2 Premium</t>
  </si>
  <si>
    <t>VGV-Std-Pre-LN-Upg-SP1Y</t>
  </si>
  <si>
    <t xml:space="preserve">Право на переход с редакции Standard на редакцию Premium Средства защиты информации vGate R2 (за 1 физический процессор на защищаемом хосте) версии 5.1 (Linux). ПО-upgrade.</t>
  </si>
  <si>
    <t xml:space="preserve">Состав: Лицензия бессрочная + Электронный формуляр vGate R2 для Linux*</t>
  </si>
  <si>
    <t xml:space="preserve">Повышение редакции (upgrade) c СЗИ vGate R2 Enterprise на СЗИ vGate R2 Enterprise Plus</t>
  </si>
  <si>
    <t>VGV-Ent-Pls-Upg-SP1Y</t>
  </si>
  <si>
    <t xml:space="preserve">Право на переход с редакции Enterprise на редакцию Enterprise Plus Средства защиты информации vGate R2 (за 1 физический процессор на защищаемом хосте). версии 4.95. ПО-upgrade</t>
  </si>
  <si>
    <t>VGV-Ent-Pls-LN-Upg-SP1Y</t>
  </si>
  <si>
    <t xml:space="preserve">Право на переход с редакции Enterprise на редакцию Enterprise Plus Средства защиты информации vGate R2 (за 1 физический процессор на защищаемом хосте) версии 5.1 (Linux). ПО-upgrade.</t>
  </si>
  <si>
    <t xml:space="preserve">Повышение редакции (upgrade) c СЗИ vGate R2 Enterprise на СЗИ vGate R2 Premium</t>
  </si>
  <si>
    <t>VGV-Ent-Pre-LN-Upg-SP1Y</t>
  </si>
  <si>
    <t xml:space="preserve">Право на переход с редакции Enterprise на редакцию Premium Средства защиты информации vGate R2 (за 1 физический процессор на защищаемом хосте) версии 5.1 (Linux).
ПО-upgrade.</t>
  </si>
  <si>
    <t xml:space="preserve">Повышение редакции (upgrade) c СЗИ vGate R2 Enterprise Plus на СЗИ vGate R2 Premium</t>
  </si>
  <si>
    <t>VGV-Pls-Pre-LN-Upg-SP1Y</t>
  </si>
  <si>
    <t xml:space="preserve">Право на переход с редакции Enterprise Plus на редакцию Premium Средства защиты информации vGate R2 (за 1 физический процессор на защищаемом хосте) версии 5.1 (Linux). ПО-upgrade.</t>
  </si>
  <si>
    <t xml:space="preserve">Функциональные отличия между редакциями СЗИ vGate R2*</t>
  </si>
  <si>
    <r>
      <rPr>
        <b/>
        <sz val="11"/>
        <color theme="1"/>
        <rFont val="Trebuchet MS"/>
        <scheme val="minor"/>
      </rPr>
      <t xml:space="preserve">По вопросам приобретения продуктов обращайтесь в отдел продаж системного программного обеспечения: 
</t>
    </r>
    <r>
      <rPr>
        <sz val="11"/>
        <color theme="1"/>
        <rFont val="Trebuchet MS"/>
        <scheme val="minor"/>
      </rPr>
      <t xml:space="preserve">
Тел.: +7 495 642 78 78, +7 (495) 921-15-67
Эл. почта: soft@rarus.ru    </t>
    </r>
  </si>
  <si>
    <r>
      <t xml:space="preserve">ПАК "Соболь" поставляется </t>
    </r>
    <r>
      <rPr>
        <b/>
        <sz val="10"/>
        <color indexed="2"/>
        <rFont val="Arial"/>
      </rPr>
      <t xml:space="preserve">без идентификаторов/считывателей/адаптеров</t>
    </r>
    <r>
      <rPr>
        <b/>
        <sz val="10"/>
        <rFont val="Arial"/>
      </rPr>
      <t xml:space="preserve">. Для приобретения идентификаторов/считывателей/адаптеров необходимо выбирать отдельные позиции.</t>
    </r>
  </si>
  <si>
    <t xml:space="preserve">Для подключения идентификаторов iButton в ПАК "Соболь" Mini PCI Express/ mini PCI Express Half / М.2 необходимо дополнительно приобретать адаптер из предложенных вариантов.</t>
  </si>
  <si>
    <t xml:space="preserve">за 1-50 комплектов</t>
  </si>
  <si>
    <t xml:space="preserve">за 51-250 комплектов</t>
  </si>
  <si>
    <t xml:space="preserve">за 251-500 комплектов</t>
  </si>
  <si>
    <t xml:space="preserve">более 501 комплекта</t>
  </si>
  <si>
    <t xml:space="preserve">ПАК "Соболь". Версия 3. В цену включен НДС 20%</t>
  </si>
  <si>
    <t xml:space="preserve">ПАК "Соболь" - комплекты с платой PCI Express</t>
  </si>
  <si>
    <t xml:space="preserve">ПАК "Соболь". Версия 4 - комплекты с платой PCI Express</t>
  </si>
  <si>
    <t>Sobol-4 PCIe A7 FSTEC-NORNG-SP1Y</t>
  </si>
  <si>
    <t xml:space="preserve">Программно-аппаратный комплекс "Соболь". Версия 4, PCIe без ФДСЧ, A7, сертификат ФСТЭК России</t>
  </si>
  <si>
    <r>
      <t xml:space="preserve">Включена </t>
    </r>
    <r>
      <rPr>
        <sz val="8"/>
        <color theme="1"/>
        <rFont val="Arial"/>
      </rPr>
      <t xml:space="preserve">ТП уровня Базовый, срок 1 год + Техническая гарантия, срок 1 год.</t>
    </r>
    <r>
      <rPr>
        <sz val="8"/>
        <color indexed="64"/>
        <rFont val="Arial"/>
      </rPr>
      <t xml:space="preserve">
Сертификат </t>
    </r>
    <r>
      <rPr>
        <b/>
        <sz val="8"/>
        <color indexed="2"/>
        <rFont val="Arial"/>
      </rPr>
      <t>ФСТЭК</t>
    </r>
    <r>
      <rPr>
        <sz val="8"/>
        <color indexed="64"/>
        <rFont val="Arial"/>
      </rPr>
      <t xml:space="preserve"> России. (СДЗ 2, для гостайны и для конфиденциальной информации).</t>
    </r>
  </si>
  <si>
    <t xml:space="preserve">Комплектность поставки:
1. Плата PCI Express (57х 80 мм) без ФДСЧ. Релиз 4.4, сборка 4.4.416
2. Диск с ПО и документацией.
3. Соединительный кабель для механизма сторожевого таймера (WD).
4. Паспорт в печатном виде. 
5. Копия сертификата ФСТЭК России №4043.</t>
  </si>
  <si>
    <t xml:space="preserve">Sobol-4 PCIe A7 FSTEC-NORNG-SUP-ST</t>
  </si>
  <si>
    <t xml:space="preserve">Ключ активации сервиса прямой технической поддержки уровня "Стандартный"  для ПАК "Соболь", Sobol-4 PCIe A7 FSTEC-NORNG-SP1Y</t>
  </si>
  <si>
    <t xml:space="preserve">ТП уровня Стандартный, срок 1 год + Техническая гарантия, срок 1 год. 
В цену включен НДС 20%.</t>
  </si>
  <si>
    <t xml:space="preserve">Sobol-4.6 PCIe FSTEC-NORNG-SP1Y</t>
  </si>
  <si>
    <t xml:space="preserve">Программно-аппаратный комплекс "Соболь". Версия 4 (релиз 4.6), PCIe без ФДСЧ, сертификат ФСТЭК России</t>
  </si>
  <si>
    <r>
      <t xml:space="preserve">Включена ТП уровня Базовый, срок 1 год + Техническая гарантия, срок 1 год.
Сертификат </t>
    </r>
    <r>
      <rPr>
        <b/>
        <sz val="8"/>
        <color indexed="2"/>
        <rFont val="Arial"/>
      </rPr>
      <t>ФСТЭК</t>
    </r>
    <r>
      <rPr>
        <sz val="8"/>
        <color indexed="64"/>
        <rFont val="Arial"/>
      </rPr>
      <t xml:space="preserve"> России. (СДЗ 2, для гостайны и для конфиденциальной информации).</t>
    </r>
  </si>
  <si>
    <t xml:space="preserve">Комплектность поставки:
1. Плата PCIe, UEFI 4.6.6.0 ПЛИС 4.6.1.0
2. Коробка Соболь (Box35).
3. Диск с ПО и документацией (RU.88338853.501410.019 93 3).
4. Паспорт ФСТЭК России в печатном виде.
5. Кабель WD.
6. Копия сертификата ФСТЭК России №4043 (УД2)</t>
  </si>
  <si>
    <t xml:space="preserve">Sobol-4.6 PCIe FSTEC-NORNG-SUP-ST</t>
  </si>
  <si>
    <t xml:space="preserve">Ключ активации сервиса прямой технической поддержки уровня "Стандартный"  для ПАК "Соболь", Sobol-4.6 PCIe FSTEC-NORNG-SP1Y</t>
  </si>
  <si>
    <t xml:space="preserve">Sobol-4.6 PCIe Mdr FSTEC-SP1Y</t>
  </si>
  <si>
    <t xml:space="preserve">Программно-аппаратный комплекс "Соболь". Версия 4 (релиз 4.6), PCIe c российским микроконтроллером "Миландр", сертификат ФСТЭК России</t>
  </si>
  <si>
    <t xml:space="preserve">Комплектность поставки:
1. Плата PCIe с МК «Миландр». АМБС.469535.002-012. UEFI 4.6.6.0 ПЛИС 4.6.1.0
2. Диск с ПО и документацией (RU.88338853.501410.019 93 3).
3. Паспорт ФСТЭК России в печатном виде.
4. Соединительный кабель для механизма сторожевого таймера (WD).
5. Копия сертификата ФСТЭК России №4043 (УД2)</t>
  </si>
  <si>
    <t xml:space="preserve">Sobol-4.6 PCIe Mdr FSTEC-SUP-ST</t>
  </si>
  <si>
    <t xml:space="preserve">Ключ активации сервиса прямой технической поддержки уровня "Стандартный"  для ПАК "Соболь", Sobol-4.6 PCIe Mdr FSTEC-SP1Y</t>
  </si>
  <si>
    <t xml:space="preserve">Sobol-4 PCIe A7 MO-NORNG-SP1Y</t>
  </si>
  <si>
    <t xml:space="preserve">Программно-аппаратный комплекс "Соболь". Версия 4, PCIe без ФДСЧ, A7, сертификат MO России</t>
  </si>
  <si>
    <r>
      <t xml:space="preserve">Включена </t>
    </r>
    <r>
      <rPr>
        <sz val="8"/>
        <color theme="1"/>
        <rFont val="Arial"/>
      </rPr>
      <t xml:space="preserve">ТП уровня Базовый, срок 1 год + Техническая гарантия, срок 1 год.</t>
    </r>
    <r>
      <rPr>
        <sz val="8"/>
        <color indexed="64"/>
        <rFont val="Arial"/>
      </rPr>
      <t xml:space="preserve">
Сертификат </t>
    </r>
    <r>
      <rPr>
        <b/>
        <sz val="8"/>
        <color indexed="2"/>
        <rFont val="Arial"/>
      </rPr>
      <t>МО</t>
    </r>
    <r>
      <rPr>
        <sz val="8"/>
        <color indexed="64"/>
        <rFont val="Arial"/>
      </rPr>
      <t xml:space="preserve"> России </t>
    </r>
    <r>
      <rPr>
        <sz val="8"/>
        <color indexed="2"/>
        <rFont val="Arial"/>
      </rPr>
      <t xml:space="preserve">(документ ДСП, в комплект поставки не входит).</t>
    </r>
  </si>
  <si>
    <t xml:space="preserve">Комплектность поставки:
1. Плата PCI Express (57х 80 мм) без ФДСЧ. Релиз 4.4, сборка 4.4.416
2. Диск с ПО и документацией.
3. Соединительный кабель для механизма сторожевого таймера (WD).
4. Паспорт в печатном виде. </t>
  </si>
  <si>
    <t xml:space="preserve">Sobol-4 PCIe A7 MO-NORNG-SUP-ST</t>
  </si>
  <si>
    <t xml:space="preserve">Ключ активации сервиса прямой технической поддержки уровня "Стандартный"  для ПАК "Соболь", Sobol-4 PCIe A7 MO-NORNG-SP1Y</t>
  </si>
  <si>
    <t xml:space="preserve">ПАК "Соболь". Версия 4 - комплекты с  платой Mini PCI Express Half Size</t>
  </si>
  <si>
    <t xml:space="preserve">Sobol-4 Mini PCIe Half FSTEC-NORNG-SP1Y</t>
  </si>
  <si>
    <t xml:space="preserve">Программно-аппаратный комплекс "Соболь". Версия 4, Mini PCIe Half Size без ФДСЧ, сертификат ФСТЭК России</t>
  </si>
  <si>
    <r>
      <t>Включена</t>
    </r>
    <r>
      <rPr>
        <sz val="8"/>
        <color theme="1"/>
        <rFont val="Arial"/>
      </rPr>
      <t xml:space="preserve"> ТП уровня Базовый, срок 1 год + Техническая гарантия, срок 1 год</t>
    </r>
    <r>
      <rPr>
        <sz val="8"/>
        <color indexed="64"/>
        <rFont val="Arial"/>
      </rPr>
      <t xml:space="preserve">.
Сертификат</t>
    </r>
    <r>
      <rPr>
        <b/>
        <sz val="8"/>
        <color indexed="64"/>
        <rFont val="Arial"/>
      </rPr>
      <t xml:space="preserve"> </t>
    </r>
    <r>
      <rPr>
        <b/>
        <sz val="8"/>
        <color indexed="2"/>
        <rFont val="Arial"/>
      </rPr>
      <t>ФСТЭК</t>
    </r>
    <r>
      <rPr>
        <sz val="8"/>
        <color indexed="64"/>
        <rFont val="Arial"/>
      </rPr>
      <t xml:space="preserve"> России. (СДЗ 2, для гостайны и для конфиденциальной информации).</t>
    </r>
  </si>
  <si>
    <t xml:space="preserve">Комплектность поставки:
1. Плата Mini PCI Express Half Size без ФДСЧ. Релиз 4.3, сборка 4.3.364
2. Диск с ПО и документацией.
3. Паспорт в печатном виде. 
4. Копия сертификата ФСТЭК России №4043.</t>
  </si>
  <si>
    <t xml:space="preserve">Sobol-4 Mini PCIe Half FSTEC-NORNG-SUP-ST</t>
  </si>
  <si>
    <t xml:space="preserve">Ключ активации сервиса прямой технической поддержки уровня "Стандартный"  для ПАК "Соболь", Sobol-4 Mini PCIe Half FSTEC-NORNG-SP1Y</t>
  </si>
  <si>
    <t xml:space="preserve">Sobol-4 Mini PCIe Half MO-SP1Y</t>
  </si>
  <si>
    <t xml:space="preserve">Программно-аппаратный комплекс "Соболь". Версия 4, Mini PCIe Half Size, сертификат МО России</t>
  </si>
  <si>
    <r>
      <t>Включена</t>
    </r>
    <r>
      <rPr>
        <sz val="8"/>
        <color theme="1"/>
        <rFont val="Arial"/>
      </rPr>
      <t xml:space="preserve"> ТП уровня Базовый, срок 1 год + Техническая гарантия, срок 1 год</t>
    </r>
    <r>
      <rPr>
        <sz val="8"/>
        <color indexed="64"/>
        <rFont val="Arial"/>
      </rPr>
      <t xml:space="preserve">.
Сертификат </t>
    </r>
    <r>
      <rPr>
        <b/>
        <sz val="8"/>
        <color indexed="2"/>
        <rFont val="Arial"/>
      </rPr>
      <t>МО</t>
    </r>
    <r>
      <rPr>
        <sz val="8"/>
        <color indexed="64"/>
        <rFont val="Arial"/>
      </rPr>
      <t xml:space="preserve"> России </t>
    </r>
    <r>
      <rPr>
        <sz val="8"/>
        <color indexed="2"/>
        <rFont val="Arial"/>
      </rPr>
      <t xml:space="preserve">(документ ДСП, в комплект поставки не входит).</t>
    </r>
  </si>
  <si>
    <t xml:space="preserve">Комплектность поставки:
1. Плата Mini PCI Express Half Size. Релиз 4.3, сборка 4.3.357
2. Диск с ПО и документацией.
3. Паспорт в печатном виде. </t>
  </si>
  <si>
    <t xml:space="preserve">Sobol-4 Mini PCIe Half MO-SUP-ST</t>
  </si>
  <si>
    <t xml:space="preserve">Ключ активации сервиса прямой технической поддержки уровня "Стандартный"  для ПАК "Соболь", Sobol-4 Mini PCIe Half MO-SP1Y</t>
  </si>
  <si>
    <t xml:space="preserve">ПАК "Соболь". Версия 4 - комплект с  платой M.2</t>
  </si>
  <si>
    <t>Sobol-4 M.2 A7 FSTEC-NORNG-SP1Y</t>
  </si>
  <si>
    <t xml:space="preserve">Программно-аппаратный комплекс "Соболь". Версия 4, M.2 без ФДСЧ, A7, сертификат ФСТЭК России</t>
  </si>
  <si>
    <t xml:space="preserve">Комплектность поставки:
1. Плата M.2 Type 2230-D4-A-E без ФДСЧ. Релиз 4.4, сборка 4.4.416
2. Диск с ПО и документацией.
3. Паспорт в печатном виде. 
4. Копия сертификата ФСТЭК России №4043.</t>
  </si>
  <si>
    <t xml:space="preserve">Sobol-4 M.2 A7 FSTEC-NORNG-SUP-ST</t>
  </si>
  <si>
    <t xml:space="preserve">Ключ активации сервиса прямой технической поддержки уровня "Стандартный"  для ПАК "Соболь", Sobol-4 M.2 A7 FSTEC-NORNG-SP1Y</t>
  </si>
  <si>
    <t xml:space="preserve">Sobol-4.6 M.2 FSTEC-NORNG-SP1Y</t>
  </si>
  <si>
    <t xml:space="preserve">Программно-аппаратный комплекс "Соболь". Версия 4 (релиз 4.6), M.2 без ФДСЧ, сертификат ФСТЭК России</t>
  </si>
  <si>
    <t xml:space="preserve">Комплектность поставки:
1. Плата М.2 Type 2230-А-Е. UEFI 4.6.6.0 ПЛИС 4.6.1.0
2. Коробка Соболь (Box35).
3. Диск с ПО и документацией (RU.88338853.501410.019 93 3).
4. Паспорт ФСТЭК России в печатном виде.
5. Копия сертификата ФСТЭК России №4043 (УД2)</t>
  </si>
  <si>
    <t xml:space="preserve">Sobol-4.6 M.2 FSTEC-NORNG-SUP-ST</t>
  </si>
  <si>
    <t xml:space="preserve">Ключ активации сервиса прямой технической поддержки уровня "Стандартный"  для ПАК "Соболь", Sobol-4.6 M.2 FSTEC-NORNG-SP1Y</t>
  </si>
  <si>
    <t xml:space="preserve">Sobol-4.6 M.2 Mdr FSTEC-SP1Y</t>
  </si>
  <si>
    <t xml:space="preserve">Программно-аппаратный комплекс "Соболь". Версия 4 (релиз 4.6), M.2 с российским микроконтроллером "Миландр", сертификат ФСТЭК России</t>
  </si>
  <si>
    <t xml:space="preserve">Комплектность поставки:
1. Плата М.2 с МК "Миландр". АМБС.469535.011-004. UEFI 4.6.6.0 ПЛИС 4.6.1.0
2. Диск с ПО и документацией (RU.88338853.501410.019 93 3).
3. Паспорт ФСТЭК России в печатном виде.
4. Копия сертификата ФСТЭК России №4043 (УД2)</t>
  </si>
  <si>
    <t xml:space="preserve">Sobol-4.6 M.2 Mdr FSTEC-SUP-ST</t>
  </si>
  <si>
    <t xml:space="preserve">Ключ активации сервиса прямой технической поддержки уровня "Стандартный"  для ПАК "Соболь", Sobol-4.6 M.2 Mdr FSTEC-SP1Y</t>
  </si>
  <si>
    <t xml:space="preserve">Sobol-4 M.2 A7 MO-NORNG-SP1Y</t>
  </si>
  <si>
    <t xml:space="preserve">Программно-аппаратный комплекс "Соболь". Версия 4, M.2 без ФДСЧ, A7, сертификат MO России</t>
  </si>
  <si>
    <t xml:space="preserve">Комплектность поставки:
1. Плата M.2 Type 2230-D4-A-E без ФДСЧ. Релиз 4.4, сборка 4.4.416.
2. Диск с ПО и документацией.
3. Паспорт в печатном виде. </t>
  </si>
  <si>
    <t xml:space="preserve">Sobol-4 M.2 A7 MO-NORNG-SUP-ST</t>
  </si>
  <si>
    <t xml:space="preserve">Ключ активации сервиса прямой технической поддержки уровня "Стандартный"  для ПАК "Соболь", Sobol-4 M.2 A7 MO-NORNG-SP1Y</t>
  </si>
  <si>
    <t xml:space="preserve">ПК "Соболь". Версия 4 - комплект для рабочих станций с процессорами Intel</t>
  </si>
  <si>
    <t xml:space="preserve">Sobol-4 Soft FSTEC.lic-SP1Y</t>
  </si>
  <si>
    <t xml:space="preserve">Право на использование программного комплекса "Соболь". Версия 4, сертификат ФСТЭК России</t>
  </si>
  <si>
    <r>
      <t xml:space="preserve">Продаётся только вместе с установочным компакт-диском
Комплектность поставки:
1. Формуляр в печатном виде.
2. Копия сертификата ФСТЭК России №4575 (УД2)
</t>
    </r>
    <r>
      <rPr>
        <b/>
        <sz val="8"/>
        <color indexed="64"/>
        <rFont val="Arial"/>
      </rPr>
      <t xml:space="preserve">Не облагается НДС</t>
    </r>
  </si>
  <si>
    <t xml:space="preserve">Sobol-4 Soft FSTEC-SUP-ST</t>
  </si>
  <si>
    <t xml:space="preserve">Ключ активации сервиса прямой технической поддержки уровня "Стандартный" для ПК "Соболь", Sobol-4 Soft FSTEC.lic-SP1Y</t>
  </si>
  <si>
    <t>Sobol-4-DISC</t>
  </si>
  <si>
    <t xml:space="preserve">Установочный комплект. Программный комплекс "Соболь". Версия 4, сертификат ФСТЭК России</t>
  </si>
  <si>
    <r>
      <t xml:space="preserve">Комплектность поставки:
1. Коробка.
2. Компакт-диск с программным обеспечением и документацией (RU.АМБС.58.29. 31.001 93).
</t>
    </r>
    <r>
      <rPr>
        <b/>
        <sz val="8"/>
        <rFont val="Arial"/>
      </rPr>
      <t xml:space="preserve">В цену включен НДС 20%</t>
    </r>
  </si>
  <si>
    <t>kb-sobol-Sup-Dir-St</t>
  </si>
  <si>
    <t xml:space="preserve">Ключ активации сервиса прямой технической поддержки уровня "Стандартный" для ПАК "Соболь"</t>
  </si>
  <si>
    <t xml:space="preserve">Техническая поддержка оказывается службой технической поддержки ООО "Код Безопасности". 
Включает возможность получения консультаций по электронной почте. Включает получение пакетов обновления для продукта (не включает обновление на новую версию продукта). 
Включает Техническую гарантию сроком на 1 год.</t>
  </si>
  <si>
    <t>kb-sobol-Sup-Dir-Ext</t>
  </si>
  <si>
    <t xml:space="preserve">Ключ активации сервиса прямой технической поддержки уровня "Расширенный" для ПАК "Соболь"</t>
  </si>
  <si>
    <t xml:space="preserve">Техническая поддержка оказывается службой технической поддержки ООО "Код Безопасности". 
Работа над критичными инцидентами в режиме 24*7. 
Специальные условия на приобретение новых версий продукта (бесплатное обновление на новую версию продукта с одним сертификатом). 
Включает Расширенную техническую гарантию сроком на 1 год.</t>
  </si>
  <si>
    <t>kb-sobol-Sup-Dir-VIP</t>
  </si>
  <si>
    <t xml:space="preserve">Ключ активации сервиса прямой технической поддержки уровня "VIP" для ПАК "Соболь"</t>
  </si>
  <si>
    <t xml:space="preserve">30%* + 
5 000 000 р.</t>
  </si>
  <si>
    <t xml:space="preserve">Техническая поддержка оказывается службой технической поддержки ООО "Код Безопасности". 
Выделенный инженер. 
Включено 100 плановых выездов на площадку заказчика. </t>
  </si>
  <si>
    <t>kb-sobol-Sup-Co-St</t>
  </si>
  <si>
    <t xml:space="preserve">Ключ активации сервиса совместной технической поддержки уровня "Стандартный" для ПАК "Соболь"</t>
  </si>
  <si>
    <t xml:space="preserve">Техническая поддержка оказывается авторизованным сервисным партнером ООО "Код Безопасности". Партнер обеспечивает первую линию поддержки. В сложных случаях инцидент передается в службу ТП ООО "Код Безопасности". 
Включает получение пакетов обновления для продукта (не включает обновление на новую версию продукта). 
Включает Техническую гарантию сроком на 1 год.</t>
  </si>
  <si>
    <t>kb-sobol-Sup-Co-Ext</t>
  </si>
  <si>
    <t xml:space="preserve">Ключ активации сервиса совместной технической поддержки уровня "Расширенный" для ПАК "Соболь"</t>
  </si>
  <si>
    <t xml:space="preserve">Техническая поддержка оказывается авторизованным сервисным партнером ООО "Код Безопасности". Партнер обеспечивает первую линию поддержки. В сложных случаях инцидент передается в службу ТП ООО "Код Безопасности". 
Специальные условия на приобретение новых версий продукта (бесплатное обновление на новую версию продукта с одним сертификатом). 
Включает Расширенную техническую гарантию сроком на 1 год.</t>
  </si>
  <si>
    <t xml:space="preserve">*   В год от стоимости приобретенного оборудования. Стоимость берется из текущего прайс-листа.</t>
  </si>
  <si>
    <t xml:space="preserve">** Возможно приобретение пакетов технической поддержки на 2 и 3 года. Для получения условий - связываться с менеджерами</t>
  </si>
  <si>
    <t xml:space="preserve">    В случае расчета ТП за пропущенные периоды, уровень «Сервисный партнер» не действует, расчет ТП заказчику осуществляется только прямой ТП.</t>
  </si>
  <si>
    <t xml:space="preserve">Средства идентификации. В цену включен НДС 20%</t>
  </si>
  <si>
    <t>SN-TMC-RU</t>
  </si>
  <si>
    <t xml:space="preserve">Считыватель iButton </t>
  </si>
  <si>
    <t xml:space="preserve">Для работы с ПАК "Соболь" или Secret Net Card</t>
  </si>
  <si>
    <t>SN-TMC-INT</t>
  </si>
  <si>
    <t xml:space="preserve">Считыватель iButton внутренний</t>
  </si>
  <si>
    <t>DS-1992</t>
  </si>
  <si>
    <t xml:space="preserve">Идентификатор iButton DS1992</t>
  </si>
  <si>
    <t xml:space="preserve">Рекомендуется использовать с ПАК "Соболь" или с СЗИ Secret Net. 1 Кбит памяти.</t>
  </si>
  <si>
    <t>DS-1995</t>
  </si>
  <si>
    <t xml:space="preserve">Идентификатор iButton DS1995</t>
  </si>
  <si>
    <t xml:space="preserve">Рекомендуется использовать с ПАК "Соболь"  и/или с СЗИ Secret Net. 16 Кбит памяти.</t>
  </si>
  <si>
    <t>DS-1996</t>
  </si>
  <si>
    <t xml:space="preserve">Идентификатор iButton DS1996</t>
  </si>
  <si>
    <t xml:space="preserve">Рекомендуется использовать с ПАК "Соболь"  и/или с СЗИ Secret Net. 64 Кбит памяти.</t>
  </si>
  <si>
    <t xml:space="preserve">ID-Guardant v.2</t>
  </si>
  <si>
    <t xml:space="preserve">Идентификатор Guardant ID v.2</t>
  </si>
  <si>
    <t xml:space="preserve">USB-токен. Используется только с ПАК Соболь версии 4.3 и старше.
Сертификат ФСТЭК.</t>
  </si>
  <si>
    <t>ID-Rutoken-ECP</t>
  </si>
  <si>
    <t xml:space="preserve">Идентификатор Rutoken ЭЦП</t>
  </si>
  <si>
    <t xml:space="preserve">USB-токен. Версия 3.0. Используется только с ПАК Соболь версии 4.3 и старше.
Сертификат ФСТЭК. Статус ТОРП.</t>
  </si>
  <si>
    <t xml:space="preserve">ID- JaCarta2-GOST</t>
  </si>
  <si>
    <t xml:space="preserve">Идентификатор JaCarta-2 ГОСТ</t>
  </si>
  <si>
    <t xml:space="preserve">USB-токен. Используется только с ПАК Соболь версии 4.</t>
  </si>
  <si>
    <t>USB-cable</t>
  </si>
  <si>
    <t xml:space="preserve">USB-удлинитель (кабель)</t>
  </si>
  <si>
    <t>kb-kron-LP</t>
  </si>
  <si>
    <t xml:space="preserve">Кронштейн низкопрофильный (Low Profile)</t>
  </si>
  <si>
    <t xml:space="preserve">Подходит для плат ПАК "Соболь" PCI, PCI-E, для адаптеров Mini PCI-E и Mini PCI-E Half/M.2. Винты крепления поставляются отдельно: артикул «kb-kron-screw», позиция «Винт М3х5 DIN 7985»</t>
  </si>
  <si>
    <t>kb-kron-screw</t>
  </si>
  <si>
    <t xml:space="preserve">Винт М3х5 DIN 7985</t>
  </si>
  <si>
    <t>kb-kron-SP</t>
  </si>
  <si>
    <t xml:space="preserve">Кронштейн платы PCI (Standard Profile)</t>
  </si>
  <si>
    <t>kb-M.2-adapter-A1</t>
  </si>
  <si>
    <t xml:space="preserve">Адаптер (WD-модуль) для платы М.2 А7 M.2-A1</t>
  </si>
  <si>
    <t xml:space="preserve">Стандартный WD-модуль размера 46х53мм. 
Необходим для подключения считывателя iButton и сторожевого таймера при использовании ПАК "Соболь" M.2 А7. 
Поставляется без кронштейна.</t>
  </si>
  <si>
    <t>kb-M.2-adapter-A2</t>
  </si>
  <si>
    <t xml:space="preserve">Адаптер (WD-модуль) для платы М.2 А7 M.2-A2</t>
  </si>
  <si>
    <t xml:space="preserve">Стандартный WD-модуль размера 31х35,5мм. 
Необходим для подключения внутреннего считывателя iButton и сторожевого таймера при использовании ПАК "Соболь" M.2 А7. 
Поставляется без кронштейна.</t>
  </si>
  <si>
    <t>kb-M.2-adapter-A3</t>
  </si>
  <si>
    <t xml:space="preserve">Адаптер (WD-модуль) для платы М.2 А7 M.2-A3</t>
  </si>
  <si>
    <t xml:space="preserve">Малогабаритный WD-модуль размера 22х20мм. 
Необходим для подключения внутреннего считывателя iButton и сторожевого таймера при использовании ПАК "Соболь" M.2 А7. 
Поставляется без кронштейна.</t>
  </si>
  <si>
    <t>kb-M.2-AE-BM-adapterWD-7</t>
  </si>
  <si>
    <t xml:space="preserve">Адаптер (WD-модуль 7) для платы М.2 A-E-to-B-M cо сторожевым таймером</t>
  </si>
  <si>
    <t xml:space="preserve">Адаптер (WD-модуль - 7) формата М.2 2280-B-M размера 22х80мм. 
Необходим для подключения плат Соболь М.2 А+Е в компьютеры, имеющие слот M.2 B+M (NVMe).</t>
  </si>
  <si>
    <t>kb-M.2-AE-BM-adapter-A2</t>
  </si>
  <si>
    <t xml:space="preserve">Адаптер для платы М.2 A-E-to-B-M-A2 без WD</t>
  </si>
  <si>
    <t xml:space="preserve">1 900р.</t>
  </si>
  <si>
    <t xml:space="preserve">Адаптер формата М.2 2280-B-M размера 22х80мм без WD-модуля. 
Необходим для подключения любых плат Соболь М.2 А+Е в компьютеры, имеющие слот M.2 B+M (NVMe).</t>
  </si>
  <si>
    <t>kb-M.2-to-Mini-adapterWD-8</t>
  </si>
  <si>
    <t xml:space="preserve">Адаптер (WD-модуль 8) для платы М.2 -to-Mini со сторожевым таймером</t>
  </si>
  <si>
    <t xml:space="preserve">Адаптер (WD-модуль - 8) размера 25х50мм. 
Необходим для подключения платы Соболь М.2 в слот Mini PCIe компьютера. </t>
  </si>
  <si>
    <t>kb-M.2-to-Mini-adapter-A2</t>
  </si>
  <si>
    <t xml:space="preserve">Адаптер для платы М.2 -to-Mini-A2 без WD</t>
  </si>
  <si>
    <t xml:space="preserve">Адаптер размера 25х50мм без WD-модуля. 
Необходим для подключения любой платы Соболь М.2 в слот Mini PCIe компьютера. </t>
  </si>
  <si>
    <t>kb-minihalf-M.2-adapterWD</t>
  </si>
  <si>
    <t xml:space="preserve">Адаптер для платы mini PCI Express Half / М.2. Комплект с WD-кабелем</t>
  </si>
  <si>
    <t xml:space="preserve">Стандартный адаптер размера 30х50мм. 
Необходим для подключения считывателя iButton и сторожевого таймера при использовании ПАК "Соболь" Mini PCI Express Half или M.2. 
Поставляется без кронштейна.</t>
  </si>
  <si>
    <t>kb-minihalf-M.2-adapterWD-v2</t>
  </si>
  <si>
    <t xml:space="preserve">Адаптер для платы Mini PCI Express Half / М.2. Комплект с WD-кабелем. Вариант 2</t>
  </si>
  <si>
    <t xml:space="preserve">Адаптер размера 24х15мм. Необходим для подключения считывателя iButton и сторожевого таймера при использовании ПАК "Соболь" Mini PCI Express Half или M.2. Поставляется без кронштейна.</t>
  </si>
  <si>
    <t>kb-minihalf-M.2-adapterWD-v3</t>
  </si>
  <si>
    <t xml:space="preserve">Адаптер для платы Mini PCI Express Half / М.2. Комплект с WD-кабелем. Вариант 3</t>
  </si>
  <si>
    <t xml:space="preserve">Адаптер размера 28х30мм. Необходим для подключения считывателя iButton и сторожевого таймера при использовании ПАК "Соболь" Mini PCI Express Half или M.2. Поставляется без кронштейна.</t>
  </si>
  <si>
    <t>kb-minihalf-M.2-adapterWD-v4</t>
  </si>
  <si>
    <t xml:space="preserve">Адаптер для платы Mini PCI Express Half / М.2. Комплект с WD-кабелем. Вариант 4</t>
  </si>
  <si>
    <t xml:space="preserve">Адаптер размера 19х22мм. Необходим для подключения внутреннего считывателя iButton и сторожевого таймера при использовании ПАК "Соболь" Mini PCI Express Half или M.2. Поставляется без кронштейна.</t>
  </si>
  <si>
    <t>kb-WD</t>
  </si>
  <si>
    <t xml:space="preserve">Соединительный кабель WD / SC-WD-50</t>
  </si>
  <si>
    <t xml:space="preserve">Двухжильный кабель для подключения сторожевого таймера к механизму reset</t>
  </si>
  <si>
    <t>kb-flex-cable</t>
  </si>
  <si>
    <t xml:space="preserve">Шлейф адаптера для платы mini PCI Express Half / М.2</t>
  </si>
  <si>
    <t xml:space="preserve">Десятипроводниковый шлейф для подключения адаптеров к платам Mini PCI Express Half / М.2</t>
  </si>
  <si>
    <t>kb-block</t>
  </si>
  <si>
    <t xml:space="preserve">Устройство блокировки питания для механизма сторожевого таймера</t>
  </si>
  <si>
    <t xml:space="preserve">Для комплектов ПАК "Соболь" с платой PCIe. Данное устройство необходимо для реализации функции "сторожевой таймер" на материнских платах, где отсутствует разъём RESET</t>
  </si>
  <si>
    <t>MR-01</t>
  </si>
  <si>
    <t xml:space="preserve">Коннектор на 20+4 PIN MR-01</t>
  </si>
  <si>
    <t xml:space="preserve">Дополнительный переходник к "Устройству блокировки питания".</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</si>
</sst>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3">
    <numFmt numFmtId="164" formatCode="#,##0.00&quot;р.&quot;"/>
    <numFmt numFmtId="165" formatCode="#,##0&quot;р.&quot;"/>
    <numFmt numFmtId="166" formatCode="#,##0\ &quot;₽&quot;"/>
  </numFmts>
  <fonts count="48">
    <font>
      <sz val="11.000000"/>
      <color theme="1"/>
      <name val="Trebuchet MS"/>
      <scheme val="minor"/>
    </font>
    <font>
      <sz val="10.000000"/>
      <color indexed="64"/>
      <name val="Arial"/>
    </font>
    <font>
      <u/>
      <sz val="11.000000"/>
      <color theme="10"/>
      <name val="Trebuchet MS"/>
      <scheme val="minor"/>
    </font>
    <font>
      <u/>
      <sz val="11.000000"/>
      <color indexed="4"/>
      <name val="Calibri"/>
    </font>
    <font>
      <b/>
      <i/>
      <u/>
      <sz val="11.000000"/>
      <color theme="1"/>
      <name val="Arial"/>
    </font>
    <font>
      <sz val="11.000000"/>
      <color indexed="64"/>
      <name val="Calibri"/>
    </font>
    <font>
      <b/>
      <sz val="10.000000"/>
      <color indexed="64"/>
      <name val="Calibri"/>
    </font>
    <font>
      <b/>
      <sz val="11.000000"/>
      <color theme="1"/>
      <name val="Trebuchet MS"/>
      <scheme val="minor"/>
    </font>
    <font>
      <i/>
      <sz val="11.000000"/>
      <color theme="1"/>
      <name val="Trebuchet MS"/>
      <scheme val="minor"/>
    </font>
    <font>
      <b/>
      <sz val="10.000000"/>
      <name val="Arial"/>
    </font>
    <font>
      <sz val="10.000000"/>
      <color theme="1"/>
      <name val="Arial"/>
    </font>
    <font>
      <b/>
      <sz val="11.000000"/>
      <name val="Arial"/>
    </font>
    <font>
      <b/>
      <i/>
      <sz val="10.000000"/>
      <color theme="0"/>
      <name val="Arial"/>
    </font>
    <font>
      <sz val="10.000000"/>
      <name val="Arial"/>
    </font>
    <font>
      <u/>
      <sz val="10.000000"/>
      <color rgb="FF136A4B"/>
      <name val="Arial"/>
    </font>
    <font>
      <sz val="11.000000"/>
      <color theme="1"/>
      <name val="Arial"/>
    </font>
    <font>
      <i/>
      <sz val="10.000000"/>
      <color theme="1"/>
      <name val="Arial"/>
    </font>
    <font>
      <sz val="10.000000"/>
      <color rgb="FF136A4B"/>
      <name val="Arial"/>
    </font>
    <font>
      <sz val="10.000000"/>
      <color theme="4" tint="-0.499984740745262"/>
      <name val="Arial"/>
    </font>
    <font>
      <sz val="11.000000"/>
      <name val="Arial"/>
    </font>
    <font>
      <b/>
      <sz val="14.000000"/>
      <color indexed="2"/>
      <name val="Arial"/>
    </font>
    <font>
      <sz val="14.000000"/>
      <name val="Arial"/>
    </font>
    <font>
      <b/>
      <i/>
      <sz val="11.000000"/>
      <color theme="1"/>
      <name val="Arial"/>
    </font>
    <font>
      <b/>
      <i/>
      <sz val="10.000000"/>
      <color indexed="64"/>
      <name val="Arial"/>
    </font>
    <font>
      <sz val="8.000000"/>
      <color indexed="64"/>
      <name val="Arial"/>
    </font>
    <font>
      <sz val="10.000000"/>
      <color theme="0"/>
      <name val="Trebuchet MS"/>
      <scheme val="minor"/>
    </font>
    <font>
      <b/>
      <sz val="12.000000"/>
      <color theme="1"/>
      <name val="Trebuchet MS"/>
      <scheme val="minor"/>
    </font>
    <font>
      <b/>
      <i/>
      <sz val="10.000000"/>
      <name val="Arial"/>
    </font>
    <font>
      <sz val="8.000000"/>
      <name val="Arial"/>
    </font>
    <font>
      <i/>
      <sz val="9.000000"/>
      <color rgb="FFC00000"/>
      <name val="Arial"/>
    </font>
    <font>
      <i/>
      <sz val="9.000000"/>
      <name val="Arial"/>
    </font>
    <font>
      <b/>
      <i/>
      <sz val="9.000000"/>
      <name val="Arial"/>
    </font>
    <font>
      <i/>
      <sz val="8.000000"/>
      <color rgb="FFC00000"/>
      <name val="Arial"/>
    </font>
    <font>
      <b/>
      <sz val="12.000000"/>
      <color theme="1"/>
      <name val="Arial"/>
    </font>
    <font>
      <i/>
      <sz val="9.000000"/>
      <color theme="1"/>
      <name val="Arial"/>
    </font>
    <font>
      <b/>
      <i/>
      <sz val="10.000000"/>
      <color theme="1"/>
      <name val="Arial"/>
    </font>
    <font>
      <sz val="11.000000"/>
      <color theme="0"/>
      <name val="Arial"/>
    </font>
    <font>
      <i/>
      <sz val="11.000000"/>
      <color theme="1"/>
      <name val="Arial"/>
    </font>
    <font>
      <b/>
      <i/>
      <sz val="11.000000"/>
      <color theme="0"/>
      <name val="Arial"/>
    </font>
    <font>
      <i/>
      <sz val="10.000000"/>
      <color indexed="64"/>
      <name val="Arial"/>
    </font>
    <font>
      <i/>
      <sz val="10.000000"/>
      <name val="Arial"/>
    </font>
    <font>
      <i/>
      <sz val="9.000000"/>
      <color indexed="64"/>
      <name val="Arial"/>
    </font>
    <font>
      <b/>
      <i/>
      <sz val="9.000000"/>
      <color indexed="64"/>
      <name val="Arial"/>
    </font>
    <font>
      <sz val="10.000000"/>
      <color theme="1"/>
      <name val="Trebuchet MS"/>
      <scheme val="minor"/>
    </font>
    <font>
      <b/>
      <sz val="11.000000"/>
      <color theme="0"/>
      <name val="Arial"/>
    </font>
    <font>
      <b/>
      <sz val="11.000000"/>
      <color theme="1"/>
      <name val="Arial"/>
    </font>
    <font>
      <i/>
      <u/>
      <sz val="10.000000"/>
      <color indexed="64"/>
      <name val="Arial"/>
    </font>
    <font>
      <b/>
      <i/>
      <sz val="11.000000"/>
      <name val="Arial"/>
    </font>
  </fonts>
  <fills count="13">
    <fill>
      <patternFill patternType="none"/>
    </fill>
    <fill>
      <patternFill patternType="gray125"/>
    </fill>
    <fill>
      <patternFill patternType="solid">
        <fgColor theme="0" tint="-0.049989318521683403"/>
      </patternFill>
    </fill>
    <fill>
      <patternFill patternType="solid">
        <fgColor indexed="43"/>
      </patternFill>
    </fill>
    <fill>
      <patternFill patternType="solid">
        <fgColor theme="0"/>
      </patternFill>
    </fill>
    <fill>
      <patternFill patternType="solid">
        <fgColor rgb="FF136A4B"/>
        <bgColor indexed="27"/>
      </patternFill>
    </fill>
    <fill>
      <patternFill patternType="solid">
        <fgColor theme="6" tint="0.39997558519241921"/>
      </patternFill>
    </fill>
    <fill>
      <patternFill patternType="solid">
        <fgColor rgb="FF136A4B"/>
      </patternFill>
    </fill>
    <fill>
      <patternFill patternType="solid">
        <fgColor rgb="FF23B53E"/>
      </patternFill>
    </fill>
    <fill>
      <patternFill patternType="solid">
        <fgColor theme="9" tint="0.79998168889431442"/>
      </patternFill>
    </fill>
    <fill>
      <patternFill patternType="solid">
        <fgColor theme="4" tint="0.79998168889431442"/>
      </patternFill>
    </fill>
    <fill>
      <patternFill patternType="solid">
        <fgColor theme="3" tint="0.79998168889431442"/>
      </patternFill>
    </fill>
    <fill>
      <patternFill patternType="solid">
        <fgColor theme="6" tint="0.79998168889431442"/>
      </patternFill>
    </fill>
  </fills>
  <borders count="17">
    <border>
      <left style="none"/>
      <right style="none"/>
      <top style="none"/>
      <bottom style="none"/>
      <diagonal style="none"/>
    </border>
    <border>
      <left style="thin">
        <color theme="0"/>
      </left>
      <right style="thin">
        <color theme="0"/>
      </right>
      <top style="thin">
        <color theme="0"/>
      </top>
      <bottom style="thin">
        <color theme="0"/>
      </bottom>
      <diagonal style="none"/>
    </border>
    <border>
      <left style="thin">
        <color theme="0" tint="-0.34998626667073579"/>
      </left>
      <right style="thin">
        <color theme="0" tint="-0.34998626667073579"/>
      </right>
      <top style="thin">
        <color theme="0" tint="-0.34998626667073579"/>
      </top>
      <bottom style="thin">
        <color theme="0" tint="-0.34998626667073579"/>
      </bottom>
      <diagonal style="none"/>
    </border>
    <border>
      <left style="none"/>
      <right style="none"/>
      <top style="none"/>
      <bottom style="thin">
        <color theme="0"/>
      </bottom>
      <diagonal style="none"/>
    </border>
    <border>
      <left style="thin">
        <color theme="0"/>
      </left>
      <right style="none"/>
      <top style="thin">
        <color theme="0"/>
      </top>
      <bottom style="thin">
        <color theme="0"/>
      </bottom>
      <diagonal style="none"/>
    </border>
    <border>
      <left style="none"/>
      <right style="thin">
        <color theme="0"/>
      </right>
      <top style="thin">
        <color theme="0"/>
      </top>
      <bottom style="thin">
        <color theme="0"/>
      </bottom>
      <diagonal style="none"/>
    </border>
    <border>
      <left style="thin">
        <color theme="0"/>
      </left>
      <right style="none"/>
      <top style="none"/>
      <bottom style="none"/>
      <diagonal style="none"/>
    </border>
    <border>
      <left style="thin">
        <color auto="1"/>
      </left>
      <right style="thin">
        <color auto="1"/>
      </right>
      <top style="thin">
        <color auto="1"/>
      </top>
      <bottom style="thin">
        <color auto="1"/>
      </bottom>
      <diagonal style="none"/>
    </border>
    <border>
      <left style="thin">
        <color theme="0"/>
      </left>
      <right style="none"/>
      <top style="none"/>
      <bottom style="thin">
        <color theme="0"/>
      </bottom>
      <diagonal style="none"/>
    </border>
    <border>
      <left style="none"/>
      <right style="thin">
        <color theme="0"/>
      </right>
      <top style="none"/>
      <bottom style="thin">
        <color theme="0"/>
      </bottom>
      <diagonal style="none"/>
    </border>
    <border>
      <left style="none"/>
      <right style="none"/>
      <top style="thin">
        <color theme="0"/>
      </top>
      <bottom style="none"/>
      <diagonal style="none"/>
    </border>
    <border>
      <left style="thin">
        <color auto="1"/>
      </left>
      <right style="thin">
        <color auto="1"/>
      </right>
      <top style="thin">
        <color auto="1"/>
      </top>
      <bottom style="none"/>
      <diagonal style="none"/>
    </border>
    <border>
      <left style="none"/>
      <right style="none"/>
      <top style="thin">
        <color theme="0"/>
      </top>
      <bottom style="thin">
        <color theme="0"/>
      </bottom>
      <diagonal style="none"/>
    </border>
    <border>
      <left style="thin">
        <color theme="0"/>
      </left>
      <right style="thin">
        <color theme="0"/>
      </right>
      <top style="thin">
        <color theme="0"/>
      </top>
      <bottom style="none"/>
      <diagonal style="none"/>
    </border>
    <border>
      <left style="thin">
        <color theme="0"/>
      </left>
      <right style="thin">
        <color theme="0"/>
      </right>
      <top style="none"/>
      <bottom style="none"/>
      <diagonal style="none"/>
    </border>
    <border>
      <left style="thin">
        <color theme="0"/>
      </left>
      <right style="thin">
        <color theme="0"/>
      </right>
      <top style="none"/>
      <bottom style="thin">
        <color theme="0"/>
      </bottom>
      <diagonal style="none"/>
    </border>
    <border>
      <left style="thin">
        <color theme="0"/>
      </left>
      <right/>
      <top/>
      <bottom/>
      <diagonal/>
    </border>
  </borders>
  <cellStyleXfs count="10">
    <xf fontId="0" fillId="0" borderId="0" numFmtId="0" applyNumberFormat="1" applyFont="1" applyFill="1" applyBorder="1"/>
    <xf fontId="1" fillId="2" borderId="1" numFmtId="0" applyNumberFormat="1" applyFont="1" applyFill="1" applyBorder="1">
      <alignment vertical="center" wrapText="1"/>
    </xf>
    <xf fontId="2" fillId="0" borderId="0" numFmtId="0" applyNumberFormat="0" applyFont="1" applyFill="0" applyBorder="0" applyProtection="0"/>
    <xf fontId="3" fillId="0" borderId="0" numFmtId="0" applyNumberFormat="0" applyFont="1" applyFill="0" applyBorder="0" applyProtection="0">
      <alignment vertical="top"/>
      <protection locked="0"/>
    </xf>
    <xf fontId="4" fillId="0" borderId="0" numFmtId="0" applyNumberFormat="0" applyFont="1" applyFill="0" applyBorder="0" applyProtection="0">
      <alignment vertical="top"/>
      <protection locked="0"/>
    </xf>
    <xf fontId="5" fillId="0" borderId="0" numFmtId="0" applyNumberFormat="1" applyFont="1" applyFill="1" applyBorder="1"/>
    <xf fontId="5" fillId="0" borderId="0" numFmtId="9" applyNumberFormat="1" applyFont="0" applyFill="0" applyBorder="0" applyProtection="0"/>
    <xf fontId="6" fillId="3" borderId="2" numFmtId="0" applyNumberFormat="1" applyFont="0" applyFill="0" applyBorder="1">
      <alignment horizontal="center" vertical="center" wrapText="1"/>
    </xf>
    <xf fontId="7" fillId="0" borderId="0" numFmtId="0" applyNumberFormat="0" applyFont="1" applyFill="0" applyBorder="0" applyProtection="0"/>
    <xf fontId="8" fillId="0" borderId="0" numFmtId="0" applyNumberFormat="0" applyFont="1" applyFill="0" applyBorder="0" applyProtection="0"/>
  </cellStyleXfs>
  <cellXfs count="302">
    <xf fontId="0" fillId="0" borderId="0" numFmtId="0" xfId="0"/>
    <xf fontId="7" fillId="0" borderId="0" numFmtId="0" xfId="0" applyFont="1" applyAlignment="1">
      <alignment horizontal="left" wrapText="1"/>
    </xf>
    <xf fontId="0" fillId="0" borderId="0" numFmtId="0" xfId="0" applyAlignment="1">
      <alignment horizontal="left"/>
    </xf>
    <xf fontId="0" fillId="0" borderId="0" numFmtId="0" xfId="0" applyAlignment="1">
      <alignment horizontal="center"/>
    </xf>
    <xf fontId="0" fillId="0" borderId="0" numFmtId="0" xfId="0"/>
    <xf fontId="9" fillId="4" borderId="3" numFmtId="0" xfId="0" applyFont="1" applyFill="1" applyBorder="1" applyAlignment="1">
      <alignment horizontal="right" vertical="center"/>
    </xf>
    <xf fontId="10" fillId="0" borderId="4" numFmtId="0" xfId="0" applyFont="1" applyBorder="1" applyAlignment="1" applyProtection="1" quotePrefix="1">
      <alignment horizontal="right"/>
      <protection locked="0"/>
    </xf>
    <xf fontId="10" fillId="0" borderId="5" numFmtId="0" xfId="0" applyFont="1" applyBorder="1" applyAlignment="1" applyProtection="1" quotePrefix="1">
      <alignment horizontal="right"/>
      <protection locked="0"/>
    </xf>
    <xf fontId="11" fillId="0" borderId="6" numFmtId="0" xfId="0" applyFont="1" applyBorder="1" applyAlignment="1" applyProtection="1">
      <alignment horizontal="center" vertical="center" wrapText="1"/>
    </xf>
    <xf fontId="11" fillId="0" borderId="0" numFmtId="0" xfId="0" applyFont="1" applyAlignment="1" applyProtection="1">
      <alignment horizontal="center" vertical="center" wrapText="1"/>
    </xf>
    <xf fontId="12" fillId="5" borderId="7" numFmtId="0" xfId="0" applyFont="1" applyFill="1" applyBorder="1" applyAlignment="1" applyProtection="1">
      <alignment horizontal="center" vertical="center" wrapText="1"/>
      <protection hidden="1"/>
    </xf>
    <xf fontId="13" fillId="4" borderId="0" numFmtId="0" xfId="0" applyFont="1" applyFill="1" applyAlignment="1" applyProtection="1">
      <alignment horizontal="center" vertical="center" wrapText="1"/>
      <protection hidden="1"/>
    </xf>
    <xf fontId="13" fillId="4" borderId="0" numFmtId="0" xfId="0" applyFont="1" applyFill="1" applyAlignment="1" applyProtection="1">
      <alignment horizontal="left" vertical="center" wrapText="1"/>
      <protection hidden="1"/>
    </xf>
    <xf fontId="0" fillId="4" borderId="0" numFmtId="0" xfId="0" applyFill="1"/>
    <xf fontId="13" fillId="2" borderId="0" numFmtId="0" xfId="0" applyFont="1" applyFill="1" applyAlignment="1" applyProtection="1">
      <alignment horizontal="center" vertical="center" wrapText="1"/>
      <protection hidden="1"/>
    </xf>
    <xf fontId="13" fillId="2" borderId="0" numFmtId="0" xfId="0" applyFont="1" applyFill="1" applyAlignment="1" applyProtection="1">
      <alignment horizontal="left" vertical="center" wrapText="1"/>
      <protection hidden="1"/>
    </xf>
    <xf fontId="0" fillId="2" borderId="0" numFmtId="0" xfId="0" applyFill="1"/>
    <xf fontId="9" fillId="4" borderId="0" numFmtId="0" xfId="0" applyFont="1" applyFill="1" applyAlignment="1">
      <alignment horizontal="left" vertical="center"/>
    </xf>
    <xf fontId="14" fillId="0" borderId="8" numFmtId="0" xfId="4" applyFont="1" applyBorder="1" applyAlignment="1" applyProtection="1">
      <alignment horizontal="left"/>
    </xf>
    <xf fontId="14" fillId="0" borderId="9" numFmtId="0" xfId="4" applyFont="1" applyBorder="1" applyAlignment="1" applyProtection="1">
      <alignment horizontal="left"/>
    </xf>
    <xf fontId="13" fillId="4" borderId="0" numFmtId="0" xfId="0" applyFont="1" applyFill="1" applyAlignment="1">
      <alignment horizontal="left" vertical="top"/>
    </xf>
    <xf fontId="13" fillId="4" borderId="0" numFmtId="9" xfId="0" applyNumberFormat="1" applyFont="1" applyFill="1"/>
    <xf fontId="13" fillId="4" borderId="0" numFmtId="0" xfId="0" applyFont="1" applyFill="1"/>
    <xf fontId="13" fillId="4" borderId="0" numFmtId="164" xfId="0" applyNumberFormat="1" applyFont="1" applyFill="1"/>
    <xf fontId="9" fillId="4" borderId="0" numFmtId="0" xfId="0" applyFont="1" applyFill="1" applyAlignment="1">
      <alignment horizontal="right" vertical="center"/>
    </xf>
    <xf fontId="13" fillId="4" borderId="3" numFmtId="0" xfId="0" applyFont="1" applyFill="1" applyBorder="1" applyAlignment="1" applyProtection="1">
      <alignment horizontal="right" wrapText="1"/>
      <protection locked="0"/>
    </xf>
    <xf fontId="15" fillId="0" borderId="1" numFmtId="0" xfId="0" applyFont="1" applyBorder="1" applyProtection="1">
      <protection locked="0"/>
    </xf>
    <xf fontId="15" fillId="0" borderId="1" numFmtId="165" xfId="0" applyNumberFormat="1" applyFont="1" applyBorder="1" applyAlignment="1" applyProtection="1">
      <alignment horizontal="center"/>
      <protection locked="0"/>
    </xf>
    <xf fontId="14" fillId="4" borderId="10" numFmtId="0" xfId="4" applyFont="1" applyFill="1" applyBorder="1" applyAlignment="1" applyProtection="1">
      <alignment horizontal="right" vertical="center"/>
    </xf>
    <xf fontId="14" fillId="4" borderId="0" numFmtId="0" xfId="2" applyFont="1" applyFill="1" applyAlignment="1" applyProtection="1">
      <alignment horizontal="right" vertical="center"/>
    </xf>
    <xf fontId="16" fillId="4" borderId="11" numFmtId="0" xfId="0" applyFont="1" applyFill="1" applyBorder="1" applyAlignment="1">
      <alignment horizontal="right" vertical="center"/>
    </xf>
    <xf fontId="13" fillId="4" borderId="11" numFmtId="0" xfId="0" applyFont="1" applyFill="1" applyBorder="1" applyAlignment="1">
      <alignment vertical="center"/>
    </xf>
    <xf fontId="17" fillId="4" borderId="0" numFmtId="0" xfId="0" applyFont="1" applyFill="1"/>
    <xf fontId="16" fillId="4" borderId="7" numFmtId="0" xfId="0" applyFont="1" applyFill="1" applyBorder="1" applyAlignment="1">
      <alignment horizontal="right" vertical="center"/>
    </xf>
    <xf fontId="13" fillId="4" borderId="7" numFmtId="0" xfId="0" applyFont="1" applyFill="1" applyBorder="1" applyAlignment="1">
      <alignment horizontal="left" vertical="center"/>
    </xf>
    <xf fontId="18" fillId="4" borderId="7" numFmtId="0" xfId="0" applyFont="1" applyFill="1" applyBorder="1" applyAlignment="1">
      <alignment horizontal="left" vertical="center"/>
    </xf>
    <xf fontId="13" fillId="4" borderId="7" numFmtId="14" xfId="0" applyNumberFormat="1" applyFont="1" applyFill="1" applyBorder="1" applyAlignment="1">
      <alignment horizontal="left" vertical="center"/>
    </xf>
    <xf fontId="11" fillId="0" borderId="4" numFmtId="0" xfId="0" applyFont="1" applyBorder="1" applyAlignment="1" applyProtection="1">
      <alignment horizontal="center" vertical="center" wrapText="1"/>
    </xf>
    <xf fontId="11" fillId="0" borderId="12" numFmtId="0" xfId="0" applyFont="1" applyBorder="1" applyAlignment="1" applyProtection="1">
      <alignment horizontal="center" vertical="center" wrapText="1"/>
    </xf>
    <xf fontId="13" fillId="4" borderId="7" numFmtId="0" xfId="0" applyFont="1" applyFill="1" applyBorder="1" applyAlignment="1" applyProtection="1">
      <alignment horizontal="left" vertical="center" wrapText="1"/>
      <protection hidden="1"/>
    </xf>
    <xf fontId="1" fillId="4" borderId="7" numFmtId="9" xfId="0" applyNumberFormat="1" applyFont="1" applyFill="1" applyBorder="1" applyAlignment="1" applyProtection="1">
      <alignment horizontal="center" vertical="center" wrapText="1"/>
    </xf>
    <xf fontId="13" fillId="4" borderId="7" numFmtId="0" xfId="0" applyFont="1" applyFill="1" applyBorder="1" applyAlignment="1">
      <alignment horizontal="center" vertical="center" wrapText="1"/>
    </xf>
    <xf fontId="13" fillId="4" borderId="7" numFmtId="165" xfId="0" applyNumberFormat="1" applyFont="1" applyFill="1" applyBorder="1" applyAlignment="1" applyProtection="1">
      <alignment horizontal="right" vertical="center" wrapText="1"/>
      <protection hidden="1"/>
    </xf>
    <xf fontId="13" fillId="4" borderId="7" numFmtId="164" xfId="0" applyNumberFormat="1" applyFont="1" applyFill="1" applyBorder="1" applyAlignment="1">
      <alignment horizontal="right" vertical="center" wrapText="1"/>
    </xf>
    <xf fontId="13" fillId="2" borderId="7" numFmtId="0" xfId="0" applyFont="1" applyFill="1" applyBorder="1" applyAlignment="1" applyProtection="1">
      <alignment horizontal="left" vertical="center" wrapText="1"/>
      <protection hidden="1"/>
    </xf>
    <xf fontId="1" fillId="2" borderId="7" numFmtId="9" xfId="0" applyNumberFormat="1" applyFont="1" applyFill="1" applyBorder="1" applyAlignment="1" applyProtection="1">
      <alignment horizontal="center" vertical="center" wrapText="1"/>
    </xf>
    <xf fontId="13" fillId="2" borderId="7" numFmtId="0" xfId="0" applyFont="1" applyFill="1" applyBorder="1" applyAlignment="1">
      <alignment horizontal="center" vertical="center" wrapText="1"/>
    </xf>
    <xf fontId="13" fillId="2" borderId="7" numFmtId="165" xfId="0" applyNumberFormat="1" applyFont="1" applyFill="1" applyBorder="1" applyAlignment="1" applyProtection="1">
      <alignment horizontal="right" vertical="center" wrapText="1"/>
      <protection hidden="1"/>
    </xf>
    <xf fontId="13" fillId="2" borderId="7" numFmtId="164" xfId="0" applyNumberFormat="1" applyFont="1" applyFill="1" applyBorder="1" applyAlignment="1">
      <alignment horizontal="right" vertical="center" wrapText="1"/>
    </xf>
    <xf fontId="19" fillId="4" borderId="0" numFmtId="0" xfId="0" applyFont="1" applyFill="1" applyAlignment="1">
      <alignment horizontal="left" vertical="top"/>
    </xf>
    <xf fontId="19" fillId="4" borderId="0" numFmtId="9" xfId="0" applyNumberFormat="1" applyFont="1" applyFill="1"/>
    <xf fontId="19" fillId="4" borderId="0" numFmtId="0" xfId="0" applyFont="1" applyFill="1"/>
    <xf fontId="9" fillId="6" borderId="0" numFmtId="164" xfId="0" applyNumberFormat="1" applyFont="1" applyFill="1" applyAlignment="1">
      <alignment horizontal="right" vertical="center"/>
    </xf>
    <xf fontId="13" fillId="4" borderId="0" numFmtId="0" xfId="0" applyFont="1" applyFill="1" applyAlignment="1">
      <alignment horizontal="left" vertical="center"/>
    </xf>
    <xf fontId="13" fillId="4" borderId="0" numFmtId="14" xfId="0" applyNumberFormat="1" applyFont="1" applyFill="1" applyAlignment="1">
      <alignment horizontal="left" vertical="center"/>
    </xf>
    <xf fontId="20" fillId="4" borderId="0" numFmtId="0" xfId="0" applyFont="1" applyFill="1" applyAlignment="1">
      <alignment horizontal="left" vertical="center"/>
    </xf>
    <xf fontId="21" fillId="4" borderId="0" numFmtId="164" xfId="0" applyNumberFormat="1" applyFont="1" applyFill="1"/>
    <xf fontId="21" fillId="4" borderId="0" numFmtId="9" xfId="0" applyNumberFormat="1" applyFont="1" applyFill="1"/>
    <xf fontId="21" fillId="4" borderId="0" numFmtId="0" xfId="0" applyFont="1" applyFill="1" applyAlignment="1">
      <alignment horizontal="left"/>
    </xf>
    <xf fontId="20" fillId="4" borderId="0" numFmtId="0" xfId="0" applyFont="1" applyFill="1" applyAlignment="1">
      <alignment horizontal="left"/>
    </xf>
    <xf fontId="13" fillId="4" borderId="0" numFmtId="49" xfId="0" applyNumberFormat="1" applyFont="1" applyFill="1" applyAlignment="1" applyProtection="1">
      <alignment horizontal="left" vertical="center" wrapText="1"/>
      <protection locked="0"/>
    </xf>
    <xf fontId="15" fillId="4" borderId="1" numFmtId="0" xfId="0" applyFont="1" applyFill="1" applyBorder="1"/>
    <xf fontId="22" fillId="4" borderId="1" numFmtId="165" xfId="0" applyNumberFormat="1" applyFont="1" applyFill="1" applyBorder="1" applyAlignment="1">
      <alignment horizontal="center"/>
    </xf>
    <xf fontId="0" fillId="0" borderId="0" numFmtId="0" xfId="0" applyAlignment="1">
      <alignment horizontal="left" vertical="center" wrapText="1"/>
    </xf>
    <xf fontId="0" fillId="0" borderId="0" numFmtId="0" xfId="0" applyAlignment="1">
      <alignment horizontal="left" vertical="center"/>
    </xf>
    <xf fontId="1" fillId="4" borderId="1" numFmtId="0" xfId="0" applyFont="1" applyFill="1" applyBorder="1"/>
    <xf fontId="1" fillId="4" borderId="4" numFmtId="0" xfId="0" applyFont="1" applyFill="1" applyBorder="1" applyAlignment="1">
      <alignment horizontal="left"/>
    </xf>
    <xf fontId="1" fillId="4" borderId="12" numFmtId="0" xfId="0" applyFont="1" applyFill="1" applyBorder="1" applyAlignment="1">
      <alignment horizontal="left"/>
    </xf>
    <xf fontId="23" fillId="4" borderId="1" numFmtId="165" xfId="0" applyNumberFormat="1" applyFont="1" applyFill="1" applyBorder="1"/>
    <xf fontId="24" fillId="4" borderId="1" numFmtId="0" xfId="0" applyFont="1" applyFill="1" applyBorder="1"/>
    <xf fontId="12" fillId="7" borderId="1" numFmtId="0" xfId="0" applyFont="1" applyFill="1" applyBorder="1" applyAlignment="1" applyProtection="1">
      <alignment horizontal="center" vertical="center" wrapText="1"/>
      <protection hidden="1"/>
    </xf>
    <xf fontId="12" fillId="5" borderId="1" numFmtId="0" xfId="0" applyFont="1" applyFill="1" applyBorder="1" applyAlignment="1" applyProtection="1">
      <alignment horizontal="center" vertical="center" wrapText="1"/>
      <protection hidden="1"/>
    </xf>
    <xf fontId="12" fillId="5" borderId="13" numFmtId="165" xfId="0" applyNumberFormat="1" applyFont="1" applyFill="1" applyBorder="1" applyAlignment="1" applyProtection="1">
      <alignment horizontal="center" vertical="center" wrapText="1"/>
      <protection hidden="1"/>
    </xf>
    <xf fontId="12" fillId="5" borderId="1" numFmtId="165" xfId="0" applyNumberFormat="1" applyFont="1" applyFill="1" applyBorder="1" applyAlignment="1" applyProtection="1">
      <alignment horizontal="center" vertical="center" wrapText="1"/>
      <protection hidden="1"/>
    </xf>
    <xf fontId="25" fillId="7" borderId="14" numFmtId="165" xfId="0" applyNumberFormat="1" applyFont="1" applyFill="1" applyBorder="1" applyAlignment="1">
      <alignment horizontal="center" vertical="center" wrapText="1"/>
    </xf>
    <xf fontId="25" fillId="7" borderId="15" numFmtId="165" xfId="0" applyNumberFormat="1" applyFont="1" applyFill="1" applyBorder="1" applyAlignment="1">
      <alignment horizontal="center" vertical="center" wrapText="1"/>
    </xf>
    <xf fontId="11" fillId="6" borderId="4" numFmtId="0" xfId="0" applyFont="1" applyFill="1" applyBorder="1" applyAlignment="1">
      <alignment horizontal="center" vertical="center" wrapText="1"/>
    </xf>
    <xf fontId="11" fillId="6" borderId="12" numFmtId="0" xfId="0" applyFont="1" applyFill="1" applyBorder="1" applyAlignment="1">
      <alignment horizontal="center" vertical="center" wrapText="1"/>
    </xf>
    <xf fontId="26" fillId="0" borderId="0" numFmtId="0" xfId="8" applyFont="1"/>
    <xf fontId="12" fillId="8" borderId="1" numFmtId="0" xfId="0" applyFont="1" applyFill="1" applyBorder="1" applyAlignment="1">
      <alignment horizontal="left" vertical="center" wrapText="1"/>
    </xf>
    <xf fontId="16" fillId="9" borderId="4" numFmtId="0" xfId="9" applyFont="1" applyFill="1" applyBorder="1" applyAlignment="1" applyProtection="1">
      <alignment horizontal="left" vertical="center" wrapText="1"/>
    </xf>
    <xf fontId="16" fillId="9" borderId="12" numFmtId="0" xfId="9" applyFont="1" applyFill="1" applyBorder="1" applyAlignment="1" applyProtection="1">
      <alignment horizontal="left" vertical="center" wrapText="1"/>
    </xf>
    <xf fontId="16" fillId="9" borderId="5" numFmtId="0" xfId="9" applyFont="1" applyFill="1" applyBorder="1" applyAlignment="1" applyProtection="1">
      <alignment horizontal="left" vertical="center" wrapText="1"/>
    </xf>
    <xf fontId="13" fillId="10" borderId="1" numFmtId="0" xfId="0" applyFont="1" applyFill="1" applyBorder="1" applyAlignment="1" applyProtection="1">
      <alignment horizontal="left" vertical="center"/>
      <protection hidden="1"/>
    </xf>
    <xf fontId="13" fillId="10" borderId="1" numFmtId="0" xfId="0" applyFont="1" applyFill="1" applyBorder="1" applyAlignment="1" applyProtection="1">
      <alignment horizontal="left" vertical="center" wrapText="1"/>
      <protection hidden="1"/>
    </xf>
    <xf fontId="27" fillId="10" borderId="1" numFmtId="165" xfId="0" applyNumberFormat="1" applyFont="1" applyFill="1" applyBorder="1" applyAlignment="1" applyProtection="1">
      <alignment horizontal="center" vertical="center" wrapText="1"/>
      <protection hidden="1"/>
    </xf>
    <xf fontId="28" fillId="10" borderId="1" numFmtId="0" xfId="0" applyFont="1" applyFill="1" applyBorder="1" applyAlignment="1" applyProtection="1">
      <alignment horizontal="left" vertical="center" wrapText="1"/>
      <protection hidden="1"/>
    </xf>
    <xf fontId="13" fillId="4" borderId="1" numFmtId="0" xfId="0" applyFont="1" applyFill="1" applyBorder="1" applyAlignment="1" applyProtection="1">
      <alignment horizontal="left" vertical="center"/>
      <protection hidden="1"/>
    </xf>
    <xf fontId="13" fillId="4" borderId="1" numFmtId="0" xfId="0" applyFont="1" applyFill="1" applyBorder="1" applyAlignment="1" applyProtection="1">
      <alignment horizontal="left" vertical="center" wrapText="1"/>
      <protection hidden="1"/>
    </xf>
    <xf fontId="27" fillId="4" borderId="1" numFmtId="165" xfId="0" applyNumberFormat="1" applyFont="1" applyFill="1" applyBorder="1" applyAlignment="1" applyProtection="1">
      <alignment horizontal="center" vertical="center" wrapText="1"/>
      <protection hidden="1"/>
    </xf>
    <xf fontId="28" fillId="0" borderId="1" numFmtId="0" xfId="0" applyFont="1" applyBorder="1" applyAlignment="1" applyProtection="1">
      <alignment horizontal="left" vertical="center" wrapText="1"/>
      <protection hidden="1"/>
    </xf>
    <xf fontId="29" fillId="2" borderId="1" numFmtId="0" xfId="0" applyFont="1" applyFill="1" applyBorder="1" applyAlignment="1" applyProtection="1">
      <alignment horizontal="left" vertical="center" wrapText="1"/>
    </xf>
    <xf fontId="30" fillId="2" borderId="1" numFmtId="0" xfId="0" applyFont="1" applyFill="1" applyBorder="1" applyAlignment="1" applyProtection="1">
      <alignment horizontal="left" vertical="center" wrapText="1"/>
      <protection hidden="1"/>
    </xf>
    <xf fontId="31" fillId="2" borderId="1" numFmtId="165" xfId="0" applyNumberFormat="1" applyFont="1" applyFill="1" applyBorder="1" applyAlignment="1" applyProtection="1">
      <alignment horizontal="center" vertical="center" wrapText="1"/>
      <protection hidden="1"/>
    </xf>
    <xf fontId="32" fillId="2" borderId="1" numFmtId="0" xfId="0" applyFont="1" applyFill="1" applyBorder="1" applyAlignment="1" applyProtection="1">
      <alignment horizontal="left" vertical="center" wrapText="1"/>
    </xf>
    <xf fontId="8" fillId="0" borderId="0" numFmtId="0" xfId="9" applyFont="1"/>
    <xf fontId="28" fillId="4" borderId="1" numFmtId="0" xfId="0" applyFont="1" applyFill="1" applyBorder="1" applyAlignment="1" applyProtection="1">
      <alignment horizontal="left" vertical="center" wrapText="1"/>
      <protection hidden="1"/>
    </xf>
    <xf fontId="27" fillId="0" borderId="1" numFmtId="165" xfId="0" applyNumberFormat="1" applyFont="1" applyBorder="1" applyAlignment="1" applyProtection="1">
      <alignment horizontal="center" vertical="center" wrapText="1"/>
      <protection hidden="1"/>
    </xf>
    <xf fontId="27" fillId="10" borderId="1" numFmtId="166" xfId="0" applyNumberFormat="1" applyFont="1" applyFill="1" applyBorder="1" applyAlignment="1" applyProtection="1">
      <alignment horizontal="center" vertical="center" wrapText="1"/>
      <protection hidden="1"/>
    </xf>
    <xf fontId="31" fillId="2" borderId="1" numFmtId="166" xfId="0" applyNumberFormat="1" applyFont="1" applyFill="1" applyBorder="1" applyAlignment="1" applyProtection="1">
      <alignment horizontal="center" vertical="center" wrapText="1"/>
      <protection hidden="1"/>
    </xf>
    <xf fontId="33" fillId="4" borderId="1" numFmtId="0" xfId="0" applyFont="1" applyFill="1" applyBorder="1"/>
    <xf fontId="34" fillId="2" borderId="1" numFmtId="0" xfId="0" applyFont="1" applyFill="1" applyBorder="1" applyAlignment="1" applyProtection="1">
      <alignment horizontal="left" vertical="center" wrapText="1"/>
      <protection hidden="1"/>
    </xf>
    <xf fontId="13" fillId="0" borderId="1" numFmtId="0" xfId="0" applyFont="1" applyBorder="1" applyAlignment="1" applyProtection="1">
      <alignment horizontal="left" vertical="center"/>
      <protection hidden="1"/>
    </xf>
    <xf fontId="13" fillId="0" borderId="1" numFmtId="0" xfId="0" applyFont="1" applyBorder="1" applyAlignment="1" applyProtection="1">
      <alignment horizontal="left" vertical="center" wrapText="1"/>
      <protection hidden="1"/>
    </xf>
    <xf fontId="13" fillId="2" borderId="1" numFmtId="0" xfId="0" applyFont="1" applyFill="1" applyBorder="1" applyAlignment="1" applyProtection="1">
      <alignment horizontal="left" vertical="center" wrapText="1"/>
      <protection hidden="1"/>
    </xf>
    <xf fontId="27" fillId="2" borderId="1" numFmtId="165" xfId="0" applyNumberFormat="1" applyFont="1" applyFill="1" applyBorder="1" applyAlignment="1" applyProtection="1">
      <alignment horizontal="center" vertical="center" wrapText="1"/>
      <protection hidden="1"/>
    </xf>
    <xf fontId="28" fillId="2" borderId="1" numFmtId="0" xfId="0" applyFont="1" applyFill="1" applyBorder="1" applyAlignment="1" applyProtection="1">
      <alignment horizontal="left" vertical="center" wrapText="1"/>
      <protection hidden="1"/>
    </xf>
    <xf fontId="35" fillId="4" borderId="1" numFmtId="165" xfId="0" applyNumberFormat="1" applyFont="1" applyFill="1" applyBorder="1" applyAlignment="1">
      <alignment horizontal="center" vertical="center"/>
    </xf>
    <xf fontId="13" fillId="2" borderId="1" numFmtId="0" xfId="0" applyFont="1" applyFill="1" applyBorder="1" applyAlignment="1" applyProtection="1">
      <alignment horizontal="left" vertical="center"/>
      <protection hidden="1"/>
    </xf>
    <xf fontId="35" fillId="2" borderId="1" numFmtId="165" xfId="0" applyNumberFormat="1" applyFont="1" applyFill="1" applyBorder="1" applyAlignment="1" applyProtection="1">
      <alignment horizontal="center" vertical="center" wrapText="1"/>
      <protection hidden="1"/>
    </xf>
    <xf fontId="35" fillId="4" borderId="1" numFmtId="165" xfId="0" applyNumberFormat="1" applyFont="1" applyFill="1" applyBorder="1" applyAlignment="1" applyProtection="1">
      <alignment horizontal="center" vertical="center" wrapText="1"/>
      <protection hidden="1"/>
    </xf>
    <xf fontId="1" fillId="4" borderId="1" numFmtId="0" xfId="0" applyFont="1" applyFill="1" applyBorder="1" applyAlignment="1" applyProtection="1">
      <alignment horizontal="left" vertical="center" wrapText="1"/>
    </xf>
    <xf fontId="1" fillId="4" borderId="1" numFmtId="0" xfId="0" applyFont="1" applyFill="1" applyBorder="1" applyAlignment="1" applyProtection="1">
      <alignment vertical="center" wrapText="1"/>
    </xf>
    <xf fontId="36" fillId="4" borderId="1" numFmtId="0" xfId="0" applyFont="1" applyFill="1" applyBorder="1"/>
    <xf fontId="37" fillId="4" borderId="1" numFmtId="0" xfId="0" applyFont="1" applyFill="1" applyBorder="1" applyProtection="1">
      <protection locked="0"/>
    </xf>
    <xf fontId="0" fillId="4" borderId="1" numFmtId="0" xfId="0" applyFill="1" applyBorder="1"/>
    <xf fontId="13" fillId="4" borderId="1" numFmtId="0" xfId="0" applyFont="1" applyFill="1" applyBorder="1" applyAlignment="1">
      <alignment horizontal="left" vertical="center"/>
    </xf>
    <xf fontId="27" fillId="4" borderId="1" numFmtId="165" xfId="0" applyNumberFormat="1" applyFont="1" applyFill="1" applyBorder="1" applyAlignment="1">
      <alignment horizontal="center" vertical="center"/>
    </xf>
    <xf fontId="28" fillId="4" borderId="1" numFmtId="0" xfId="0" applyFont="1" applyFill="1" applyBorder="1" applyAlignment="1" applyProtection="1">
      <alignment horizontal="left" vertical="center" wrapText="1"/>
    </xf>
    <xf fontId="13" fillId="4" borderId="1" numFmtId="0" xfId="0" applyFont="1" applyFill="1" applyBorder="1" applyAlignment="1">
      <alignment horizontal="left" vertical="center" wrapText="1"/>
    </xf>
    <xf fontId="27" fillId="4" borderId="1" numFmtId="165" xfId="0" applyNumberFormat="1" applyFont="1" applyFill="1" applyBorder="1" applyAlignment="1">
      <alignment horizontal="center" vertical="center" wrapText="1"/>
    </xf>
    <xf fontId="13" fillId="2" borderId="1" numFmtId="0" xfId="0" applyFont="1" applyFill="1" applyBorder="1" applyAlignment="1">
      <alignment horizontal="left" vertical="center"/>
    </xf>
    <xf fontId="13" fillId="2" borderId="1" numFmtId="0" xfId="0" applyFont="1" applyFill="1" applyBorder="1" applyAlignment="1">
      <alignment horizontal="left" vertical="center" wrapText="1"/>
    </xf>
    <xf fontId="27" fillId="2" borderId="1" numFmtId="165" xfId="0" applyNumberFormat="1" applyFont="1" applyFill="1" applyBorder="1" applyAlignment="1">
      <alignment horizontal="center" vertical="center"/>
    </xf>
    <xf fontId="28" fillId="2" borderId="1" numFmtId="0" xfId="0" applyFont="1" applyFill="1" applyBorder="1" applyAlignment="1" applyProtection="1">
      <alignment horizontal="left" vertical="center" wrapText="1"/>
    </xf>
    <xf fontId="27" fillId="2" borderId="1" numFmtId="165" xfId="0" applyNumberFormat="1" applyFont="1" applyFill="1" applyBorder="1" applyAlignment="1">
      <alignment horizontal="center" vertical="center" wrapText="1"/>
    </xf>
    <xf fontId="13" fillId="0" borderId="1" numFmtId="0" xfId="0" applyFont="1" applyBorder="1" applyAlignment="1">
      <alignment horizontal="left" vertical="center" wrapText="1"/>
    </xf>
    <xf fontId="27" fillId="0" borderId="1" numFmtId="165" xfId="0" applyNumberFormat="1" applyFont="1" applyBorder="1" applyAlignment="1">
      <alignment horizontal="center" vertical="center" wrapText="1"/>
    </xf>
    <xf fontId="28" fillId="0" borderId="1" numFmtId="0" xfId="0" applyFont="1" applyBorder="1" applyAlignment="1" applyProtection="1">
      <alignment horizontal="left" vertical="center" wrapText="1"/>
    </xf>
    <xf fontId="31" fillId="0" borderId="1" numFmtId="165" xfId="0" applyNumberFormat="1" applyFont="1" applyBorder="1" applyAlignment="1" applyProtection="1">
      <alignment horizontal="center" vertical="center" wrapText="1"/>
      <protection hidden="1"/>
    </xf>
    <xf fontId="1" fillId="2" borderId="1" numFmtId="0" xfId="0" applyFont="1" applyFill="1" applyBorder="1"/>
    <xf fontId="38" fillId="7" borderId="4" numFmtId="0" xfId="0" applyFont="1" applyFill="1" applyBorder="1" applyAlignment="1">
      <alignment horizontal="center" vertical="top" wrapText="1"/>
    </xf>
    <xf fontId="38" fillId="7" borderId="12" numFmtId="0" xfId="0" applyFont="1" applyFill="1" applyBorder="1" applyAlignment="1">
      <alignment horizontal="center" vertical="top" wrapText="1"/>
    </xf>
    <xf fontId="38" fillId="7" borderId="5" numFmtId="0" xfId="0" applyFont="1" applyFill="1" applyBorder="1" applyAlignment="1">
      <alignment horizontal="center" vertical="top" wrapText="1"/>
    </xf>
    <xf fontId="11" fillId="6" borderId="4" numFmtId="0" xfId="0" applyFont="1" applyFill="1" applyBorder="1" applyAlignment="1" applyProtection="1">
      <alignment horizontal="center" vertical="center" wrapText="1"/>
    </xf>
    <xf fontId="11" fillId="6" borderId="12" numFmtId="0" xfId="0" applyFont="1" applyFill="1" applyBorder="1" applyAlignment="1" applyProtection="1">
      <alignment horizontal="center" vertical="center" wrapText="1"/>
    </xf>
    <xf fontId="11" fillId="6" borderId="5" numFmtId="0" xfId="0" applyFont="1" applyFill="1" applyBorder="1" applyAlignment="1" applyProtection="1">
      <alignment horizontal="center" vertical="center" wrapText="1"/>
    </xf>
    <xf fontId="16" fillId="4" borderId="1" numFmtId="0" xfId="0" applyFont="1" applyFill="1" applyBorder="1" applyAlignment="1" applyProtection="1">
      <alignment vertical="center"/>
      <protection locked="0"/>
    </xf>
    <xf fontId="39" fillId="4" borderId="1" numFmtId="0" xfId="0" applyFont="1" applyFill="1" applyBorder="1" applyAlignment="1" applyProtection="1">
      <alignment vertical="top"/>
      <protection locked="0"/>
    </xf>
    <xf fontId="39" fillId="4" borderId="1" numFmtId="165" xfId="0" applyNumberFormat="1" applyFont="1" applyFill="1" applyBorder="1" applyAlignment="1" applyProtection="1">
      <alignment vertical="top"/>
      <protection locked="0"/>
    </xf>
    <xf fontId="22" fillId="4" borderId="1" numFmtId="165" xfId="0" applyNumberFormat="1" applyFont="1" applyFill="1" applyBorder="1"/>
    <xf fontId="0" fillId="0" borderId="1" numFmtId="0" xfId="0" applyBorder="1"/>
    <xf fontId="1" fillId="4" borderId="1" numFmtId="0" xfId="0" applyFont="1" applyFill="1" applyBorder="1" applyAlignment="1">
      <alignment horizontal="left"/>
    </xf>
    <xf fontId="1" fillId="4" borderId="1" numFmtId="165" xfId="0" applyNumberFormat="1" applyFont="1" applyFill="1" applyBorder="1"/>
    <xf fontId="15" fillId="4" borderId="1" numFmtId="0" xfId="0" applyFont="1" applyFill="1" applyBorder="1" applyProtection="1">
      <protection locked="0"/>
    </xf>
    <xf fontId="22" fillId="4" borderId="1" numFmtId="0" xfId="0" applyFont="1" applyFill="1" applyBorder="1"/>
    <xf fontId="40" fillId="11" borderId="1" numFmtId="0" xfId="0" applyFont="1" applyFill="1" applyBorder="1" applyAlignment="1" applyProtection="1">
      <alignment horizontal="center" vertical="center" wrapText="1"/>
    </xf>
    <xf fontId="27" fillId="12" borderId="1" numFmtId="0" xfId="0" applyFont="1" applyFill="1" applyBorder="1" applyAlignment="1">
      <alignment horizontal="left" vertical="top" wrapText="1"/>
    </xf>
    <xf fontId="23" fillId="4" borderId="1" numFmtId="165" xfId="0" applyNumberFormat="1" applyFont="1" applyFill="1" applyBorder="1" applyAlignment="1" applyProtection="1">
      <alignment horizontal="center" vertical="center" wrapText="1"/>
    </xf>
    <xf fontId="24" fillId="4" borderId="4" numFmtId="0" xfId="0" applyFont="1" applyFill="1" applyBorder="1" applyAlignment="1" applyProtection="1">
      <alignment horizontal="left" vertical="top" wrapText="1"/>
    </xf>
    <xf fontId="24" fillId="4" borderId="4" numFmtId="0" xfId="0" applyFont="1" applyFill="1" applyBorder="1" applyAlignment="1" applyProtection="1">
      <alignment horizontal="left" vertical="center" wrapText="1"/>
    </xf>
    <xf fontId="41" fillId="2" borderId="1" numFmtId="0" xfId="0" applyFont="1" applyFill="1" applyBorder="1" applyAlignment="1" applyProtection="1">
      <alignment horizontal="left" vertical="center" wrapText="1"/>
    </xf>
    <xf fontId="42" fillId="2" borderId="1" numFmtId="165" xfId="0" applyNumberFormat="1" applyFont="1" applyFill="1" applyBorder="1" applyAlignment="1" applyProtection="1">
      <alignment horizontal="center" vertical="center" wrapText="1"/>
    </xf>
    <xf fontId="32" fillId="2" borderId="4" numFmtId="0" xfId="0" applyFont="1" applyFill="1" applyBorder="1" applyAlignment="1" applyProtection="1">
      <alignment horizontal="left" vertical="center" wrapText="1"/>
    </xf>
    <xf fontId="1" fillId="2" borderId="1" numFmtId="0" xfId="0" applyFont="1" applyFill="1" applyBorder="1" applyAlignment="1" applyProtection="1">
      <alignment horizontal="left" vertical="center" wrapText="1"/>
    </xf>
    <xf fontId="1" fillId="2" borderId="1" numFmtId="0" xfId="0" applyFont="1" applyFill="1" applyBorder="1" applyAlignment="1" applyProtection="1">
      <alignment vertical="center" wrapText="1"/>
    </xf>
    <xf fontId="23" fillId="2" borderId="1" numFmtId="165" xfId="0" applyNumberFormat="1" applyFont="1" applyFill="1" applyBorder="1" applyAlignment="1" applyProtection="1">
      <alignment horizontal="center" vertical="center" wrapText="1"/>
    </xf>
    <xf fontId="24" fillId="2" borderId="4" numFmtId="0" xfId="0" applyFont="1" applyFill="1" applyBorder="1" applyAlignment="1" applyProtection="1">
      <alignment horizontal="left" vertical="top" wrapText="1"/>
    </xf>
    <xf fontId="24" fillId="2" borderId="4" numFmtId="0" xfId="0" applyFont="1" applyFill="1" applyBorder="1" applyAlignment="1" applyProtection="1">
      <alignment horizontal="left" vertical="center" wrapText="1"/>
    </xf>
    <xf fontId="29" fillId="4" borderId="1" numFmtId="0" xfId="0" applyFont="1" applyFill="1" applyBorder="1" applyAlignment="1" applyProtection="1">
      <alignment horizontal="left" vertical="center" wrapText="1"/>
    </xf>
    <xf fontId="41" fillId="4" borderId="1" numFmtId="0" xfId="0" applyFont="1" applyFill="1" applyBorder="1" applyAlignment="1" applyProtection="1">
      <alignment horizontal="left" vertical="center" wrapText="1"/>
    </xf>
    <xf fontId="42" fillId="4" borderId="1" numFmtId="165" xfId="0" applyNumberFormat="1" applyFont="1" applyFill="1" applyBorder="1" applyAlignment="1" applyProtection="1">
      <alignment horizontal="center" vertical="center" wrapText="1"/>
    </xf>
    <xf fontId="32" fillId="4" borderId="4" numFmtId="0" xfId="0" applyFont="1" applyFill="1" applyBorder="1" applyAlignment="1" applyProtection="1">
      <alignment horizontal="left" vertical="center" wrapText="1"/>
    </xf>
    <xf fontId="35" fillId="4" borderId="1" numFmtId="0" xfId="0" applyFont="1" applyFill="1" applyBorder="1"/>
    <xf fontId="43" fillId="0" borderId="1" numFmtId="0" xfId="0" applyFont="1" applyBorder="1"/>
    <xf fontId="27" fillId="2" borderId="1" numFmtId="165" xfId="0" applyNumberFormat="1" applyFont="1" applyFill="1" applyBorder="1" applyAlignment="1" applyProtection="1">
      <alignment horizontal="center" vertical="center" wrapText="1"/>
    </xf>
    <xf fontId="31" fillId="4" borderId="1" numFmtId="165" xfId="0" applyNumberFormat="1" applyFont="1" applyFill="1" applyBorder="1" applyAlignment="1" applyProtection="1">
      <alignment horizontal="center" vertical="center" wrapText="1"/>
    </xf>
    <xf fontId="27" fillId="4" borderId="1" numFmtId="165" xfId="0" applyNumberFormat="1" applyFont="1" applyFill="1" applyBorder="1" applyAlignment="1" applyProtection="1">
      <alignment horizontal="center" vertical="center" wrapText="1"/>
    </xf>
    <xf fontId="31" fillId="2" borderId="1" numFmtId="165" xfId="0" applyNumberFormat="1" applyFont="1" applyFill="1" applyBorder="1" applyAlignment="1" applyProtection="1">
      <alignment horizontal="center" vertical="center" wrapText="1"/>
    </xf>
    <xf fontId="39" fillId="4" borderId="1" numFmtId="0" xfId="0" applyFont="1" applyFill="1" applyBorder="1"/>
    <xf fontId="39" fillId="4" borderId="1" numFmtId="0" xfId="0" applyFont="1" applyFill="1" applyBorder="1" applyAlignment="1" applyProtection="1">
      <alignment horizontal="left" vertical="top"/>
      <protection locked="0"/>
    </xf>
    <xf fontId="39" fillId="4" borderId="1" numFmtId="0" xfId="0" applyFont="1" applyFill="1" applyBorder="1" applyAlignment="1" applyProtection="1">
      <alignment horizontal="left" shrinkToFit="1" vertical="top" wrapText="1"/>
      <protection locked="0"/>
    </xf>
    <xf fontId="16" fillId="4" borderId="1" numFmtId="0" xfId="0" applyFont="1" applyFill="1" applyBorder="1" applyProtection="1">
      <protection locked="0"/>
    </xf>
    <xf fontId="39" fillId="4" borderId="4" numFmtId="0" xfId="0" applyFont="1" applyFill="1" applyBorder="1" applyAlignment="1" applyProtection="1">
      <alignment horizontal="left" shrinkToFit="1" vertical="top" wrapText="1"/>
      <protection locked="0"/>
    </xf>
    <xf fontId="39" fillId="4" borderId="12" numFmtId="0" xfId="0" applyFont="1" applyFill="1" applyBorder="1" applyAlignment="1" applyProtection="1">
      <alignment horizontal="left" shrinkToFit="1" vertical="top" wrapText="1"/>
      <protection locked="0"/>
    </xf>
    <xf fontId="39" fillId="4" borderId="5" numFmtId="0" xfId="0" applyFont="1" applyFill="1" applyBorder="1" applyAlignment="1" applyProtection="1">
      <alignment horizontal="left" shrinkToFit="1" vertical="top" wrapText="1"/>
      <protection locked="0"/>
    </xf>
    <xf fontId="44" fillId="7" borderId="1" numFmtId="0" xfId="0" applyFont="1" applyFill="1" applyBorder="1" applyAlignment="1">
      <alignment horizontal="center" vertical="center" wrapText="1"/>
    </xf>
    <xf fontId="0" fillId="0" borderId="0" numFmtId="0" xfId="0" applyAlignment="1">
      <alignment horizontal="left" wrapText="1"/>
    </xf>
    <xf fontId="1" fillId="4" borderId="5" numFmtId="0" xfId="0" applyFont="1" applyFill="1" applyBorder="1" applyAlignment="1">
      <alignment horizontal="left"/>
    </xf>
    <xf fontId="28" fillId="4" borderId="4" numFmtId="0" xfId="0" applyFont="1" applyFill="1" applyBorder="1" applyAlignment="1" applyProtection="1">
      <alignment horizontal="left" vertical="center" wrapText="1"/>
    </xf>
    <xf fontId="1" fillId="2" borderId="1" numFmtId="0" xfId="0" applyFont="1" applyFill="1" applyBorder="1" applyAlignment="1">
      <alignment horizontal="left" vertical="center" wrapText="1"/>
    </xf>
    <xf fontId="35" fillId="2" borderId="4" numFmtId="9" xfId="0" applyNumberFormat="1" applyFont="1" applyFill="1" applyBorder="1" applyAlignment="1">
      <alignment horizontal="center" vertical="center"/>
    </xf>
    <xf fontId="35" fillId="2" borderId="12" numFmtId="9" xfId="0" applyNumberFormat="1" applyFont="1" applyFill="1" applyBorder="1" applyAlignment="1">
      <alignment horizontal="center" vertical="center"/>
    </xf>
    <xf fontId="35" fillId="2" borderId="5" numFmtId="9" xfId="0" applyNumberFormat="1" applyFont="1" applyFill="1" applyBorder="1" applyAlignment="1">
      <alignment horizontal="center" vertical="center"/>
    </xf>
    <xf fontId="1" fillId="4" borderId="1" numFmtId="0" xfId="0" applyFont="1" applyFill="1" applyBorder="1" applyAlignment="1">
      <alignment horizontal="left" vertical="center" wrapText="1"/>
    </xf>
    <xf fontId="35" fillId="4" borderId="4" numFmtId="9" xfId="0" applyNumberFormat="1" applyFont="1" applyFill="1" applyBorder="1" applyAlignment="1">
      <alignment horizontal="center" vertical="center"/>
    </xf>
    <xf fontId="35" fillId="4" borderId="12" numFmtId="9" xfId="0" applyNumberFormat="1" applyFont="1" applyFill="1" applyBorder="1" applyAlignment="1">
      <alignment horizontal="center" vertical="center"/>
    </xf>
    <xf fontId="35" fillId="4" borderId="5" numFmtId="9" xfId="0" applyNumberFormat="1" applyFont="1" applyFill="1" applyBorder="1" applyAlignment="1">
      <alignment horizontal="center" vertical="center"/>
    </xf>
    <xf fontId="35" fillId="2" borderId="4" numFmtId="0" xfId="0" applyFont="1" applyFill="1" applyBorder="1" applyAlignment="1">
      <alignment horizontal="center" vertical="center" wrapText="1"/>
    </xf>
    <xf fontId="35" fillId="2" borderId="12" numFmtId="0" xfId="0" applyFont="1" applyFill="1" applyBorder="1" applyAlignment="1">
      <alignment horizontal="center" vertical="center" wrapText="1"/>
    </xf>
    <xf fontId="35" fillId="2" borderId="5" numFmtId="0" xfId="0" applyFont="1" applyFill="1" applyBorder="1" applyAlignment="1">
      <alignment horizontal="center" vertical="center" wrapText="1"/>
    </xf>
    <xf fontId="38" fillId="7" borderId="1" numFmtId="0" xfId="0" applyFont="1" applyFill="1" applyBorder="1" applyAlignment="1">
      <alignment horizontal="center" vertical="top" wrapText="1"/>
    </xf>
    <xf fontId="15" fillId="4" borderId="16" numFmtId="0" xfId="0" applyFont="1" applyFill="1" applyBorder="1" applyAlignment="1">
      <alignment horizontal="left" wrapText="1"/>
    </xf>
    <xf fontId="15" fillId="4" borderId="0" numFmtId="0" xfId="0" applyFont="1" applyFill="1" applyAlignment="1">
      <alignment horizontal="left" wrapText="1"/>
    </xf>
    <xf fontId="35" fillId="2" borderId="4" numFmtId="165" xfId="0" applyNumberFormat="1" applyFont="1" applyFill="1" applyBorder="1" applyAlignment="1">
      <alignment horizontal="center" vertical="center"/>
    </xf>
    <xf fontId="35" fillId="2" borderId="12" numFmtId="165" xfId="0" applyNumberFormat="1" applyFont="1" applyFill="1" applyBorder="1" applyAlignment="1">
      <alignment horizontal="center" vertical="center"/>
    </xf>
    <xf fontId="35" fillId="2" borderId="5" numFmtId="165" xfId="0" applyNumberFormat="1" applyFont="1" applyFill="1" applyBorder="1" applyAlignment="1">
      <alignment horizontal="center" vertical="center"/>
    </xf>
    <xf fontId="35" fillId="4" borderId="4" numFmtId="165" xfId="0" applyNumberFormat="1" applyFont="1" applyFill="1" applyBorder="1" applyAlignment="1">
      <alignment horizontal="center" vertical="center"/>
    </xf>
    <xf fontId="35" fillId="4" borderId="12" numFmtId="165" xfId="0" applyNumberFormat="1" applyFont="1" applyFill="1" applyBorder="1" applyAlignment="1">
      <alignment horizontal="center" vertical="center"/>
    </xf>
    <xf fontId="35" fillId="4" borderId="5" numFmtId="165" xfId="0" applyNumberFormat="1" applyFont="1" applyFill="1" applyBorder="1" applyAlignment="1">
      <alignment horizontal="center" vertical="center"/>
    </xf>
    <xf fontId="35" fillId="2" borderId="4" numFmtId="165" xfId="0" applyNumberFormat="1" applyFont="1" applyFill="1" applyBorder="1" applyAlignment="1">
      <alignment horizontal="center" vertical="center" wrapText="1"/>
    </xf>
    <xf fontId="35" fillId="2" borderId="12" numFmtId="165" xfId="0" applyNumberFormat="1" applyFont="1" applyFill="1" applyBorder="1" applyAlignment="1">
      <alignment horizontal="center" vertical="center" wrapText="1"/>
    </xf>
    <xf fontId="35" fillId="2" borderId="5" numFmtId="165" xfId="0" applyNumberFormat="1" applyFont="1" applyFill="1" applyBorder="1" applyAlignment="1">
      <alignment horizontal="center" vertical="center" wrapText="1"/>
    </xf>
    <xf fontId="39" fillId="4" borderId="4" numFmtId="0" xfId="0" applyFont="1" applyFill="1" applyBorder="1" applyAlignment="1" applyProtection="1">
      <alignment horizontal="left" vertical="top"/>
      <protection locked="0"/>
    </xf>
    <xf fontId="39" fillId="4" borderId="12" numFmtId="0" xfId="0" applyFont="1" applyFill="1" applyBorder="1" applyAlignment="1" applyProtection="1">
      <alignment horizontal="left" vertical="top"/>
      <protection locked="0"/>
    </xf>
    <xf fontId="39" fillId="4" borderId="5" numFmtId="0" xfId="0" applyFont="1" applyFill="1" applyBorder="1" applyAlignment="1" applyProtection="1">
      <alignment horizontal="left" vertical="top"/>
      <protection locked="0"/>
    </xf>
    <xf fontId="15" fillId="0" borderId="1" numFmtId="0" xfId="0" applyFont="1" applyBorder="1"/>
    <xf fontId="15" fillId="4" borderId="0" numFmtId="0" xfId="0" applyFont="1" applyFill="1"/>
    <xf fontId="22" fillId="4" borderId="0" numFmtId="165" xfId="0" applyNumberFormat="1" applyFont="1" applyFill="1"/>
    <xf fontId="1" fillId="0" borderId="1" numFmtId="0" xfId="0" applyFont="1" applyBorder="1"/>
    <xf fontId="1" fillId="4" borderId="0" numFmtId="0" xfId="0" applyFont="1" applyFill="1" applyAlignment="1">
      <alignment horizontal="left"/>
    </xf>
    <xf fontId="1" fillId="4" borderId="0" numFmtId="165" xfId="0" applyNumberFormat="1" applyFont="1" applyFill="1" applyAlignment="1">
      <alignment horizontal="left"/>
    </xf>
    <xf fontId="10" fillId="4" borderId="3" numFmtId="0" xfId="0" applyFont="1" applyFill="1" applyBorder="1" applyAlignment="1">
      <alignment horizontal="left" vertical="top" wrapText="1"/>
    </xf>
    <xf fontId="0" fillId="0" borderId="14" numFmtId="0" xfId="0" applyBorder="1" applyAlignment="1">
      <alignment horizontal="center" vertical="center" wrapText="1"/>
    </xf>
    <xf fontId="12" fillId="5" borderId="14" numFmtId="165" xfId="0" applyNumberFormat="1" applyFont="1" applyFill="1" applyBorder="1" applyAlignment="1" applyProtection="1">
      <alignment horizontal="center" vertical="center" wrapText="1"/>
      <protection hidden="1"/>
    </xf>
    <xf fontId="0" fillId="0" borderId="15" numFmtId="0" xfId="0" applyBorder="1" applyAlignment="1">
      <alignment horizontal="center" vertical="center" wrapText="1"/>
    </xf>
    <xf fontId="12" fillId="5" borderId="15" numFmtId="165" xfId="0" applyNumberFormat="1" applyFont="1" applyFill="1" applyBorder="1" applyAlignment="1" applyProtection="1">
      <alignment horizontal="center" vertical="center" wrapText="1"/>
      <protection hidden="1"/>
    </xf>
    <xf fontId="22" fillId="0" borderId="1" numFmtId="0" xfId="0" applyFont="1" applyBorder="1"/>
    <xf fontId="40" fillId="11" borderId="4" numFmtId="0" xfId="0" applyFont="1" applyFill="1" applyBorder="1" applyAlignment="1" applyProtection="1">
      <alignment horizontal="center" vertical="center" wrapText="1"/>
    </xf>
    <xf fontId="40" fillId="11" borderId="12" numFmtId="0" xfId="0" applyFont="1" applyFill="1" applyBorder="1" applyAlignment="1" applyProtection="1">
      <alignment horizontal="center" vertical="center" wrapText="1"/>
    </xf>
    <xf fontId="40" fillId="12" borderId="4" numFmtId="0" xfId="0" applyFont="1" applyFill="1" applyBorder="1" applyAlignment="1">
      <alignment horizontal="left" vertical="center" wrapText="1"/>
    </xf>
    <xf fontId="40" fillId="12" borderId="12" numFmtId="0" xfId="0" applyFont="1" applyFill="1" applyBorder="1" applyAlignment="1">
      <alignment horizontal="left" vertical="center" wrapText="1"/>
    </xf>
    <xf fontId="37" fillId="0" borderId="1" numFmtId="0" xfId="0" applyFont="1" applyBorder="1"/>
    <xf fontId="12" fillId="8" borderId="4" numFmtId="0" xfId="0" applyFont="1" applyFill="1" applyBorder="1" applyAlignment="1" applyProtection="1">
      <alignment horizontal="left" vertical="center"/>
    </xf>
    <xf fontId="12" fillId="8" borderId="12" numFmtId="0" xfId="0" applyFont="1" applyFill="1" applyBorder="1" applyAlignment="1" applyProtection="1">
      <alignment horizontal="left" vertical="center"/>
    </xf>
    <xf fontId="1" fillId="4" borderId="15" numFmtId="0" xfId="0" applyFont="1" applyFill="1" applyBorder="1" applyAlignment="1" applyProtection="1">
      <alignment horizontal="left" vertical="center" wrapText="1"/>
    </xf>
    <xf fontId="1" fillId="4" borderId="15" numFmtId="0" xfId="0" applyFont="1" applyFill="1" applyBorder="1" applyAlignment="1" applyProtection="1">
      <alignment vertical="center" wrapText="1"/>
    </xf>
    <xf fontId="24" fillId="4" borderId="15" numFmtId="0" xfId="0" applyFont="1" applyFill="1" applyBorder="1" applyAlignment="1" applyProtection="1">
      <alignment horizontal="left" vertical="center" wrapText="1"/>
    </xf>
    <xf fontId="1" fillId="2" borderId="15" numFmtId="0" xfId="0" applyFont="1" applyFill="1" applyBorder="1" applyAlignment="1" applyProtection="1">
      <alignment horizontal="left" vertical="center" wrapText="1"/>
    </xf>
    <xf fontId="1" fillId="2" borderId="15" numFmtId="0" xfId="0" applyFont="1" applyFill="1" applyBorder="1" applyAlignment="1" applyProtection="1">
      <alignment vertical="center" wrapText="1"/>
    </xf>
    <xf fontId="24" fillId="2" borderId="15" numFmtId="0" xfId="0" applyFont="1" applyFill="1" applyBorder="1" applyAlignment="1" applyProtection="1">
      <alignment horizontal="left" vertical="center" wrapText="1"/>
    </xf>
    <xf fontId="29" fillId="0" borderId="1" numFmtId="0" xfId="0" applyFont="1" applyBorder="1" applyAlignment="1" applyProtection="1">
      <alignment horizontal="left" vertical="center" wrapText="1"/>
    </xf>
    <xf fontId="41" fillId="0" borderId="1" numFmtId="0" xfId="0" applyFont="1" applyBorder="1" applyAlignment="1" applyProtection="1">
      <alignment horizontal="left" vertical="center" wrapText="1"/>
    </xf>
    <xf fontId="42" fillId="0" borderId="1" numFmtId="165" xfId="0" applyNumberFormat="1" applyFont="1" applyBorder="1" applyAlignment="1" applyProtection="1">
      <alignment horizontal="center" vertical="center" wrapText="1"/>
    </xf>
    <xf fontId="32" fillId="0" borderId="1" numFmtId="0" xfId="0" applyFont="1" applyBorder="1" applyAlignment="1" applyProtection="1">
      <alignment horizontal="left" vertical="center" wrapText="1"/>
    </xf>
    <xf fontId="23" fillId="0" borderId="1" numFmtId="165" xfId="0" applyNumberFormat="1" applyFont="1" applyBorder="1" applyAlignment="1" applyProtection="1">
      <alignment horizontal="center" vertical="center" wrapText="1"/>
    </xf>
    <xf fontId="24" fillId="0" borderId="15" numFmtId="0" xfId="0" applyFont="1" applyBorder="1" applyAlignment="1" applyProtection="1">
      <alignment horizontal="left" vertical="center" wrapText="1"/>
    </xf>
    <xf fontId="1" fillId="0" borderId="15" numFmtId="0" xfId="0" applyFont="1" applyBorder="1" applyAlignment="1" applyProtection="1">
      <alignment horizontal="left" vertical="center" wrapText="1"/>
    </xf>
    <xf fontId="1" fillId="0" borderId="15" numFmtId="0" xfId="0" applyFont="1" applyBorder="1" applyAlignment="1" applyProtection="1">
      <alignment vertical="center" wrapText="1"/>
    </xf>
    <xf fontId="39" fillId="0" borderId="1" numFmtId="0" xfId="0" applyFont="1" applyBorder="1"/>
    <xf fontId="23" fillId="4" borderId="4" numFmtId="165" xfId="0" applyNumberFormat="1" applyFont="1" applyFill="1" applyBorder="1" applyAlignment="1" applyProtection="1">
      <alignment horizontal="center" vertical="center" wrapText="1"/>
    </xf>
    <xf fontId="24" fillId="4" borderId="1" numFmtId="0" xfId="0" applyFont="1" applyFill="1" applyBorder="1" applyAlignment="1" applyProtection="1">
      <alignment horizontal="left" vertical="center" wrapText="1"/>
    </xf>
    <xf fontId="1" fillId="2" borderId="4" numFmtId="0" xfId="0" applyFont="1" applyFill="1" applyBorder="1" applyAlignment="1" applyProtection="1">
      <alignment horizontal="left" vertical="center" wrapText="1"/>
    </xf>
    <xf fontId="1" fillId="2" borderId="12" numFmtId="0" xfId="0" applyFont="1" applyFill="1" applyBorder="1" applyAlignment="1" applyProtection="1">
      <alignment vertical="center" wrapText="1"/>
    </xf>
    <xf fontId="23" fillId="2" borderId="4" numFmtId="165" xfId="0" applyNumberFormat="1" applyFont="1" applyFill="1" applyBorder="1" applyAlignment="1" applyProtection="1">
      <alignment horizontal="center" vertical="center" wrapText="1"/>
    </xf>
    <xf fontId="24" fillId="2" borderId="12" numFmtId="0" xfId="0" applyFont="1" applyFill="1" applyBorder="1" applyAlignment="1" applyProtection="1">
      <alignment horizontal="left" vertical="center" wrapText="1"/>
    </xf>
    <xf fontId="24" fillId="2" borderId="1" numFmtId="0" xfId="0" applyFont="1" applyFill="1" applyBorder="1" applyAlignment="1" applyProtection="1">
      <alignment horizontal="left" vertical="center" wrapText="1"/>
    </xf>
    <xf fontId="1" fillId="0" borderId="1" numFmtId="0" xfId="0" applyFont="1" applyBorder="1" applyAlignment="1" applyProtection="1">
      <alignment horizontal="left" vertical="center" wrapText="1"/>
    </xf>
    <xf fontId="1" fillId="0" borderId="1" numFmtId="0" xfId="0" applyFont="1" applyBorder="1" applyAlignment="1">
      <alignment horizontal="left" vertical="center" wrapText="1"/>
    </xf>
    <xf fontId="24" fillId="0" borderId="1" numFmtId="0" xfId="0" applyFont="1" applyBorder="1" applyAlignment="1" applyProtection="1">
      <alignment horizontal="left" vertical="center" wrapText="1"/>
    </xf>
    <xf fontId="37" fillId="0" borderId="1" numFmtId="0" xfId="0" applyFont="1" applyBorder="1" applyProtection="1">
      <protection locked="0"/>
    </xf>
    <xf fontId="38" fillId="7" borderId="4" numFmtId="0" xfId="0" applyFont="1" applyFill="1" applyBorder="1" applyAlignment="1" applyProtection="1">
      <alignment horizontal="center" vertical="center"/>
    </xf>
    <xf fontId="38" fillId="7" borderId="12" numFmtId="0" xfId="0" applyFont="1" applyFill="1" applyBorder="1" applyAlignment="1" applyProtection="1">
      <alignment horizontal="center" vertical="center"/>
    </xf>
    <xf fontId="39" fillId="4" borderId="0" numFmtId="0" xfId="0" applyFont="1" applyFill="1" applyAlignment="1" applyProtection="1">
      <alignment horizontal="left" vertical="top"/>
      <protection locked="0"/>
    </xf>
    <xf fontId="39" fillId="4" borderId="0" numFmtId="0" xfId="0" applyFont="1" applyFill="1" applyAlignment="1" applyProtection="1">
      <alignment horizontal="left" shrinkToFit="1" vertical="top" wrapText="1"/>
      <protection locked="0"/>
    </xf>
    <xf fontId="40" fillId="12" borderId="4" numFmtId="0" xfId="0" applyFont="1" applyFill="1" applyBorder="1" applyAlignment="1" applyProtection="1">
      <alignment horizontal="left" vertical="center" wrapText="1"/>
    </xf>
    <xf fontId="40" fillId="12" borderId="12" numFmtId="0" xfId="0" applyFont="1" applyFill="1" applyBorder="1" applyAlignment="1" applyProtection="1">
      <alignment horizontal="left" vertical="center" wrapText="1"/>
    </xf>
    <xf fontId="40" fillId="12" borderId="5" numFmtId="0" xfId="0" applyFont="1" applyFill="1" applyBorder="1" applyAlignment="1" applyProtection="1">
      <alignment horizontal="left" vertical="center" wrapText="1"/>
    </xf>
    <xf fontId="1" fillId="2" borderId="12" numFmtId="0" xfId="0" applyFont="1" applyFill="1" applyBorder="1" applyAlignment="1" applyProtection="1">
      <alignment horizontal="left" vertical="center" wrapText="1"/>
    </xf>
    <xf fontId="1" fillId="0" borderId="4" numFmtId="0" xfId="0" applyFont="1" applyBorder="1" applyAlignment="1" applyProtection="1">
      <alignment horizontal="left" vertical="center" wrapText="1"/>
    </xf>
    <xf fontId="1" fillId="0" borderId="12" numFmtId="0" xfId="0" applyFont="1" applyBorder="1" applyAlignment="1" applyProtection="1">
      <alignment horizontal="left" vertical="center" wrapText="1"/>
    </xf>
    <xf fontId="12" fillId="8" borderId="4" numFmtId="0" xfId="0" applyFont="1" applyFill="1" applyBorder="1" applyAlignment="1" applyProtection="1">
      <alignment horizontal="left" vertical="center" wrapText="1"/>
    </xf>
    <xf fontId="12" fillId="8" borderId="12" numFmtId="0" xfId="0" applyFont="1" applyFill="1" applyBorder="1" applyAlignment="1" applyProtection="1">
      <alignment horizontal="left" vertical="center" wrapText="1"/>
    </xf>
    <xf fontId="23" fillId="2" borderId="12" numFmtId="165" xfId="0" applyNumberFormat="1" applyFont="1" applyFill="1" applyBorder="1" applyAlignment="1" applyProtection="1">
      <alignment horizontal="center" vertical="center" wrapText="1"/>
    </xf>
    <xf fontId="45" fillId="4" borderId="0" numFmtId="0" xfId="0" applyFont="1" applyFill="1"/>
    <xf fontId="9" fillId="4" borderId="0" numFmtId="0" xfId="0" applyFont="1" applyFill="1"/>
    <xf fontId="22" fillId="4" borderId="0" numFmtId="0" xfId="0" applyFont="1" applyFill="1"/>
    <xf fontId="15" fillId="4" borderId="0" numFmtId="165" xfId="0" applyNumberFormat="1" applyFont="1" applyFill="1"/>
    <xf fontId="37" fillId="4" borderId="1" numFmtId="0" xfId="0" applyFont="1" applyFill="1" applyBorder="1"/>
    <xf fontId="12" fillId="8" borderId="4" numFmtId="0" xfId="0" applyFont="1" applyFill="1" applyBorder="1" applyAlignment="1">
      <alignment horizontal="left" vertical="center" wrapText="1"/>
    </xf>
    <xf fontId="12" fillId="8" borderId="12" numFmtId="0" xfId="0" applyFont="1" applyFill="1" applyBorder="1" applyAlignment="1">
      <alignment horizontal="left" vertical="center" wrapText="1"/>
    </xf>
    <xf fontId="12" fillId="8" borderId="5" numFmtId="0" xfId="0" applyFont="1" applyFill="1" applyBorder="1" applyAlignment="1">
      <alignment horizontal="left" vertical="center" wrapText="1"/>
    </xf>
    <xf fontId="31" fillId="0" borderId="1" numFmtId="165" xfId="0" applyNumberFormat="1" applyFont="1" applyBorder="1" applyAlignment="1" applyProtection="1">
      <alignment horizontal="center" vertical="center" wrapText="1"/>
    </xf>
    <xf fontId="27" fillId="4" borderId="4" numFmtId="165" xfId="0" applyNumberFormat="1" applyFont="1" applyFill="1" applyBorder="1" applyAlignment="1" applyProtection="1">
      <alignment horizontal="center" vertical="center" wrapText="1"/>
    </xf>
    <xf fontId="0" fillId="0" borderId="12" numFmtId="0" xfId="0" applyBorder="1" applyAlignment="1">
      <alignment horizontal="center" vertical="center" wrapText="1"/>
    </xf>
    <xf fontId="0" fillId="0" borderId="5" numFmtId="0" xfId="0" applyBorder="1" applyAlignment="1">
      <alignment horizontal="center" vertical="center" wrapText="1"/>
    </xf>
    <xf fontId="35" fillId="4" borderId="4" numFmtId="165" xfId="0" applyNumberFormat="1" applyFont="1" applyFill="1" applyBorder="1" applyAlignment="1">
      <alignment horizontal="center" vertical="center" wrapText="1"/>
    </xf>
    <xf fontId="35" fillId="4" borderId="12" numFmtId="165" xfId="0" applyNumberFormat="1" applyFont="1" applyFill="1" applyBorder="1" applyAlignment="1">
      <alignment horizontal="center" vertical="center" wrapText="1"/>
    </xf>
    <xf fontId="35" fillId="4" borderId="5" numFmtId="165" xfId="0" applyNumberFormat="1" applyFont="1" applyFill="1" applyBorder="1" applyAlignment="1">
      <alignment horizontal="center" vertical="center" wrapText="1"/>
    </xf>
    <xf fontId="38" fillId="7" borderId="4" numFmtId="0" xfId="0" applyFont="1" applyFill="1" applyBorder="1" applyAlignment="1">
      <alignment horizontal="center" vertical="center" wrapText="1"/>
    </xf>
    <xf fontId="38" fillId="7" borderId="12" numFmtId="0" xfId="0" applyFont="1" applyFill="1" applyBorder="1" applyAlignment="1">
      <alignment horizontal="center" vertical="center" wrapText="1"/>
    </xf>
    <xf fontId="38" fillId="7" borderId="5" numFmtId="0" xfId="0" applyFont="1" applyFill="1" applyBorder="1" applyAlignment="1">
      <alignment horizontal="center" vertical="center" wrapText="1"/>
    </xf>
    <xf fontId="46" fillId="4" borderId="1" numFmtId="0" xfId="0" applyFont="1" applyFill="1" applyBorder="1" applyAlignment="1" applyProtection="1">
      <alignment horizontal="left" wrapText="1"/>
      <protection locked="0"/>
    </xf>
    <xf fontId="44" fillId="7" borderId="4" numFmtId="0" xfId="0" applyFont="1" applyFill="1" applyBorder="1" applyAlignment="1">
      <alignment horizontal="center" vertical="center" wrapText="1"/>
    </xf>
    <xf fontId="44" fillId="7" borderId="12" numFmtId="0" xfId="0" applyFont="1" applyFill="1" applyBorder="1" applyAlignment="1">
      <alignment horizontal="center" vertical="center" wrapText="1"/>
    </xf>
    <xf fontId="44" fillId="7" borderId="5" numFmtId="0" xfId="0" applyFont="1" applyFill="1" applyBorder="1" applyAlignment="1">
      <alignment horizontal="center" vertical="center" wrapText="1"/>
    </xf>
    <xf fontId="27" fillId="2" borderId="4" numFmtId="165" xfId="0" applyNumberFormat="1" applyFont="1" applyFill="1" applyBorder="1" applyAlignment="1" applyProtection="1">
      <alignment horizontal="center" vertical="center" wrapText="1"/>
    </xf>
    <xf fontId="27" fillId="2" borderId="12" numFmtId="165" xfId="0" applyNumberFormat="1" applyFont="1" applyFill="1" applyBorder="1" applyAlignment="1" applyProtection="1">
      <alignment horizontal="center" vertical="center" wrapText="1"/>
    </xf>
    <xf fontId="27" fillId="2" borderId="5" numFmtId="165" xfId="0" applyNumberFormat="1" applyFont="1" applyFill="1" applyBorder="1" applyAlignment="1" applyProtection="1">
      <alignment horizontal="center" vertical="center" wrapText="1"/>
    </xf>
    <xf fontId="27" fillId="4" borderId="12" numFmtId="165" xfId="0" applyNumberFormat="1" applyFont="1" applyFill="1" applyBorder="1" applyAlignment="1" applyProtection="1">
      <alignment horizontal="center" vertical="center" wrapText="1"/>
    </xf>
    <xf fontId="27" fillId="4" borderId="5" numFmtId="165" xfId="0" applyNumberFormat="1" applyFont="1" applyFill="1" applyBorder="1" applyAlignment="1" applyProtection="1">
      <alignment horizontal="center" vertical="center" wrapText="1"/>
    </xf>
    <xf fontId="0" fillId="2" borderId="12" numFmtId="0" xfId="0" applyFill="1" applyBorder="1" applyAlignment="1">
      <alignment horizontal="center" vertical="center" wrapText="1"/>
    </xf>
    <xf fontId="0" fillId="2" borderId="5" numFmtId="0" xfId="0" applyFill="1" applyBorder="1" applyAlignment="1">
      <alignment horizontal="center" vertical="center" wrapText="1"/>
    </xf>
    <xf fontId="27" fillId="0" borderId="4" numFmtId="165" xfId="0" applyNumberFormat="1" applyFont="1" applyBorder="1" applyAlignment="1" applyProtection="1">
      <alignment horizontal="center" vertical="center" wrapText="1"/>
    </xf>
    <xf fontId="27" fillId="0" borderId="12" numFmtId="165" xfId="0" applyNumberFormat="1" applyFont="1" applyBorder="1" applyAlignment="1" applyProtection="1">
      <alignment horizontal="center" vertical="center" wrapText="1"/>
    </xf>
    <xf fontId="27" fillId="0" borderId="5" numFmtId="165" xfId="0" applyNumberFormat="1" applyFont="1" applyBorder="1" applyAlignment="1" applyProtection="1">
      <alignment horizontal="center" vertical="center" wrapText="1"/>
    </xf>
    <xf fontId="23" fillId="0" borderId="4" numFmtId="165" xfId="0" applyNumberFormat="1" applyFont="1" applyBorder="1" applyAlignment="1" applyProtection="1">
      <alignment horizontal="center" vertical="center" wrapText="1"/>
    </xf>
    <xf fontId="23" fillId="0" borderId="12" numFmtId="165" xfId="0" applyNumberFormat="1" applyFont="1" applyBorder="1" applyAlignment="1" applyProtection="1">
      <alignment horizontal="center" vertical="center" wrapText="1"/>
    </xf>
    <xf fontId="23" fillId="0" borderId="5" numFmtId="165" xfId="0" applyNumberFormat="1" applyFont="1" applyBorder="1" applyAlignment="1" applyProtection="1">
      <alignment horizontal="center" vertical="center" wrapText="1"/>
    </xf>
    <xf fontId="47" fillId="7" borderId="4" numFmtId="0" xfId="0" applyFont="1" applyFill="1" applyBorder="1" applyAlignment="1">
      <alignment horizontal="center" vertical="center" wrapText="1"/>
    </xf>
    <xf fontId="47" fillId="7" borderId="12" numFmtId="0" xfId="0" applyFont="1" applyFill="1" applyBorder="1" applyAlignment="1">
      <alignment horizontal="center" vertical="center" wrapText="1"/>
    </xf>
    <xf fontId="47" fillId="7" borderId="5" numFmtId="0" xfId="0" applyFont="1" applyFill="1" applyBorder="1" applyAlignment="1">
      <alignment horizontal="center" vertical="center" wrapText="1"/>
    </xf>
  </cellXfs>
  <cellStyles count="10">
    <cellStyle name="Style 1" xfId="1"/>
    <cellStyle name="Гиперссылка" xfId="2" builtinId="8"/>
    <cellStyle name="Гиперссылка 2" xfId="3"/>
    <cellStyle name="Гиперссылка 3" xfId="4"/>
    <cellStyle name="Обычный" xfId="0" builtinId="0"/>
    <cellStyle name="Обычный 2" xfId="5"/>
    <cellStyle name="Процентный 2" xfId="6"/>
    <cellStyle name="Стиль 1" xfId="7"/>
    <cellStyle name="УровеньСтрок_1" xfId="8" builtinId="1"/>
    <cellStyle name="УровеньСтрок_2" xfId="9" builtinId="1"/>
  </cellStyles>
  <dxfs count="0"/>
  <tableStyles count="1"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externalLink" Target="externalLinks/externalLink1.xml"/><Relationship  Id="rId10" Type="http://schemas.openxmlformats.org/officeDocument/2006/relationships/worksheet" Target="worksheets/sheet5.xml"/><Relationship  Id="rId11" Type="http://schemas.openxmlformats.org/officeDocument/2006/relationships/worksheet" Target="worksheets/sheet6.xml"/><Relationship  Id="rId12" Type="http://schemas.openxmlformats.org/officeDocument/2006/relationships/worksheet" Target="worksheets/sheet7.xml"/><Relationship  Id="rId13" Type="http://schemas.openxmlformats.org/officeDocument/2006/relationships/worksheet" Target="worksheets/sheet8.xml"/><Relationship  Id="rId14" Type="http://schemas.openxmlformats.org/officeDocument/2006/relationships/worksheet" Target="worksheets/sheet9.xml"/><Relationship  Id="rId15" Type="http://schemas.openxmlformats.org/officeDocument/2006/relationships/theme" Target="theme/theme1.xml"/><Relationship  Id="rId16" Type="http://schemas.openxmlformats.org/officeDocument/2006/relationships/sharedStrings" Target="sharedStrings.xml"/><Relationship  Id="rId17" Type="http://schemas.openxmlformats.org/officeDocument/2006/relationships/styles" Target="styles.xml"/><Relationship  Id="rId2" Type="http://schemas.microsoft.com/office/2017/10/relationships/person" Target="persons/person.xml"/><Relationship  Id="rId3" Type="http://schemas.openxmlformats.org/officeDocument/2006/relationships/customXml" Target="../customXml/item1.xml"/><Relationship  Id="rId4" Type="http://schemas.openxmlformats.org/officeDocument/2006/relationships/customXml" Target="../customXml/item2.xml"/><Relationship  Id="rId5" Type="http://schemas.openxmlformats.org/officeDocument/2006/relationships/customXml" Target="../customXml/item3.xml"/><Relationship  Id="rId6" Type="http://schemas.openxmlformats.org/officeDocument/2006/relationships/worksheet" Target="worksheets/sheet1.xml"/><Relationship  Id="rId7" Type="http://schemas.openxmlformats.org/officeDocument/2006/relationships/worksheet" Target="worksheets/sheet2.xml"/><Relationship  Id="rId8" Type="http://schemas.openxmlformats.org/officeDocument/2006/relationships/worksheet" Target="worksheets/sheet3.xml"/><Relationship  Id="rId9" Type="http://schemas.openxmlformats.org/officeDocument/2006/relationships/worksheet" Target="worksheets/sheet4.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3.xml.rels><?xml version="1.0" encoding="UTF-8" standalone="yes"?><Relationships xmlns="http://schemas.openxmlformats.org/package/2006/relationships"><Relationship Id="rId1" Type="http://schemas.openxmlformats.org/officeDocument/2006/relationships/image" Target="../media/image3.png"/></Relationships>
</file>

<file path=xl/drawings/_rels/drawing4.xml.rels><?xml version="1.0" encoding="UTF-8" standalone="yes"?><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 Id="rId3" Type="http://schemas.openxmlformats.org/officeDocument/2006/relationships/image" Target="../media/image6.png"/><Relationship Id="rId4" Type="http://schemas.openxmlformats.org/officeDocument/2006/relationships/image" Target="../media/image7.png"/><Relationship Id="rId5" Type="http://schemas.openxmlformats.org/officeDocument/2006/relationships/image" Target="../media/image8.png"/><Relationship Id="rId6" Type="http://schemas.openxmlformats.org/officeDocument/2006/relationships/image" Target="../media/image9.png"/><Relationship Id="rId7" Type="http://schemas.openxmlformats.org/officeDocument/2006/relationships/image" Target="../media/image10.png"/><Relationship Id="rId8" Type="http://schemas.openxmlformats.org/officeDocument/2006/relationships/image" Target="../media/image11.png"/><Relationship Id="rId9" Type="http://schemas.openxmlformats.org/officeDocument/2006/relationships/image" Target="../media/image12.png"/><Relationship Id="rId10" Type="http://schemas.openxmlformats.org/officeDocument/2006/relationships/image" Target="../media/image13.png"/><Relationship Id="rId11" Type="http://schemas.openxmlformats.org/officeDocument/2006/relationships/image" Target="../media/image14.png"/><Relationship Id="rId12" Type="http://schemas.openxmlformats.org/officeDocument/2006/relationships/image" Target="../media/image15.png"/><Relationship Id="rId13" Type="http://schemas.openxmlformats.org/officeDocument/2006/relationships/image" Target="../media/image16.png"/><Relationship Id="rId14" Type="http://schemas.openxmlformats.org/officeDocument/2006/relationships/image" Target="../media/image17.png"/><Relationship Id="rId15" Type="http://schemas.openxmlformats.org/officeDocument/2006/relationships/image" Target="../media/image18.png"/><Relationship Id="rId16" Type="http://schemas.openxmlformats.org/officeDocument/2006/relationships/image" Target="../media/image19.png"/></Relationships>
</file>

<file path=xl/drawings/_rels/drawing5.xml.rels><?xml version="1.0" encoding="UTF-8" standalone="yes"?><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 Id="rId3" Type="http://schemas.openxmlformats.org/officeDocument/2006/relationships/image" Target="../media/image6.png"/><Relationship Id="rId4" Type="http://schemas.openxmlformats.org/officeDocument/2006/relationships/image" Target="../media/image7.png"/><Relationship Id="rId5" Type="http://schemas.openxmlformats.org/officeDocument/2006/relationships/image" Target="../media/image8.png"/><Relationship Id="rId6" Type="http://schemas.openxmlformats.org/officeDocument/2006/relationships/image" Target="../media/image9.png"/><Relationship Id="rId7" Type="http://schemas.openxmlformats.org/officeDocument/2006/relationships/image" Target="../media/image10.png"/><Relationship Id="rId8" Type="http://schemas.openxmlformats.org/officeDocument/2006/relationships/image" Target="../media/image11.png"/><Relationship Id="rId9" Type="http://schemas.openxmlformats.org/officeDocument/2006/relationships/image" Target="../media/image12.png"/><Relationship Id="rId10" Type="http://schemas.openxmlformats.org/officeDocument/2006/relationships/image" Target="../media/image13.png"/><Relationship Id="rId11" Type="http://schemas.openxmlformats.org/officeDocument/2006/relationships/image" Target="../media/image14.png"/><Relationship Id="rId12" Type="http://schemas.openxmlformats.org/officeDocument/2006/relationships/image" Target="../media/image15.png"/><Relationship Id="rId13" Type="http://schemas.openxmlformats.org/officeDocument/2006/relationships/image" Target="../media/image20.png"/><Relationship Id="rId14" Type="http://schemas.openxmlformats.org/officeDocument/2006/relationships/image" Target="../media/image21.png"/><Relationship Id="rId15" Type="http://schemas.openxmlformats.org/officeDocument/2006/relationships/image" Target="../media/image22.png"/><Relationship Id="rId16" Type="http://schemas.openxmlformats.org/officeDocument/2006/relationships/image" Target="../media/image23.png"/></Relationships>
</file>

<file path=xl/drawings/_rels/drawing6.xml.rels><?xml version="1.0" encoding="UTF-8" standalone="yes"?><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 Id="rId3" Type="http://schemas.openxmlformats.org/officeDocument/2006/relationships/image" Target="../media/image6.png"/><Relationship Id="rId4" Type="http://schemas.openxmlformats.org/officeDocument/2006/relationships/image" Target="../media/image7.png"/><Relationship Id="rId5" Type="http://schemas.openxmlformats.org/officeDocument/2006/relationships/image" Target="../media/image8.png"/><Relationship Id="rId6" Type="http://schemas.openxmlformats.org/officeDocument/2006/relationships/image" Target="../media/image9.png"/><Relationship Id="rId7" Type="http://schemas.openxmlformats.org/officeDocument/2006/relationships/image" Target="../media/image10.png"/><Relationship Id="rId8" Type="http://schemas.openxmlformats.org/officeDocument/2006/relationships/image" Target="../media/image11.png"/><Relationship Id="rId9" Type="http://schemas.openxmlformats.org/officeDocument/2006/relationships/image" Target="../media/image12.png"/><Relationship Id="rId10" Type="http://schemas.openxmlformats.org/officeDocument/2006/relationships/image" Target="../media/image13.png"/><Relationship Id="rId11" Type="http://schemas.openxmlformats.org/officeDocument/2006/relationships/image" Target="../media/image14.png"/><Relationship Id="rId12" Type="http://schemas.openxmlformats.org/officeDocument/2006/relationships/image" Target="../media/image15.png"/></Relationships>
</file>

<file path=xl/drawings/_rels/drawing7.xml.rels><?xml version="1.0" encoding="UTF-8" standalone="yes"?><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 Id="rId3" Type="http://schemas.openxmlformats.org/officeDocument/2006/relationships/image" Target="../media/image6.png"/><Relationship Id="rId4" Type="http://schemas.openxmlformats.org/officeDocument/2006/relationships/image" Target="../media/image7.png"/><Relationship Id="rId5" Type="http://schemas.openxmlformats.org/officeDocument/2006/relationships/image" Target="../media/image8.png"/><Relationship Id="rId6" Type="http://schemas.openxmlformats.org/officeDocument/2006/relationships/image" Target="../media/image9.png"/><Relationship Id="rId7" Type="http://schemas.openxmlformats.org/officeDocument/2006/relationships/image" Target="../media/image10.png"/><Relationship Id="rId8" Type="http://schemas.openxmlformats.org/officeDocument/2006/relationships/image" Target="../media/image11.png"/><Relationship Id="rId9" Type="http://schemas.openxmlformats.org/officeDocument/2006/relationships/image" Target="../media/image12.png"/><Relationship Id="rId10" Type="http://schemas.openxmlformats.org/officeDocument/2006/relationships/image" Target="../media/image13.png"/><Relationship Id="rId11" Type="http://schemas.openxmlformats.org/officeDocument/2006/relationships/image" Target="../media/image14.png"/><Relationship Id="rId12" Type="http://schemas.openxmlformats.org/officeDocument/2006/relationships/image" Target="../media/image15.png"/></Relationships>
</file>

<file path=xl/drawings/_rels/drawing8.xml.rels><?xml version="1.0" encoding="UTF-8" standalone="yes"?><Relationships xmlns="http://schemas.openxmlformats.org/package/2006/relationships"><Relationship Id="rId1" Type="http://schemas.openxmlformats.org/officeDocument/2006/relationships/image" Target="../media/image24.png"/><Relationship Id="rId2"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0</xdr:col>
      <xdr:colOff>133349</xdr:colOff>
      <xdr:row>1</xdr:row>
      <xdr:rowOff>419100</xdr:rowOff>
    </xdr:from>
    <xdr:to>
      <xdr:col>1</xdr:col>
      <xdr:colOff>2477491</xdr:colOff>
      <xdr:row>1</xdr:row>
      <xdr:rowOff>1190624</xdr:rowOff>
    </xdr:to>
    <xdr:pic>
      <xdr:nvPicPr>
        <xdr:cNvPr id="2" name="Picture 4"/>
        <xdr:cNvPicPr>
          <a:picLocks noChangeAspect="1"/>
        </xdr:cNvPicPr>
      </xdr:nvPicPr>
      <xdr:blipFill>
        <a:blip r:embed="rId1"/>
        <a:stretch/>
      </xdr:blipFill>
      <xdr:spPr bwMode="auto">
        <a:xfrm>
          <a:off x="133349" y="601980"/>
          <a:ext cx="3029941" cy="771523"/>
        </a:xfrm>
        <a:prstGeom prst="rect">
          <a:avLst/>
        </a:prstGeom>
      </xdr:spPr>
    </xdr:pic>
    <xdr:clientData/>
  </xdr:twoCellAnchor>
  <xdr:twoCellAnchor editAs="oneCell">
    <xdr:from>
      <xdr:col>4</xdr:col>
      <xdr:colOff>1450444</xdr:colOff>
      <xdr:row>1</xdr:row>
      <xdr:rowOff>323849</xdr:rowOff>
    </xdr:from>
    <xdr:to>
      <xdr:col>5</xdr:col>
      <xdr:colOff>3231972</xdr:colOff>
      <xdr:row>1</xdr:row>
      <xdr:rowOff>1066799</xdr:rowOff>
    </xdr:to>
    <xdr:pic>
      <xdr:nvPicPr>
        <xdr:cNvPr id="3" name="Picture 5"/>
        <xdr:cNvPicPr>
          <a:picLocks noChangeAspect="1"/>
        </xdr:cNvPicPr>
      </xdr:nvPicPr>
      <xdr:blipFill>
        <a:blip r:embed="rId2"/>
        <a:stretch/>
      </xdr:blipFill>
      <xdr:spPr bwMode="auto">
        <a:xfrm>
          <a:off x="9596224" y="506729"/>
          <a:ext cx="4524727" cy="742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0</xdr:col>
      <xdr:colOff>409222</xdr:colOff>
      <xdr:row>0</xdr:row>
      <xdr:rowOff>374674</xdr:rowOff>
    </xdr:from>
    <xdr:to>
      <xdr:col>1</xdr:col>
      <xdr:colOff>1885790</xdr:colOff>
      <xdr:row>0</xdr:row>
      <xdr:rowOff>1087785</xdr:rowOff>
    </xdr:to>
    <xdr:pic>
      <xdr:nvPicPr>
        <xdr:cNvPr id="2" name="Picture 4"/>
        <xdr:cNvPicPr>
          <a:picLocks noChangeAspect="1"/>
        </xdr:cNvPicPr>
      </xdr:nvPicPr>
      <xdr:blipFill>
        <a:blip r:embed="rId1"/>
        <a:stretch/>
      </xdr:blipFill>
      <xdr:spPr bwMode="auto">
        <a:xfrm>
          <a:off x="409222" y="374674"/>
          <a:ext cx="2800543" cy="713111"/>
        </a:xfrm>
        <a:prstGeom prst="rect">
          <a:avLst/>
        </a:prstGeom>
      </xdr:spPr>
    </xdr:pic>
    <xdr:clientData/>
  </xdr:twoCellAnchor>
  <xdr:twoCellAnchor editAs="oneCell">
    <xdr:from>
      <xdr:col>4</xdr:col>
      <xdr:colOff>594184</xdr:colOff>
      <xdr:row>0</xdr:row>
      <xdr:rowOff>452614</xdr:rowOff>
    </xdr:from>
    <xdr:to>
      <xdr:col>7</xdr:col>
      <xdr:colOff>4717</xdr:colOff>
      <xdr:row>0</xdr:row>
      <xdr:rowOff>1165725</xdr:rowOff>
    </xdr:to>
    <xdr:pic>
      <xdr:nvPicPr>
        <xdr:cNvPr id="3" name="Picture 5"/>
        <xdr:cNvPicPr>
          <a:picLocks noChangeAspect="1"/>
        </xdr:cNvPicPr>
      </xdr:nvPicPr>
      <xdr:blipFill>
        <a:blip r:embed="rId2"/>
        <a:stretch/>
      </xdr:blipFill>
      <xdr:spPr bwMode="auto">
        <a:xfrm>
          <a:off x="10643059" y="452614"/>
          <a:ext cx="4341943" cy="7131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0</xdr:col>
      <xdr:colOff>0</xdr:colOff>
      <xdr:row>219</xdr:row>
      <xdr:rowOff>274319</xdr:rowOff>
    </xdr:from>
    <xdr:to>
      <xdr:col>3</xdr:col>
      <xdr:colOff>4397586</xdr:colOff>
      <xdr:row>242</xdr:row>
      <xdr:rowOff>16297</xdr:rowOff>
    </xdr:to>
    <xdr:pic>
      <xdr:nvPicPr>
        <xdr:cNvPr id="4" name="Рисунок 3"/>
        <xdr:cNvPicPr>
          <a:picLocks noChangeAspect="1"/>
        </xdr:cNvPicPr>
      </xdr:nvPicPr>
      <xdr:blipFill>
        <a:blip r:embed="rId1"/>
        <a:stretch/>
      </xdr:blipFill>
      <xdr:spPr bwMode="auto">
        <a:xfrm>
          <a:off x="0" y="32529779"/>
          <a:ext cx="12208086" cy="41082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twoCell">
    <xdr:from>
      <xdr:col>1</xdr:col>
      <xdr:colOff>1386416</xdr:colOff>
      <xdr:row>17</xdr:row>
      <xdr:rowOff>2116</xdr:rowOff>
    </xdr:from>
    <xdr:to>
      <xdr:col>4</xdr:col>
      <xdr:colOff>446278</xdr:colOff>
      <xdr:row>17</xdr:row>
      <xdr:rowOff>2116</xdr:rowOff>
    </xdr:to>
    <xdr:grpSp>
      <xdr:nvGrpSpPr>
        <xdr:cNvPr id="0" name=""/>
        <xdr:cNvGrpSpPr/>
      </xdr:nvGrpSpPr>
      <xdr:grpSpPr bwMode="auto">
        <a:xfrm>
          <a:off x="3177117" y="5656156"/>
          <a:ext cx="4858681" cy="0"/>
          <a:chOff x="9270124" y="3662033"/>
          <a:chExt cx="5938226" cy="764531"/>
        </a:xfrm>
      </xdr:grpSpPr>
      <xdr:pic>
        <xdr:nvPicPr>
          <xdr:cNvPr id="16" name="Рисунок 15"/>
          <xdr:cNvPicPr>
            <a:picLocks noChangeAspect="1"/>
          </xdr:cNvPicPr>
        </xdr:nvPicPr>
        <xdr:blipFill>
          <a:blip r:embed="rId1"/>
          <a:stretch/>
        </xdr:blipFill>
        <xdr:spPr bwMode="auto">
          <a:xfrm>
            <a:off x="10261119" y="3664169"/>
            <a:ext cx="972743" cy="760263"/>
          </a:xfrm>
          <a:prstGeom prst="rect">
            <a:avLst/>
          </a:prstGeom>
        </xdr:spPr>
      </xdr:pic>
      <xdr:pic>
        <xdr:nvPicPr>
          <xdr:cNvPr id="17" name="Рисунок 16"/>
          <xdr:cNvPicPr>
            <a:picLocks noChangeAspect="1"/>
          </xdr:cNvPicPr>
        </xdr:nvPicPr>
        <xdr:blipFill>
          <a:blip r:embed="rId2"/>
          <a:stretch/>
        </xdr:blipFill>
        <xdr:spPr bwMode="auto">
          <a:xfrm>
            <a:off x="10263484" y="3662033"/>
            <a:ext cx="974057" cy="764531"/>
          </a:xfrm>
          <a:prstGeom prst="rect">
            <a:avLst/>
          </a:prstGeom>
        </xdr:spPr>
      </xdr:pic>
      <xdr:pic>
        <xdr:nvPicPr>
          <xdr:cNvPr id="18" name="Рисунок 17"/>
          <xdr:cNvPicPr>
            <a:picLocks noChangeAspect="1"/>
          </xdr:cNvPicPr>
        </xdr:nvPicPr>
        <xdr:blipFill>
          <a:blip r:embed="rId3"/>
          <a:stretch/>
        </xdr:blipFill>
        <xdr:spPr bwMode="auto">
          <a:xfrm>
            <a:off x="11253428" y="3664169"/>
            <a:ext cx="974056" cy="760262"/>
          </a:xfrm>
          <a:prstGeom prst="rect">
            <a:avLst/>
          </a:prstGeom>
        </xdr:spPr>
      </xdr:pic>
      <xdr:pic>
        <xdr:nvPicPr>
          <xdr:cNvPr id="19" name="Рисунок 18"/>
          <xdr:cNvPicPr>
            <a:picLocks noChangeAspect="1"/>
          </xdr:cNvPicPr>
        </xdr:nvPicPr>
        <xdr:blipFill>
          <a:blip r:embed="rId4"/>
          <a:stretch/>
        </xdr:blipFill>
        <xdr:spPr bwMode="auto">
          <a:xfrm>
            <a:off x="12247050" y="3664169"/>
            <a:ext cx="974056" cy="760262"/>
          </a:xfrm>
          <a:prstGeom prst="rect">
            <a:avLst/>
          </a:prstGeom>
        </xdr:spPr>
      </xdr:pic>
      <xdr:pic>
        <xdr:nvPicPr>
          <xdr:cNvPr id="20" name="Рисунок 19"/>
          <xdr:cNvPicPr>
            <a:picLocks noChangeAspect="1"/>
          </xdr:cNvPicPr>
        </xdr:nvPicPr>
        <xdr:blipFill>
          <a:blip r:embed="rId5"/>
          <a:stretch/>
        </xdr:blipFill>
        <xdr:spPr bwMode="auto">
          <a:xfrm>
            <a:off x="13240672" y="3664169"/>
            <a:ext cx="974056" cy="760263"/>
          </a:xfrm>
          <a:prstGeom prst="rect">
            <a:avLst/>
          </a:prstGeom>
        </xdr:spPr>
      </xdr:pic>
      <xdr:pic>
        <xdr:nvPicPr>
          <xdr:cNvPr id="21" name="Рисунок 20"/>
          <xdr:cNvPicPr>
            <a:picLocks noChangeAspect="1"/>
          </xdr:cNvPicPr>
        </xdr:nvPicPr>
        <xdr:blipFill>
          <a:blip r:embed="rId6"/>
          <a:stretch/>
        </xdr:blipFill>
        <xdr:spPr bwMode="auto">
          <a:xfrm>
            <a:off x="14234294" y="3664169"/>
            <a:ext cx="974056" cy="760263"/>
          </a:xfrm>
          <a:prstGeom prst="rect">
            <a:avLst/>
          </a:prstGeom>
        </xdr:spPr>
      </xdr:pic>
      <xdr:pic>
        <xdr:nvPicPr>
          <xdr:cNvPr id="22" name="Рисунок 21"/>
          <xdr:cNvPicPr>
            <a:picLocks noChangeAspect="1"/>
          </xdr:cNvPicPr>
        </xdr:nvPicPr>
        <xdr:blipFill>
          <a:blip r:embed="rId7"/>
          <a:stretch/>
        </xdr:blipFill>
        <xdr:spPr bwMode="auto">
          <a:xfrm>
            <a:off x="9270124" y="3664169"/>
            <a:ext cx="971429" cy="760263"/>
          </a:xfrm>
          <a:prstGeom prst="rect">
            <a:avLst/>
          </a:prstGeom>
        </xdr:spPr>
      </xdr:pic>
      <xdr:pic>
        <xdr:nvPicPr>
          <xdr:cNvPr id="23" name="Рисунок 22"/>
          <xdr:cNvPicPr>
            <a:picLocks noChangeAspect="1"/>
          </xdr:cNvPicPr>
        </xdr:nvPicPr>
        <xdr:blipFill>
          <a:blip r:embed="rId8"/>
          <a:stretch/>
        </xdr:blipFill>
        <xdr:spPr bwMode="auto">
          <a:xfrm>
            <a:off x="9270124" y="3664168"/>
            <a:ext cx="974057" cy="760262"/>
          </a:xfrm>
          <a:prstGeom prst="rect">
            <a:avLst/>
          </a:prstGeom>
        </xdr:spPr>
      </xdr:pic>
      <xdr:pic>
        <xdr:nvPicPr>
          <xdr:cNvPr id="24" name="Рисунок 23"/>
          <xdr:cNvPicPr>
            <a:picLocks noChangeAspect="1"/>
          </xdr:cNvPicPr>
        </xdr:nvPicPr>
        <xdr:blipFill>
          <a:blip r:embed="rId9"/>
          <a:stretch/>
        </xdr:blipFill>
        <xdr:spPr bwMode="auto">
          <a:xfrm>
            <a:off x="11256844" y="3664168"/>
            <a:ext cx="974056" cy="760262"/>
          </a:xfrm>
          <a:prstGeom prst="rect">
            <a:avLst/>
          </a:prstGeom>
        </xdr:spPr>
      </xdr:pic>
      <xdr:pic>
        <xdr:nvPicPr>
          <xdr:cNvPr id="25" name="Рисунок 24"/>
          <xdr:cNvPicPr>
            <a:picLocks noChangeAspect="1"/>
          </xdr:cNvPicPr>
        </xdr:nvPicPr>
        <xdr:blipFill>
          <a:blip r:embed="rId10"/>
          <a:stretch/>
        </xdr:blipFill>
        <xdr:spPr bwMode="auto">
          <a:xfrm>
            <a:off x="12250203" y="3663347"/>
            <a:ext cx="972742" cy="761905"/>
          </a:xfrm>
          <a:prstGeom prst="rect">
            <a:avLst/>
          </a:prstGeom>
        </xdr:spPr>
      </xdr:pic>
      <xdr:pic>
        <xdr:nvPicPr>
          <xdr:cNvPr id="26" name="Рисунок 25"/>
          <xdr:cNvPicPr>
            <a:picLocks noChangeAspect="1"/>
          </xdr:cNvPicPr>
        </xdr:nvPicPr>
        <xdr:blipFill>
          <a:blip r:embed="rId11"/>
          <a:stretch/>
        </xdr:blipFill>
        <xdr:spPr bwMode="auto">
          <a:xfrm>
            <a:off x="13242248" y="3664168"/>
            <a:ext cx="974056" cy="760263"/>
          </a:xfrm>
          <a:prstGeom prst="rect">
            <a:avLst/>
          </a:prstGeom>
        </xdr:spPr>
      </xdr:pic>
      <xdr:pic>
        <xdr:nvPicPr>
          <xdr:cNvPr id="27" name="Рисунок 26"/>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1</xdr:col>
      <xdr:colOff>1386416</xdr:colOff>
      <xdr:row>23</xdr:row>
      <xdr:rowOff>2116</xdr:rowOff>
    </xdr:from>
    <xdr:to>
      <xdr:col>4</xdr:col>
      <xdr:colOff>446278</xdr:colOff>
      <xdr:row>23</xdr:row>
      <xdr:rowOff>2116</xdr:rowOff>
    </xdr:to>
    <xdr:grpSp>
      <xdr:nvGrpSpPr>
        <xdr:cNvPr id="0" name=""/>
        <xdr:cNvGrpSpPr/>
      </xdr:nvGrpSpPr>
      <xdr:grpSpPr bwMode="auto">
        <a:xfrm>
          <a:off x="3177117" y="7980256"/>
          <a:ext cx="4858681" cy="0"/>
          <a:chOff x="9270124" y="3662033"/>
          <a:chExt cx="5938226" cy="764531"/>
        </a:xfrm>
      </xdr:grpSpPr>
      <xdr:pic>
        <xdr:nvPicPr>
          <xdr:cNvPr id="42" name="Рисунок 41"/>
          <xdr:cNvPicPr>
            <a:picLocks noChangeAspect="1"/>
          </xdr:cNvPicPr>
        </xdr:nvPicPr>
        <xdr:blipFill>
          <a:blip r:embed="rId1"/>
          <a:stretch/>
        </xdr:blipFill>
        <xdr:spPr bwMode="auto">
          <a:xfrm>
            <a:off x="10261119" y="3664169"/>
            <a:ext cx="972743" cy="760263"/>
          </a:xfrm>
          <a:prstGeom prst="rect">
            <a:avLst/>
          </a:prstGeom>
        </xdr:spPr>
      </xdr:pic>
      <xdr:pic>
        <xdr:nvPicPr>
          <xdr:cNvPr id="43" name="Рисунок 42"/>
          <xdr:cNvPicPr>
            <a:picLocks noChangeAspect="1"/>
          </xdr:cNvPicPr>
        </xdr:nvPicPr>
        <xdr:blipFill>
          <a:blip r:embed="rId2"/>
          <a:stretch/>
        </xdr:blipFill>
        <xdr:spPr bwMode="auto">
          <a:xfrm>
            <a:off x="10263484" y="3662033"/>
            <a:ext cx="974057" cy="764531"/>
          </a:xfrm>
          <a:prstGeom prst="rect">
            <a:avLst/>
          </a:prstGeom>
        </xdr:spPr>
      </xdr:pic>
      <xdr:pic>
        <xdr:nvPicPr>
          <xdr:cNvPr id="44" name="Рисунок 43"/>
          <xdr:cNvPicPr>
            <a:picLocks noChangeAspect="1"/>
          </xdr:cNvPicPr>
        </xdr:nvPicPr>
        <xdr:blipFill>
          <a:blip r:embed="rId3"/>
          <a:stretch/>
        </xdr:blipFill>
        <xdr:spPr bwMode="auto">
          <a:xfrm>
            <a:off x="11253428" y="3664169"/>
            <a:ext cx="974056" cy="760262"/>
          </a:xfrm>
          <a:prstGeom prst="rect">
            <a:avLst/>
          </a:prstGeom>
        </xdr:spPr>
      </xdr:pic>
      <xdr:pic>
        <xdr:nvPicPr>
          <xdr:cNvPr id="45" name="Рисунок 44"/>
          <xdr:cNvPicPr>
            <a:picLocks noChangeAspect="1"/>
          </xdr:cNvPicPr>
        </xdr:nvPicPr>
        <xdr:blipFill>
          <a:blip r:embed="rId4"/>
          <a:stretch/>
        </xdr:blipFill>
        <xdr:spPr bwMode="auto">
          <a:xfrm>
            <a:off x="12247050" y="3664169"/>
            <a:ext cx="974056" cy="760262"/>
          </a:xfrm>
          <a:prstGeom prst="rect">
            <a:avLst/>
          </a:prstGeom>
        </xdr:spPr>
      </xdr:pic>
      <xdr:pic>
        <xdr:nvPicPr>
          <xdr:cNvPr id="46" name="Рисунок 45"/>
          <xdr:cNvPicPr>
            <a:picLocks noChangeAspect="1"/>
          </xdr:cNvPicPr>
        </xdr:nvPicPr>
        <xdr:blipFill>
          <a:blip r:embed="rId5"/>
          <a:stretch/>
        </xdr:blipFill>
        <xdr:spPr bwMode="auto">
          <a:xfrm>
            <a:off x="13240672" y="3664169"/>
            <a:ext cx="974056" cy="760263"/>
          </a:xfrm>
          <a:prstGeom prst="rect">
            <a:avLst/>
          </a:prstGeom>
        </xdr:spPr>
      </xdr:pic>
      <xdr:pic>
        <xdr:nvPicPr>
          <xdr:cNvPr id="47" name="Рисунок 46"/>
          <xdr:cNvPicPr>
            <a:picLocks noChangeAspect="1"/>
          </xdr:cNvPicPr>
        </xdr:nvPicPr>
        <xdr:blipFill>
          <a:blip r:embed="rId6"/>
          <a:stretch/>
        </xdr:blipFill>
        <xdr:spPr bwMode="auto">
          <a:xfrm>
            <a:off x="14234294" y="3664169"/>
            <a:ext cx="974056" cy="760263"/>
          </a:xfrm>
          <a:prstGeom prst="rect">
            <a:avLst/>
          </a:prstGeom>
        </xdr:spPr>
      </xdr:pic>
      <xdr:pic>
        <xdr:nvPicPr>
          <xdr:cNvPr id="48" name="Рисунок 47"/>
          <xdr:cNvPicPr>
            <a:picLocks noChangeAspect="1"/>
          </xdr:cNvPicPr>
        </xdr:nvPicPr>
        <xdr:blipFill>
          <a:blip r:embed="rId7"/>
          <a:stretch/>
        </xdr:blipFill>
        <xdr:spPr bwMode="auto">
          <a:xfrm>
            <a:off x="9270124" y="3664169"/>
            <a:ext cx="971429" cy="760263"/>
          </a:xfrm>
          <a:prstGeom prst="rect">
            <a:avLst/>
          </a:prstGeom>
        </xdr:spPr>
      </xdr:pic>
      <xdr:pic>
        <xdr:nvPicPr>
          <xdr:cNvPr id="49" name="Рисунок 48"/>
          <xdr:cNvPicPr>
            <a:picLocks noChangeAspect="1"/>
          </xdr:cNvPicPr>
        </xdr:nvPicPr>
        <xdr:blipFill>
          <a:blip r:embed="rId8"/>
          <a:stretch/>
        </xdr:blipFill>
        <xdr:spPr bwMode="auto">
          <a:xfrm>
            <a:off x="9270124" y="3664168"/>
            <a:ext cx="974057" cy="760262"/>
          </a:xfrm>
          <a:prstGeom prst="rect">
            <a:avLst/>
          </a:prstGeom>
        </xdr:spPr>
      </xdr:pic>
      <xdr:pic>
        <xdr:nvPicPr>
          <xdr:cNvPr id="50" name="Рисунок 49"/>
          <xdr:cNvPicPr>
            <a:picLocks noChangeAspect="1"/>
          </xdr:cNvPicPr>
        </xdr:nvPicPr>
        <xdr:blipFill>
          <a:blip r:embed="rId9"/>
          <a:stretch/>
        </xdr:blipFill>
        <xdr:spPr bwMode="auto">
          <a:xfrm>
            <a:off x="11256844" y="3664168"/>
            <a:ext cx="974056" cy="760262"/>
          </a:xfrm>
          <a:prstGeom prst="rect">
            <a:avLst/>
          </a:prstGeom>
        </xdr:spPr>
      </xdr:pic>
      <xdr:pic>
        <xdr:nvPicPr>
          <xdr:cNvPr id="51" name="Рисунок 50"/>
          <xdr:cNvPicPr>
            <a:picLocks noChangeAspect="1"/>
          </xdr:cNvPicPr>
        </xdr:nvPicPr>
        <xdr:blipFill>
          <a:blip r:embed="rId10"/>
          <a:stretch/>
        </xdr:blipFill>
        <xdr:spPr bwMode="auto">
          <a:xfrm>
            <a:off x="12250203" y="3663347"/>
            <a:ext cx="972742" cy="761905"/>
          </a:xfrm>
          <a:prstGeom prst="rect">
            <a:avLst/>
          </a:prstGeom>
        </xdr:spPr>
      </xdr:pic>
      <xdr:pic>
        <xdr:nvPicPr>
          <xdr:cNvPr id="52" name="Рисунок 51"/>
          <xdr:cNvPicPr>
            <a:picLocks noChangeAspect="1"/>
          </xdr:cNvPicPr>
        </xdr:nvPicPr>
        <xdr:blipFill>
          <a:blip r:embed="rId11"/>
          <a:stretch/>
        </xdr:blipFill>
        <xdr:spPr bwMode="auto">
          <a:xfrm>
            <a:off x="13242248" y="3664168"/>
            <a:ext cx="974056" cy="760263"/>
          </a:xfrm>
          <a:prstGeom prst="rect">
            <a:avLst/>
          </a:prstGeom>
        </xdr:spPr>
      </xdr:pic>
      <xdr:pic>
        <xdr:nvPicPr>
          <xdr:cNvPr id="53" name="Рисунок 52"/>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1</xdr:col>
      <xdr:colOff>1386416</xdr:colOff>
      <xdr:row>17</xdr:row>
      <xdr:rowOff>2116</xdr:rowOff>
    </xdr:from>
    <xdr:to>
      <xdr:col>4</xdr:col>
      <xdr:colOff>446278</xdr:colOff>
      <xdr:row>17</xdr:row>
      <xdr:rowOff>2116</xdr:rowOff>
    </xdr:to>
    <xdr:grpSp>
      <xdr:nvGrpSpPr>
        <xdr:cNvPr id="0" name=""/>
        <xdr:cNvGrpSpPr/>
      </xdr:nvGrpSpPr>
      <xdr:grpSpPr bwMode="auto">
        <a:xfrm>
          <a:off x="3177117" y="5656156"/>
          <a:ext cx="4858681" cy="0"/>
          <a:chOff x="9270124" y="3662033"/>
          <a:chExt cx="5938226" cy="764531"/>
        </a:xfrm>
      </xdr:grpSpPr>
      <xdr:pic>
        <xdr:nvPicPr>
          <xdr:cNvPr id="472" name="Рисунок 471"/>
          <xdr:cNvPicPr>
            <a:picLocks noChangeAspect="1"/>
          </xdr:cNvPicPr>
        </xdr:nvPicPr>
        <xdr:blipFill>
          <a:blip r:embed="rId1"/>
          <a:stretch/>
        </xdr:blipFill>
        <xdr:spPr bwMode="auto">
          <a:xfrm>
            <a:off x="10261119" y="3664169"/>
            <a:ext cx="972743" cy="760263"/>
          </a:xfrm>
          <a:prstGeom prst="rect">
            <a:avLst/>
          </a:prstGeom>
        </xdr:spPr>
      </xdr:pic>
      <xdr:pic>
        <xdr:nvPicPr>
          <xdr:cNvPr id="473" name="Рисунок 472"/>
          <xdr:cNvPicPr>
            <a:picLocks noChangeAspect="1"/>
          </xdr:cNvPicPr>
        </xdr:nvPicPr>
        <xdr:blipFill>
          <a:blip r:embed="rId2"/>
          <a:stretch/>
        </xdr:blipFill>
        <xdr:spPr bwMode="auto">
          <a:xfrm>
            <a:off x="10263484" y="3662033"/>
            <a:ext cx="974057" cy="764531"/>
          </a:xfrm>
          <a:prstGeom prst="rect">
            <a:avLst/>
          </a:prstGeom>
        </xdr:spPr>
      </xdr:pic>
      <xdr:pic>
        <xdr:nvPicPr>
          <xdr:cNvPr id="474" name="Рисунок 473"/>
          <xdr:cNvPicPr>
            <a:picLocks noChangeAspect="1"/>
          </xdr:cNvPicPr>
        </xdr:nvPicPr>
        <xdr:blipFill>
          <a:blip r:embed="rId3"/>
          <a:stretch/>
        </xdr:blipFill>
        <xdr:spPr bwMode="auto">
          <a:xfrm>
            <a:off x="11253428" y="3664169"/>
            <a:ext cx="974056" cy="760262"/>
          </a:xfrm>
          <a:prstGeom prst="rect">
            <a:avLst/>
          </a:prstGeom>
        </xdr:spPr>
      </xdr:pic>
      <xdr:pic>
        <xdr:nvPicPr>
          <xdr:cNvPr id="475" name="Рисунок 474"/>
          <xdr:cNvPicPr>
            <a:picLocks noChangeAspect="1"/>
          </xdr:cNvPicPr>
        </xdr:nvPicPr>
        <xdr:blipFill>
          <a:blip r:embed="rId4"/>
          <a:stretch/>
        </xdr:blipFill>
        <xdr:spPr bwMode="auto">
          <a:xfrm>
            <a:off x="12247050" y="3664169"/>
            <a:ext cx="974056" cy="760262"/>
          </a:xfrm>
          <a:prstGeom prst="rect">
            <a:avLst/>
          </a:prstGeom>
        </xdr:spPr>
      </xdr:pic>
      <xdr:pic>
        <xdr:nvPicPr>
          <xdr:cNvPr id="476" name="Рисунок 475"/>
          <xdr:cNvPicPr>
            <a:picLocks noChangeAspect="1"/>
          </xdr:cNvPicPr>
        </xdr:nvPicPr>
        <xdr:blipFill>
          <a:blip r:embed="rId5"/>
          <a:stretch/>
        </xdr:blipFill>
        <xdr:spPr bwMode="auto">
          <a:xfrm>
            <a:off x="13240672" y="3664169"/>
            <a:ext cx="974056" cy="760263"/>
          </a:xfrm>
          <a:prstGeom prst="rect">
            <a:avLst/>
          </a:prstGeom>
        </xdr:spPr>
      </xdr:pic>
      <xdr:pic>
        <xdr:nvPicPr>
          <xdr:cNvPr id="477" name="Рисунок 476"/>
          <xdr:cNvPicPr>
            <a:picLocks noChangeAspect="1"/>
          </xdr:cNvPicPr>
        </xdr:nvPicPr>
        <xdr:blipFill>
          <a:blip r:embed="rId6"/>
          <a:stretch/>
        </xdr:blipFill>
        <xdr:spPr bwMode="auto">
          <a:xfrm>
            <a:off x="14234294" y="3664169"/>
            <a:ext cx="974056" cy="760263"/>
          </a:xfrm>
          <a:prstGeom prst="rect">
            <a:avLst/>
          </a:prstGeom>
        </xdr:spPr>
      </xdr:pic>
      <xdr:pic>
        <xdr:nvPicPr>
          <xdr:cNvPr id="478" name="Рисунок 477"/>
          <xdr:cNvPicPr>
            <a:picLocks noChangeAspect="1"/>
          </xdr:cNvPicPr>
        </xdr:nvPicPr>
        <xdr:blipFill>
          <a:blip r:embed="rId7"/>
          <a:stretch/>
        </xdr:blipFill>
        <xdr:spPr bwMode="auto">
          <a:xfrm>
            <a:off x="9270124" y="3664169"/>
            <a:ext cx="971429" cy="760263"/>
          </a:xfrm>
          <a:prstGeom prst="rect">
            <a:avLst/>
          </a:prstGeom>
        </xdr:spPr>
      </xdr:pic>
      <xdr:pic>
        <xdr:nvPicPr>
          <xdr:cNvPr id="479" name="Рисунок 478"/>
          <xdr:cNvPicPr>
            <a:picLocks noChangeAspect="1"/>
          </xdr:cNvPicPr>
        </xdr:nvPicPr>
        <xdr:blipFill>
          <a:blip r:embed="rId8"/>
          <a:stretch/>
        </xdr:blipFill>
        <xdr:spPr bwMode="auto">
          <a:xfrm>
            <a:off x="9270124" y="3664168"/>
            <a:ext cx="974057" cy="760262"/>
          </a:xfrm>
          <a:prstGeom prst="rect">
            <a:avLst/>
          </a:prstGeom>
        </xdr:spPr>
      </xdr:pic>
      <xdr:pic>
        <xdr:nvPicPr>
          <xdr:cNvPr id="480" name="Рисунок 479"/>
          <xdr:cNvPicPr>
            <a:picLocks noChangeAspect="1"/>
          </xdr:cNvPicPr>
        </xdr:nvPicPr>
        <xdr:blipFill>
          <a:blip r:embed="rId9"/>
          <a:stretch/>
        </xdr:blipFill>
        <xdr:spPr bwMode="auto">
          <a:xfrm>
            <a:off x="11256844" y="3664168"/>
            <a:ext cx="974056" cy="760262"/>
          </a:xfrm>
          <a:prstGeom prst="rect">
            <a:avLst/>
          </a:prstGeom>
        </xdr:spPr>
      </xdr:pic>
      <xdr:pic>
        <xdr:nvPicPr>
          <xdr:cNvPr id="481" name="Рисунок 480"/>
          <xdr:cNvPicPr>
            <a:picLocks noChangeAspect="1"/>
          </xdr:cNvPicPr>
        </xdr:nvPicPr>
        <xdr:blipFill>
          <a:blip r:embed="rId10"/>
          <a:stretch/>
        </xdr:blipFill>
        <xdr:spPr bwMode="auto">
          <a:xfrm>
            <a:off x="12250203" y="3663347"/>
            <a:ext cx="972742" cy="761905"/>
          </a:xfrm>
          <a:prstGeom prst="rect">
            <a:avLst/>
          </a:prstGeom>
        </xdr:spPr>
      </xdr:pic>
      <xdr:pic>
        <xdr:nvPicPr>
          <xdr:cNvPr id="482" name="Рисунок 481"/>
          <xdr:cNvPicPr>
            <a:picLocks noChangeAspect="1"/>
          </xdr:cNvPicPr>
        </xdr:nvPicPr>
        <xdr:blipFill>
          <a:blip r:embed="rId11"/>
          <a:stretch/>
        </xdr:blipFill>
        <xdr:spPr bwMode="auto">
          <a:xfrm>
            <a:off x="13242248" y="3664168"/>
            <a:ext cx="974056" cy="760263"/>
          </a:xfrm>
          <a:prstGeom prst="rect">
            <a:avLst/>
          </a:prstGeom>
        </xdr:spPr>
      </xdr:pic>
      <xdr:pic>
        <xdr:nvPicPr>
          <xdr:cNvPr id="483" name="Рисунок 482"/>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1</xdr:col>
      <xdr:colOff>1386416</xdr:colOff>
      <xdr:row>23</xdr:row>
      <xdr:rowOff>2116</xdr:rowOff>
    </xdr:from>
    <xdr:to>
      <xdr:col>4</xdr:col>
      <xdr:colOff>446278</xdr:colOff>
      <xdr:row>23</xdr:row>
      <xdr:rowOff>2116</xdr:rowOff>
    </xdr:to>
    <xdr:grpSp>
      <xdr:nvGrpSpPr>
        <xdr:cNvPr id="0" name=""/>
        <xdr:cNvGrpSpPr/>
      </xdr:nvGrpSpPr>
      <xdr:grpSpPr bwMode="auto">
        <a:xfrm>
          <a:off x="3177117" y="7980256"/>
          <a:ext cx="4858681" cy="0"/>
          <a:chOff x="9270124" y="3662033"/>
          <a:chExt cx="5938226" cy="764531"/>
        </a:xfrm>
      </xdr:grpSpPr>
      <xdr:pic>
        <xdr:nvPicPr>
          <xdr:cNvPr id="485" name="Рисунок 484"/>
          <xdr:cNvPicPr>
            <a:picLocks noChangeAspect="1"/>
          </xdr:cNvPicPr>
        </xdr:nvPicPr>
        <xdr:blipFill>
          <a:blip r:embed="rId1"/>
          <a:stretch/>
        </xdr:blipFill>
        <xdr:spPr bwMode="auto">
          <a:xfrm>
            <a:off x="10261119" y="3664169"/>
            <a:ext cx="972743" cy="760263"/>
          </a:xfrm>
          <a:prstGeom prst="rect">
            <a:avLst/>
          </a:prstGeom>
        </xdr:spPr>
      </xdr:pic>
      <xdr:pic>
        <xdr:nvPicPr>
          <xdr:cNvPr id="486" name="Рисунок 485"/>
          <xdr:cNvPicPr>
            <a:picLocks noChangeAspect="1"/>
          </xdr:cNvPicPr>
        </xdr:nvPicPr>
        <xdr:blipFill>
          <a:blip r:embed="rId2"/>
          <a:stretch/>
        </xdr:blipFill>
        <xdr:spPr bwMode="auto">
          <a:xfrm>
            <a:off x="10263484" y="3662033"/>
            <a:ext cx="974057" cy="764531"/>
          </a:xfrm>
          <a:prstGeom prst="rect">
            <a:avLst/>
          </a:prstGeom>
        </xdr:spPr>
      </xdr:pic>
      <xdr:pic>
        <xdr:nvPicPr>
          <xdr:cNvPr id="487" name="Рисунок 486"/>
          <xdr:cNvPicPr>
            <a:picLocks noChangeAspect="1"/>
          </xdr:cNvPicPr>
        </xdr:nvPicPr>
        <xdr:blipFill>
          <a:blip r:embed="rId3"/>
          <a:stretch/>
        </xdr:blipFill>
        <xdr:spPr bwMode="auto">
          <a:xfrm>
            <a:off x="11253428" y="3664169"/>
            <a:ext cx="974056" cy="760262"/>
          </a:xfrm>
          <a:prstGeom prst="rect">
            <a:avLst/>
          </a:prstGeom>
        </xdr:spPr>
      </xdr:pic>
      <xdr:pic>
        <xdr:nvPicPr>
          <xdr:cNvPr id="488" name="Рисунок 487"/>
          <xdr:cNvPicPr>
            <a:picLocks noChangeAspect="1"/>
          </xdr:cNvPicPr>
        </xdr:nvPicPr>
        <xdr:blipFill>
          <a:blip r:embed="rId4"/>
          <a:stretch/>
        </xdr:blipFill>
        <xdr:spPr bwMode="auto">
          <a:xfrm>
            <a:off x="12247050" y="3664169"/>
            <a:ext cx="974056" cy="760262"/>
          </a:xfrm>
          <a:prstGeom prst="rect">
            <a:avLst/>
          </a:prstGeom>
        </xdr:spPr>
      </xdr:pic>
      <xdr:pic>
        <xdr:nvPicPr>
          <xdr:cNvPr id="489" name="Рисунок 488"/>
          <xdr:cNvPicPr>
            <a:picLocks noChangeAspect="1"/>
          </xdr:cNvPicPr>
        </xdr:nvPicPr>
        <xdr:blipFill>
          <a:blip r:embed="rId5"/>
          <a:stretch/>
        </xdr:blipFill>
        <xdr:spPr bwMode="auto">
          <a:xfrm>
            <a:off x="13240672" y="3664169"/>
            <a:ext cx="974056" cy="760263"/>
          </a:xfrm>
          <a:prstGeom prst="rect">
            <a:avLst/>
          </a:prstGeom>
        </xdr:spPr>
      </xdr:pic>
      <xdr:pic>
        <xdr:nvPicPr>
          <xdr:cNvPr id="490" name="Рисунок 489"/>
          <xdr:cNvPicPr>
            <a:picLocks noChangeAspect="1"/>
          </xdr:cNvPicPr>
        </xdr:nvPicPr>
        <xdr:blipFill>
          <a:blip r:embed="rId6"/>
          <a:stretch/>
        </xdr:blipFill>
        <xdr:spPr bwMode="auto">
          <a:xfrm>
            <a:off x="14234294" y="3664169"/>
            <a:ext cx="974056" cy="760263"/>
          </a:xfrm>
          <a:prstGeom prst="rect">
            <a:avLst/>
          </a:prstGeom>
        </xdr:spPr>
      </xdr:pic>
      <xdr:pic>
        <xdr:nvPicPr>
          <xdr:cNvPr id="491" name="Рисунок 490"/>
          <xdr:cNvPicPr>
            <a:picLocks noChangeAspect="1"/>
          </xdr:cNvPicPr>
        </xdr:nvPicPr>
        <xdr:blipFill>
          <a:blip r:embed="rId7"/>
          <a:stretch/>
        </xdr:blipFill>
        <xdr:spPr bwMode="auto">
          <a:xfrm>
            <a:off x="9270124" y="3664169"/>
            <a:ext cx="971429" cy="760263"/>
          </a:xfrm>
          <a:prstGeom prst="rect">
            <a:avLst/>
          </a:prstGeom>
        </xdr:spPr>
      </xdr:pic>
      <xdr:pic>
        <xdr:nvPicPr>
          <xdr:cNvPr id="492" name="Рисунок 491"/>
          <xdr:cNvPicPr>
            <a:picLocks noChangeAspect="1"/>
          </xdr:cNvPicPr>
        </xdr:nvPicPr>
        <xdr:blipFill>
          <a:blip r:embed="rId8"/>
          <a:stretch/>
        </xdr:blipFill>
        <xdr:spPr bwMode="auto">
          <a:xfrm>
            <a:off x="9270124" y="3664168"/>
            <a:ext cx="974057" cy="760262"/>
          </a:xfrm>
          <a:prstGeom prst="rect">
            <a:avLst/>
          </a:prstGeom>
        </xdr:spPr>
      </xdr:pic>
      <xdr:pic>
        <xdr:nvPicPr>
          <xdr:cNvPr id="493" name="Рисунок 492"/>
          <xdr:cNvPicPr>
            <a:picLocks noChangeAspect="1"/>
          </xdr:cNvPicPr>
        </xdr:nvPicPr>
        <xdr:blipFill>
          <a:blip r:embed="rId9"/>
          <a:stretch/>
        </xdr:blipFill>
        <xdr:spPr bwMode="auto">
          <a:xfrm>
            <a:off x="11256844" y="3664168"/>
            <a:ext cx="974056" cy="760262"/>
          </a:xfrm>
          <a:prstGeom prst="rect">
            <a:avLst/>
          </a:prstGeom>
        </xdr:spPr>
      </xdr:pic>
      <xdr:pic>
        <xdr:nvPicPr>
          <xdr:cNvPr id="494" name="Рисунок 493"/>
          <xdr:cNvPicPr>
            <a:picLocks noChangeAspect="1"/>
          </xdr:cNvPicPr>
        </xdr:nvPicPr>
        <xdr:blipFill>
          <a:blip r:embed="rId10"/>
          <a:stretch/>
        </xdr:blipFill>
        <xdr:spPr bwMode="auto">
          <a:xfrm>
            <a:off x="12250203" y="3663347"/>
            <a:ext cx="972742" cy="761905"/>
          </a:xfrm>
          <a:prstGeom prst="rect">
            <a:avLst/>
          </a:prstGeom>
        </xdr:spPr>
      </xdr:pic>
      <xdr:pic>
        <xdr:nvPicPr>
          <xdr:cNvPr id="495" name="Рисунок 494"/>
          <xdr:cNvPicPr>
            <a:picLocks noChangeAspect="1"/>
          </xdr:cNvPicPr>
        </xdr:nvPicPr>
        <xdr:blipFill>
          <a:blip r:embed="rId11"/>
          <a:stretch/>
        </xdr:blipFill>
        <xdr:spPr bwMode="auto">
          <a:xfrm>
            <a:off x="13242248" y="3664168"/>
            <a:ext cx="974056" cy="760263"/>
          </a:xfrm>
          <a:prstGeom prst="rect">
            <a:avLst/>
          </a:prstGeom>
        </xdr:spPr>
      </xdr:pic>
      <xdr:pic>
        <xdr:nvPicPr>
          <xdr:cNvPr id="496" name="Рисунок 495"/>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1</xdr:col>
      <xdr:colOff>1386416</xdr:colOff>
      <xdr:row>17</xdr:row>
      <xdr:rowOff>2116</xdr:rowOff>
    </xdr:from>
    <xdr:to>
      <xdr:col>4</xdr:col>
      <xdr:colOff>446278</xdr:colOff>
      <xdr:row>17</xdr:row>
      <xdr:rowOff>2116</xdr:rowOff>
    </xdr:to>
    <xdr:grpSp>
      <xdr:nvGrpSpPr>
        <xdr:cNvPr id="0" name=""/>
        <xdr:cNvGrpSpPr/>
      </xdr:nvGrpSpPr>
      <xdr:grpSpPr bwMode="auto">
        <a:xfrm>
          <a:off x="3177117" y="5656156"/>
          <a:ext cx="4858681" cy="0"/>
          <a:chOff x="9270124" y="3662033"/>
          <a:chExt cx="5938226" cy="764531"/>
        </a:xfrm>
      </xdr:grpSpPr>
      <xdr:pic>
        <xdr:nvPicPr>
          <xdr:cNvPr id="59" name="Рисунок 58"/>
          <xdr:cNvPicPr>
            <a:picLocks noChangeAspect="1"/>
          </xdr:cNvPicPr>
        </xdr:nvPicPr>
        <xdr:blipFill>
          <a:blip r:embed="rId1"/>
          <a:stretch/>
        </xdr:blipFill>
        <xdr:spPr bwMode="auto">
          <a:xfrm>
            <a:off x="10261119" y="3664169"/>
            <a:ext cx="972743" cy="760263"/>
          </a:xfrm>
          <a:prstGeom prst="rect">
            <a:avLst/>
          </a:prstGeom>
        </xdr:spPr>
      </xdr:pic>
      <xdr:pic>
        <xdr:nvPicPr>
          <xdr:cNvPr id="60" name="Рисунок 59"/>
          <xdr:cNvPicPr>
            <a:picLocks noChangeAspect="1"/>
          </xdr:cNvPicPr>
        </xdr:nvPicPr>
        <xdr:blipFill>
          <a:blip r:embed="rId2"/>
          <a:stretch/>
        </xdr:blipFill>
        <xdr:spPr bwMode="auto">
          <a:xfrm>
            <a:off x="10263484" y="3662033"/>
            <a:ext cx="974057" cy="764531"/>
          </a:xfrm>
          <a:prstGeom prst="rect">
            <a:avLst/>
          </a:prstGeom>
        </xdr:spPr>
      </xdr:pic>
      <xdr:pic>
        <xdr:nvPicPr>
          <xdr:cNvPr id="61" name="Рисунок 60"/>
          <xdr:cNvPicPr>
            <a:picLocks noChangeAspect="1"/>
          </xdr:cNvPicPr>
        </xdr:nvPicPr>
        <xdr:blipFill>
          <a:blip r:embed="rId3"/>
          <a:stretch/>
        </xdr:blipFill>
        <xdr:spPr bwMode="auto">
          <a:xfrm>
            <a:off x="11253428" y="3664169"/>
            <a:ext cx="974056" cy="760262"/>
          </a:xfrm>
          <a:prstGeom prst="rect">
            <a:avLst/>
          </a:prstGeom>
        </xdr:spPr>
      </xdr:pic>
      <xdr:pic>
        <xdr:nvPicPr>
          <xdr:cNvPr id="62" name="Рисунок 61"/>
          <xdr:cNvPicPr>
            <a:picLocks noChangeAspect="1"/>
          </xdr:cNvPicPr>
        </xdr:nvPicPr>
        <xdr:blipFill>
          <a:blip r:embed="rId4"/>
          <a:stretch/>
        </xdr:blipFill>
        <xdr:spPr bwMode="auto">
          <a:xfrm>
            <a:off x="12247050" y="3664169"/>
            <a:ext cx="974056" cy="760262"/>
          </a:xfrm>
          <a:prstGeom prst="rect">
            <a:avLst/>
          </a:prstGeom>
        </xdr:spPr>
      </xdr:pic>
      <xdr:pic>
        <xdr:nvPicPr>
          <xdr:cNvPr id="63" name="Рисунок 62"/>
          <xdr:cNvPicPr>
            <a:picLocks noChangeAspect="1"/>
          </xdr:cNvPicPr>
        </xdr:nvPicPr>
        <xdr:blipFill>
          <a:blip r:embed="rId5"/>
          <a:stretch/>
        </xdr:blipFill>
        <xdr:spPr bwMode="auto">
          <a:xfrm>
            <a:off x="13240672" y="3664169"/>
            <a:ext cx="974056" cy="760263"/>
          </a:xfrm>
          <a:prstGeom prst="rect">
            <a:avLst/>
          </a:prstGeom>
        </xdr:spPr>
      </xdr:pic>
      <xdr:pic>
        <xdr:nvPicPr>
          <xdr:cNvPr id="64" name="Рисунок 63"/>
          <xdr:cNvPicPr>
            <a:picLocks noChangeAspect="1"/>
          </xdr:cNvPicPr>
        </xdr:nvPicPr>
        <xdr:blipFill>
          <a:blip r:embed="rId6"/>
          <a:stretch/>
        </xdr:blipFill>
        <xdr:spPr bwMode="auto">
          <a:xfrm>
            <a:off x="14234294" y="3664169"/>
            <a:ext cx="974056" cy="760263"/>
          </a:xfrm>
          <a:prstGeom prst="rect">
            <a:avLst/>
          </a:prstGeom>
        </xdr:spPr>
      </xdr:pic>
      <xdr:pic>
        <xdr:nvPicPr>
          <xdr:cNvPr id="65" name="Рисунок 64"/>
          <xdr:cNvPicPr>
            <a:picLocks noChangeAspect="1"/>
          </xdr:cNvPicPr>
        </xdr:nvPicPr>
        <xdr:blipFill>
          <a:blip r:embed="rId7"/>
          <a:stretch/>
        </xdr:blipFill>
        <xdr:spPr bwMode="auto">
          <a:xfrm>
            <a:off x="9270124" y="3664169"/>
            <a:ext cx="971429" cy="760263"/>
          </a:xfrm>
          <a:prstGeom prst="rect">
            <a:avLst/>
          </a:prstGeom>
        </xdr:spPr>
      </xdr:pic>
      <xdr:pic>
        <xdr:nvPicPr>
          <xdr:cNvPr id="66" name="Рисунок 65"/>
          <xdr:cNvPicPr>
            <a:picLocks noChangeAspect="1"/>
          </xdr:cNvPicPr>
        </xdr:nvPicPr>
        <xdr:blipFill>
          <a:blip r:embed="rId8"/>
          <a:stretch/>
        </xdr:blipFill>
        <xdr:spPr bwMode="auto">
          <a:xfrm>
            <a:off x="9270124" y="3664168"/>
            <a:ext cx="974057" cy="760262"/>
          </a:xfrm>
          <a:prstGeom prst="rect">
            <a:avLst/>
          </a:prstGeom>
        </xdr:spPr>
      </xdr:pic>
      <xdr:pic>
        <xdr:nvPicPr>
          <xdr:cNvPr id="67" name="Рисунок 66"/>
          <xdr:cNvPicPr>
            <a:picLocks noChangeAspect="1"/>
          </xdr:cNvPicPr>
        </xdr:nvPicPr>
        <xdr:blipFill>
          <a:blip r:embed="rId9"/>
          <a:stretch/>
        </xdr:blipFill>
        <xdr:spPr bwMode="auto">
          <a:xfrm>
            <a:off x="11256844" y="3664168"/>
            <a:ext cx="974056" cy="760262"/>
          </a:xfrm>
          <a:prstGeom prst="rect">
            <a:avLst/>
          </a:prstGeom>
        </xdr:spPr>
      </xdr:pic>
      <xdr:pic>
        <xdr:nvPicPr>
          <xdr:cNvPr id="68" name="Рисунок 67"/>
          <xdr:cNvPicPr>
            <a:picLocks noChangeAspect="1"/>
          </xdr:cNvPicPr>
        </xdr:nvPicPr>
        <xdr:blipFill>
          <a:blip r:embed="rId10"/>
          <a:stretch/>
        </xdr:blipFill>
        <xdr:spPr bwMode="auto">
          <a:xfrm>
            <a:off x="12250203" y="3663347"/>
            <a:ext cx="972742" cy="761905"/>
          </a:xfrm>
          <a:prstGeom prst="rect">
            <a:avLst/>
          </a:prstGeom>
        </xdr:spPr>
      </xdr:pic>
      <xdr:pic>
        <xdr:nvPicPr>
          <xdr:cNvPr id="69" name="Рисунок 68"/>
          <xdr:cNvPicPr>
            <a:picLocks noChangeAspect="1"/>
          </xdr:cNvPicPr>
        </xdr:nvPicPr>
        <xdr:blipFill>
          <a:blip r:embed="rId11"/>
          <a:stretch/>
        </xdr:blipFill>
        <xdr:spPr bwMode="auto">
          <a:xfrm>
            <a:off x="13242248" y="3664168"/>
            <a:ext cx="974056" cy="760263"/>
          </a:xfrm>
          <a:prstGeom prst="rect">
            <a:avLst/>
          </a:prstGeom>
        </xdr:spPr>
      </xdr:pic>
      <xdr:pic>
        <xdr:nvPicPr>
          <xdr:cNvPr id="70" name="Рисунок 69"/>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1</xdr:col>
      <xdr:colOff>1386416</xdr:colOff>
      <xdr:row>17</xdr:row>
      <xdr:rowOff>2116</xdr:rowOff>
    </xdr:from>
    <xdr:to>
      <xdr:col>4</xdr:col>
      <xdr:colOff>446278</xdr:colOff>
      <xdr:row>17</xdr:row>
      <xdr:rowOff>2116</xdr:rowOff>
    </xdr:to>
    <xdr:grpSp>
      <xdr:nvGrpSpPr>
        <xdr:cNvPr id="0" name=""/>
        <xdr:cNvGrpSpPr/>
      </xdr:nvGrpSpPr>
      <xdr:grpSpPr bwMode="auto">
        <a:xfrm>
          <a:off x="3177117" y="5656156"/>
          <a:ext cx="4858681" cy="0"/>
          <a:chOff x="9270124" y="3662033"/>
          <a:chExt cx="5938226" cy="764531"/>
        </a:xfrm>
      </xdr:grpSpPr>
      <xdr:pic>
        <xdr:nvPicPr>
          <xdr:cNvPr id="72" name="Рисунок 71"/>
          <xdr:cNvPicPr>
            <a:picLocks noChangeAspect="1"/>
          </xdr:cNvPicPr>
        </xdr:nvPicPr>
        <xdr:blipFill>
          <a:blip r:embed="rId1"/>
          <a:stretch/>
        </xdr:blipFill>
        <xdr:spPr bwMode="auto">
          <a:xfrm>
            <a:off x="10261119" y="3664169"/>
            <a:ext cx="972743" cy="760263"/>
          </a:xfrm>
          <a:prstGeom prst="rect">
            <a:avLst/>
          </a:prstGeom>
        </xdr:spPr>
      </xdr:pic>
      <xdr:pic>
        <xdr:nvPicPr>
          <xdr:cNvPr id="73" name="Рисунок 72"/>
          <xdr:cNvPicPr>
            <a:picLocks noChangeAspect="1"/>
          </xdr:cNvPicPr>
        </xdr:nvPicPr>
        <xdr:blipFill>
          <a:blip r:embed="rId2"/>
          <a:stretch/>
        </xdr:blipFill>
        <xdr:spPr bwMode="auto">
          <a:xfrm>
            <a:off x="10263484" y="3662033"/>
            <a:ext cx="974057" cy="764531"/>
          </a:xfrm>
          <a:prstGeom prst="rect">
            <a:avLst/>
          </a:prstGeom>
        </xdr:spPr>
      </xdr:pic>
      <xdr:pic>
        <xdr:nvPicPr>
          <xdr:cNvPr id="74" name="Рисунок 73"/>
          <xdr:cNvPicPr>
            <a:picLocks noChangeAspect="1"/>
          </xdr:cNvPicPr>
        </xdr:nvPicPr>
        <xdr:blipFill>
          <a:blip r:embed="rId3"/>
          <a:stretch/>
        </xdr:blipFill>
        <xdr:spPr bwMode="auto">
          <a:xfrm>
            <a:off x="11253428" y="3664169"/>
            <a:ext cx="974056" cy="760262"/>
          </a:xfrm>
          <a:prstGeom prst="rect">
            <a:avLst/>
          </a:prstGeom>
        </xdr:spPr>
      </xdr:pic>
      <xdr:pic>
        <xdr:nvPicPr>
          <xdr:cNvPr id="75" name="Рисунок 74"/>
          <xdr:cNvPicPr>
            <a:picLocks noChangeAspect="1"/>
          </xdr:cNvPicPr>
        </xdr:nvPicPr>
        <xdr:blipFill>
          <a:blip r:embed="rId4"/>
          <a:stretch/>
        </xdr:blipFill>
        <xdr:spPr bwMode="auto">
          <a:xfrm>
            <a:off x="12247050" y="3664169"/>
            <a:ext cx="974056" cy="760262"/>
          </a:xfrm>
          <a:prstGeom prst="rect">
            <a:avLst/>
          </a:prstGeom>
        </xdr:spPr>
      </xdr:pic>
      <xdr:pic>
        <xdr:nvPicPr>
          <xdr:cNvPr id="76" name="Рисунок 75"/>
          <xdr:cNvPicPr>
            <a:picLocks noChangeAspect="1"/>
          </xdr:cNvPicPr>
        </xdr:nvPicPr>
        <xdr:blipFill>
          <a:blip r:embed="rId5"/>
          <a:stretch/>
        </xdr:blipFill>
        <xdr:spPr bwMode="auto">
          <a:xfrm>
            <a:off x="13240672" y="3664169"/>
            <a:ext cx="974056" cy="760263"/>
          </a:xfrm>
          <a:prstGeom prst="rect">
            <a:avLst/>
          </a:prstGeom>
        </xdr:spPr>
      </xdr:pic>
      <xdr:pic>
        <xdr:nvPicPr>
          <xdr:cNvPr id="77" name="Рисунок 76"/>
          <xdr:cNvPicPr>
            <a:picLocks noChangeAspect="1"/>
          </xdr:cNvPicPr>
        </xdr:nvPicPr>
        <xdr:blipFill>
          <a:blip r:embed="rId6"/>
          <a:stretch/>
        </xdr:blipFill>
        <xdr:spPr bwMode="auto">
          <a:xfrm>
            <a:off x="14234294" y="3664169"/>
            <a:ext cx="974056" cy="760263"/>
          </a:xfrm>
          <a:prstGeom prst="rect">
            <a:avLst/>
          </a:prstGeom>
        </xdr:spPr>
      </xdr:pic>
      <xdr:pic>
        <xdr:nvPicPr>
          <xdr:cNvPr id="78" name="Рисунок 77"/>
          <xdr:cNvPicPr>
            <a:picLocks noChangeAspect="1"/>
          </xdr:cNvPicPr>
        </xdr:nvPicPr>
        <xdr:blipFill>
          <a:blip r:embed="rId7"/>
          <a:stretch/>
        </xdr:blipFill>
        <xdr:spPr bwMode="auto">
          <a:xfrm>
            <a:off x="9270124" y="3664169"/>
            <a:ext cx="971429" cy="760263"/>
          </a:xfrm>
          <a:prstGeom prst="rect">
            <a:avLst/>
          </a:prstGeom>
        </xdr:spPr>
      </xdr:pic>
      <xdr:pic>
        <xdr:nvPicPr>
          <xdr:cNvPr id="79" name="Рисунок 78"/>
          <xdr:cNvPicPr>
            <a:picLocks noChangeAspect="1"/>
          </xdr:cNvPicPr>
        </xdr:nvPicPr>
        <xdr:blipFill>
          <a:blip r:embed="rId8"/>
          <a:stretch/>
        </xdr:blipFill>
        <xdr:spPr bwMode="auto">
          <a:xfrm>
            <a:off x="9270124" y="3664168"/>
            <a:ext cx="974057" cy="760262"/>
          </a:xfrm>
          <a:prstGeom prst="rect">
            <a:avLst/>
          </a:prstGeom>
        </xdr:spPr>
      </xdr:pic>
      <xdr:pic>
        <xdr:nvPicPr>
          <xdr:cNvPr id="80" name="Рисунок 79"/>
          <xdr:cNvPicPr>
            <a:picLocks noChangeAspect="1"/>
          </xdr:cNvPicPr>
        </xdr:nvPicPr>
        <xdr:blipFill>
          <a:blip r:embed="rId9"/>
          <a:stretch/>
        </xdr:blipFill>
        <xdr:spPr bwMode="auto">
          <a:xfrm>
            <a:off x="11256844" y="3664168"/>
            <a:ext cx="974056" cy="760262"/>
          </a:xfrm>
          <a:prstGeom prst="rect">
            <a:avLst/>
          </a:prstGeom>
        </xdr:spPr>
      </xdr:pic>
      <xdr:pic>
        <xdr:nvPicPr>
          <xdr:cNvPr id="81" name="Рисунок 80"/>
          <xdr:cNvPicPr>
            <a:picLocks noChangeAspect="1"/>
          </xdr:cNvPicPr>
        </xdr:nvPicPr>
        <xdr:blipFill>
          <a:blip r:embed="rId10"/>
          <a:stretch/>
        </xdr:blipFill>
        <xdr:spPr bwMode="auto">
          <a:xfrm>
            <a:off x="12250203" y="3663347"/>
            <a:ext cx="972742" cy="761905"/>
          </a:xfrm>
          <a:prstGeom prst="rect">
            <a:avLst/>
          </a:prstGeom>
        </xdr:spPr>
      </xdr:pic>
      <xdr:pic>
        <xdr:nvPicPr>
          <xdr:cNvPr id="82" name="Рисунок 81"/>
          <xdr:cNvPicPr>
            <a:picLocks noChangeAspect="1"/>
          </xdr:cNvPicPr>
        </xdr:nvPicPr>
        <xdr:blipFill>
          <a:blip r:embed="rId11"/>
          <a:stretch/>
        </xdr:blipFill>
        <xdr:spPr bwMode="auto">
          <a:xfrm>
            <a:off x="13242248" y="3664168"/>
            <a:ext cx="974056" cy="760263"/>
          </a:xfrm>
          <a:prstGeom prst="rect">
            <a:avLst/>
          </a:prstGeom>
        </xdr:spPr>
      </xdr:pic>
      <xdr:pic>
        <xdr:nvPicPr>
          <xdr:cNvPr id="83" name="Рисунок 82"/>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1</xdr:col>
      <xdr:colOff>1386416</xdr:colOff>
      <xdr:row>20</xdr:row>
      <xdr:rowOff>2116</xdr:rowOff>
    </xdr:from>
    <xdr:to>
      <xdr:col>4</xdr:col>
      <xdr:colOff>446278</xdr:colOff>
      <xdr:row>20</xdr:row>
      <xdr:rowOff>2116</xdr:rowOff>
    </xdr:to>
    <xdr:grpSp>
      <xdr:nvGrpSpPr>
        <xdr:cNvPr id="0" name=""/>
        <xdr:cNvGrpSpPr/>
      </xdr:nvGrpSpPr>
      <xdr:grpSpPr bwMode="auto">
        <a:xfrm>
          <a:off x="3177117" y="6593416"/>
          <a:ext cx="4858681" cy="0"/>
          <a:chOff x="9270124" y="3662033"/>
          <a:chExt cx="5938226" cy="764531"/>
        </a:xfrm>
      </xdr:grpSpPr>
      <xdr:pic>
        <xdr:nvPicPr>
          <xdr:cNvPr id="85" name="Рисунок 84"/>
          <xdr:cNvPicPr>
            <a:picLocks noChangeAspect="1"/>
          </xdr:cNvPicPr>
        </xdr:nvPicPr>
        <xdr:blipFill>
          <a:blip r:embed="rId1"/>
          <a:stretch/>
        </xdr:blipFill>
        <xdr:spPr bwMode="auto">
          <a:xfrm>
            <a:off x="10261119" y="3664169"/>
            <a:ext cx="972743" cy="760263"/>
          </a:xfrm>
          <a:prstGeom prst="rect">
            <a:avLst/>
          </a:prstGeom>
        </xdr:spPr>
      </xdr:pic>
      <xdr:pic>
        <xdr:nvPicPr>
          <xdr:cNvPr id="86" name="Рисунок 85"/>
          <xdr:cNvPicPr>
            <a:picLocks noChangeAspect="1"/>
          </xdr:cNvPicPr>
        </xdr:nvPicPr>
        <xdr:blipFill>
          <a:blip r:embed="rId2"/>
          <a:stretch/>
        </xdr:blipFill>
        <xdr:spPr bwMode="auto">
          <a:xfrm>
            <a:off x="10263484" y="3662033"/>
            <a:ext cx="974057" cy="764531"/>
          </a:xfrm>
          <a:prstGeom prst="rect">
            <a:avLst/>
          </a:prstGeom>
        </xdr:spPr>
      </xdr:pic>
      <xdr:pic>
        <xdr:nvPicPr>
          <xdr:cNvPr id="87" name="Рисунок 86"/>
          <xdr:cNvPicPr>
            <a:picLocks noChangeAspect="1"/>
          </xdr:cNvPicPr>
        </xdr:nvPicPr>
        <xdr:blipFill>
          <a:blip r:embed="rId3"/>
          <a:stretch/>
        </xdr:blipFill>
        <xdr:spPr bwMode="auto">
          <a:xfrm>
            <a:off x="11253428" y="3664169"/>
            <a:ext cx="974056" cy="760262"/>
          </a:xfrm>
          <a:prstGeom prst="rect">
            <a:avLst/>
          </a:prstGeom>
        </xdr:spPr>
      </xdr:pic>
      <xdr:pic>
        <xdr:nvPicPr>
          <xdr:cNvPr id="88" name="Рисунок 87"/>
          <xdr:cNvPicPr>
            <a:picLocks noChangeAspect="1"/>
          </xdr:cNvPicPr>
        </xdr:nvPicPr>
        <xdr:blipFill>
          <a:blip r:embed="rId4"/>
          <a:stretch/>
        </xdr:blipFill>
        <xdr:spPr bwMode="auto">
          <a:xfrm>
            <a:off x="12247050" y="3664169"/>
            <a:ext cx="974056" cy="760262"/>
          </a:xfrm>
          <a:prstGeom prst="rect">
            <a:avLst/>
          </a:prstGeom>
        </xdr:spPr>
      </xdr:pic>
      <xdr:pic>
        <xdr:nvPicPr>
          <xdr:cNvPr id="89" name="Рисунок 88"/>
          <xdr:cNvPicPr>
            <a:picLocks noChangeAspect="1"/>
          </xdr:cNvPicPr>
        </xdr:nvPicPr>
        <xdr:blipFill>
          <a:blip r:embed="rId5"/>
          <a:stretch/>
        </xdr:blipFill>
        <xdr:spPr bwMode="auto">
          <a:xfrm>
            <a:off x="13240672" y="3664169"/>
            <a:ext cx="974056" cy="760263"/>
          </a:xfrm>
          <a:prstGeom prst="rect">
            <a:avLst/>
          </a:prstGeom>
        </xdr:spPr>
      </xdr:pic>
      <xdr:pic>
        <xdr:nvPicPr>
          <xdr:cNvPr id="90" name="Рисунок 89"/>
          <xdr:cNvPicPr>
            <a:picLocks noChangeAspect="1"/>
          </xdr:cNvPicPr>
        </xdr:nvPicPr>
        <xdr:blipFill>
          <a:blip r:embed="rId6"/>
          <a:stretch/>
        </xdr:blipFill>
        <xdr:spPr bwMode="auto">
          <a:xfrm>
            <a:off x="14234294" y="3664169"/>
            <a:ext cx="974056" cy="760263"/>
          </a:xfrm>
          <a:prstGeom prst="rect">
            <a:avLst/>
          </a:prstGeom>
        </xdr:spPr>
      </xdr:pic>
      <xdr:pic>
        <xdr:nvPicPr>
          <xdr:cNvPr id="91" name="Рисунок 90"/>
          <xdr:cNvPicPr>
            <a:picLocks noChangeAspect="1"/>
          </xdr:cNvPicPr>
        </xdr:nvPicPr>
        <xdr:blipFill>
          <a:blip r:embed="rId7"/>
          <a:stretch/>
        </xdr:blipFill>
        <xdr:spPr bwMode="auto">
          <a:xfrm>
            <a:off x="9270124" y="3664169"/>
            <a:ext cx="971429" cy="760263"/>
          </a:xfrm>
          <a:prstGeom prst="rect">
            <a:avLst/>
          </a:prstGeom>
        </xdr:spPr>
      </xdr:pic>
      <xdr:pic>
        <xdr:nvPicPr>
          <xdr:cNvPr id="92" name="Рисунок 91"/>
          <xdr:cNvPicPr>
            <a:picLocks noChangeAspect="1"/>
          </xdr:cNvPicPr>
        </xdr:nvPicPr>
        <xdr:blipFill>
          <a:blip r:embed="rId8"/>
          <a:stretch/>
        </xdr:blipFill>
        <xdr:spPr bwMode="auto">
          <a:xfrm>
            <a:off x="9270124" y="3664168"/>
            <a:ext cx="974057" cy="760262"/>
          </a:xfrm>
          <a:prstGeom prst="rect">
            <a:avLst/>
          </a:prstGeom>
        </xdr:spPr>
      </xdr:pic>
      <xdr:pic>
        <xdr:nvPicPr>
          <xdr:cNvPr id="93" name="Рисунок 92"/>
          <xdr:cNvPicPr>
            <a:picLocks noChangeAspect="1"/>
          </xdr:cNvPicPr>
        </xdr:nvPicPr>
        <xdr:blipFill>
          <a:blip r:embed="rId9"/>
          <a:stretch/>
        </xdr:blipFill>
        <xdr:spPr bwMode="auto">
          <a:xfrm>
            <a:off x="11256844" y="3664168"/>
            <a:ext cx="974056" cy="760262"/>
          </a:xfrm>
          <a:prstGeom prst="rect">
            <a:avLst/>
          </a:prstGeom>
        </xdr:spPr>
      </xdr:pic>
      <xdr:pic>
        <xdr:nvPicPr>
          <xdr:cNvPr id="94" name="Рисунок 93"/>
          <xdr:cNvPicPr>
            <a:picLocks noChangeAspect="1"/>
          </xdr:cNvPicPr>
        </xdr:nvPicPr>
        <xdr:blipFill>
          <a:blip r:embed="rId10"/>
          <a:stretch/>
        </xdr:blipFill>
        <xdr:spPr bwMode="auto">
          <a:xfrm>
            <a:off x="12250203" y="3663347"/>
            <a:ext cx="972742" cy="761905"/>
          </a:xfrm>
          <a:prstGeom prst="rect">
            <a:avLst/>
          </a:prstGeom>
        </xdr:spPr>
      </xdr:pic>
      <xdr:pic>
        <xdr:nvPicPr>
          <xdr:cNvPr id="95" name="Рисунок 94"/>
          <xdr:cNvPicPr>
            <a:picLocks noChangeAspect="1"/>
          </xdr:cNvPicPr>
        </xdr:nvPicPr>
        <xdr:blipFill>
          <a:blip r:embed="rId11"/>
          <a:stretch/>
        </xdr:blipFill>
        <xdr:spPr bwMode="auto">
          <a:xfrm>
            <a:off x="13242248" y="3664168"/>
            <a:ext cx="974056" cy="760263"/>
          </a:xfrm>
          <a:prstGeom prst="rect">
            <a:avLst/>
          </a:prstGeom>
        </xdr:spPr>
      </xdr:pic>
      <xdr:pic>
        <xdr:nvPicPr>
          <xdr:cNvPr id="96" name="Рисунок 95"/>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1</xdr:col>
      <xdr:colOff>1386416</xdr:colOff>
      <xdr:row>20</xdr:row>
      <xdr:rowOff>2116</xdr:rowOff>
    </xdr:from>
    <xdr:to>
      <xdr:col>4</xdr:col>
      <xdr:colOff>446278</xdr:colOff>
      <xdr:row>20</xdr:row>
      <xdr:rowOff>2116</xdr:rowOff>
    </xdr:to>
    <xdr:grpSp>
      <xdr:nvGrpSpPr>
        <xdr:cNvPr id="0" name=""/>
        <xdr:cNvGrpSpPr/>
      </xdr:nvGrpSpPr>
      <xdr:grpSpPr bwMode="auto">
        <a:xfrm>
          <a:off x="3177117" y="6593416"/>
          <a:ext cx="4858681" cy="0"/>
          <a:chOff x="9270124" y="3662033"/>
          <a:chExt cx="5938226" cy="764531"/>
        </a:xfrm>
      </xdr:grpSpPr>
      <xdr:pic>
        <xdr:nvPicPr>
          <xdr:cNvPr id="98" name="Рисунок 97"/>
          <xdr:cNvPicPr>
            <a:picLocks noChangeAspect="1"/>
          </xdr:cNvPicPr>
        </xdr:nvPicPr>
        <xdr:blipFill>
          <a:blip r:embed="rId1"/>
          <a:stretch/>
        </xdr:blipFill>
        <xdr:spPr bwMode="auto">
          <a:xfrm>
            <a:off x="10261119" y="3664169"/>
            <a:ext cx="972743" cy="760263"/>
          </a:xfrm>
          <a:prstGeom prst="rect">
            <a:avLst/>
          </a:prstGeom>
        </xdr:spPr>
      </xdr:pic>
      <xdr:pic>
        <xdr:nvPicPr>
          <xdr:cNvPr id="99" name="Рисунок 98"/>
          <xdr:cNvPicPr>
            <a:picLocks noChangeAspect="1"/>
          </xdr:cNvPicPr>
        </xdr:nvPicPr>
        <xdr:blipFill>
          <a:blip r:embed="rId2"/>
          <a:stretch/>
        </xdr:blipFill>
        <xdr:spPr bwMode="auto">
          <a:xfrm>
            <a:off x="10263484" y="3662033"/>
            <a:ext cx="974057" cy="764531"/>
          </a:xfrm>
          <a:prstGeom prst="rect">
            <a:avLst/>
          </a:prstGeom>
        </xdr:spPr>
      </xdr:pic>
      <xdr:pic>
        <xdr:nvPicPr>
          <xdr:cNvPr id="100" name="Рисунок 99"/>
          <xdr:cNvPicPr>
            <a:picLocks noChangeAspect="1"/>
          </xdr:cNvPicPr>
        </xdr:nvPicPr>
        <xdr:blipFill>
          <a:blip r:embed="rId3"/>
          <a:stretch/>
        </xdr:blipFill>
        <xdr:spPr bwMode="auto">
          <a:xfrm>
            <a:off x="11253428" y="3664169"/>
            <a:ext cx="974056" cy="760262"/>
          </a:xfrm>
          <a:prstGeom prst="rect">
            <a:avLst/>
          </a:prstGeom>
        </xdr:spPr>
      </xdr:pic>
      <xdr:pic>
        <xdr:nvPicPr>
          <xdr:cNvPr id="101" name="Рисунок 100"/>
          <xdr:cNvPicPr>
            <a:picLocks noChangeAspect="1"/>
          </xdr:cNvPicPr>
        </xdr:nvPicPr>
        <xdr:blipFill>
          <a:blip r:embed="rId4"/>
          <a:stretch/>
        </xdr:blipFill>
        <xdr:spPr bwMode="auto">
          <a:xfrm>
            <a:off x="12247050" y="3664169"/>
            <a:ext cx="974056" cy="760262"/>
          </a:xfrm>
          <a:prstGeom prst="rect">
            <a:avLst/>
          </a:prstGeom>
        </xdr:spPr>
      </xdr:pic>
      <xdr:pic>
        <xdr:nvPicPr>
          <xdr:cNvPr id="102" name="Рисунок 101"/>
          <xdr:cNvPicPr>
            <a:picLocks noChangeAspect="1"/>
          </xdr:cNvPicPr>
        </xdr:nvPicPr>
        <xdr:blipFill>
          <a:blip r:embed="rId5"/>
          <a:stretch/>
        </xdr:blipFill>
        <xdr:spPr bwMode="auto">
          <a:xfrm>
            <a:off x="13240672" y="3664169"/>
            <a:ext cx="974056" cy="760263"/>
          </a:xfrm>
          <a:prstGeom prst="rect">
            <a:avLst/>
          </a:prstGeom>
        </xdr:spPr>
      </xdr:pic>
      <xdr:pic>
        <xdr:nvPicPr>
          <xdr:cNvPr id="103" name="Рисунок 102"/>
          <xdr:cNvPicPr>
            <a:picLocks noChangeAspect="1"/>
          </xdr:cNvPicPr>
        </xdr:nvPicPr>
        <xdr:blipFill>
          <a:blip r:embed="rId6"/>
          <a:stretch/>
        </xdr:blipFill>
        <xdr:spPr bwMode="auto">
          <a:xfrm>
            <a:off x="14234294" y="3664169"/>
            <a:ext cx="974056" cy="760263"/>
          </a:xfrm>
          <a:prstGeom prst="rect">
            <a:avLst/>
          </a:prstGeom>
        </xdr:spPr>
      </xdr:pic>
      <xdr:pic>
        <xdr:nvPicPr>
          <xdr:cNvPr id="104" name="Рисунок 103"/>
          <xdr:cNvPicPr>
            <a:picLocks noChangeAspect="1"/>
          </xdr:cNvPicPr>
        </xdr:nvPicPr>
        <xdr:blipFill>
          <a:blip r:embed="rId7"/>
          <a:stretch/>
        </xdr:blipFill>
        <xdr:spPr bwMode="auto">
          <a:xfrm>
            <a:off x="9270124" y="3664169"/>
            <a:ext cx="971429" cy="760263"/>
          </a:xfrm>
          <a:prstGeom prst="rect">
            <a:avLst/>
          </a:prstGeom>
        </xdr:spPr>
      </xdr:pic>
      <xdr:pic>
        <xdr:nvPicPr>
          <xdr:cNvPr id="105" name="Рисунок 104"/>
          <xdr:cNvPicPr>
            <a:picLocks noChangeAspect="1"/>
          </xdr:cNvPicPr>
        </xdr:nvPicPr>
        <xdr:blipFill>
          <a:blip r:embed="rId8"/>
          <a:stretch/>
        </xdr:blipFill>
        <xdr:spPr bwMode="auto">
          <a:xfrm>
            <a:off x="9270124" y="3664168"/>
            <a:ext cx="974057" cy="760262"/>
          </a:xfrm>
          <a:prstGeom prst="rect">
            <a:avLst/>
          </a:prstGeom>
        </xdr:spPr>
      </xdr:pic>
      <xdr:pic>
        <xdr:nvPicPr>
          <xdr:cNvPr id="106" name="Рисунок 105"/>
          <xdr:cNvPicPr>
            <a:picLocks noChangeAspect="1"/>
          </xdr:cNvPicPr>
        </xdr:nvPicPr>
        <xdr:blipFill>
          <a:blip r:embed="rId9"/>
          <a:stretch/>
        </xdr:blipFill>
        <xdr:spPr bwMode="auto">
          <a:xfrm>
            <a:off x="11256844" y="3664168"/>
            <a:ext cx="974056" cy="760262"/>
          </a:xfrm>
          <a:prstGeom prst="rect">
            <a:avLst/>
          </a:prstGeom>
        </xdr:spPr>
      </xdr:pic>
      <xdr:pic>
        <xdr:nvPicPr>
          <xdr:cNvPr id="107" name="Рисунок 106"/>
          <xdr:cNvPicPr>
            <a:picLocks noChangeAspect="1"/>
          </xdr:cNvPicPr>
        </xdr:nvPicPr>
        <xdr:blipFill>
          <a:blip r:embed="rId10"/>
          <a:stretch/>
        </xdr:blipFill>
        <xdr:spPr bwMode="auto">
          <a:xfrm>
            <a:off x="12250203" y="3663347"/>
            <a:ext cx="972742" cy="761905"/>
          </a:xfrm>
          <a:prstGeom prst="rect">
            <a:avLst/>
          </a:prstGeom>
        </xdr:spPr>
      </xdr:pic>
      <xdr:pic>
        <xdr:nvPicPr>
          <xdr:cNvPr id="108" name="Рисунок 107"/>
          <xdr:cNvPicPr>
            <a:picLocks noChangeAspect="1"/>
          </xdr:cNvPicPr>
        </xdr:nvPicPr>
        <xdr:blipFill>
          <a:blip r:embed="rId11"/>
          <a:stretch/>
        </xdr:blipFill>
        <xdr:spPr bwMode="auto">
          <a:xfrm>
            <a:off x="13242248" y="3664168"/>
            <a:ext cx="974056" cy="760263"/>
          </a:xfrm>
          <a:prstGeom prst="rect">
            <a:avLst/>
          </a:prstGeom>
        </xdr:spPr>
      </xdr:pic>
      <xdr:pic>
        <xdr:nvPicPr>
          <xdr:cNvPr id="109" name="Рисунок 108"/>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1</xdr:col>
      <xdr:colOff>1386416</xdr:colOff>
      <xdr:row>23</xdr:row>
      <xdr:rowOff>2116</xdr:rowOff>
    </xdr:from>
    <xdr:to>
      <xdr:col>4</xdr:col>
      <xdr:colOff>446278</xdr:colOff>
      <xdr:row>23</xdr:row>
      <xdr:rowOff>2116</xdr:rowOff>
    </xdr:to>
    <xdr:grpSp>
      <xdr:nvGrpSpPr>
        <xdr:cNvPr id="0" name=""/>
        <xdr:cNvGrpSpPr/>
      </xdr:nvGrpSpPr>
      <xdr:grpSpPr bwMode="auto">
        <a:xfrm>
          <a:off x="3177117" y="7980256"/>
          <a:ext cx="4858681" cy="0"/>
          <a:chOff x="9270124" y="3662033"/>
          <a:chExt cx="5938226" cy="764531"/>
        </a:xfrm>
      </xdr:grpSpPr>
      <xdr:pic>
        <xdr:nvPicPr>
          <xdr:cNvPr id="111" name="Рисунок 110"/>
          <xdr:cNvPicPr>
            <a:picLocks noChangeAspect="1"/>
          </xdr:cNvPicPr>
        </xdr:nvPicPr>
        <xdr:blipFill>
          <a:blip r:embed="rId1"/>
          <a:stretch/>
        </xdr:blipFill>
        <xdr:spPr bwMode="auto">
          <a:xfrm>
            <a:off x="10261119" y="3664169"/>
            <a:ext cx="972743" cy="760263"/>
          </a:xfrm>
          <a:prstGeom prst="rect">
            <a:avLst/>
          </a:prstGeom>
        </xdr:spPr>
      </xdr:pic>
      <xdr:pic>
        <xdr:nvPicPr>
          <xdr:cNvPr id="112" name="Рисунок 111"/>
          <xdr:cNvPicPr>
            <a:picLocks noChangeAspect="1"/>
          </xdr:cNvPicPr>
        </xdr:nvPicPr>
        <xdr:blipFill>
          <a:blip r:embed="rId2"/>
          <a:stretch/>
        </xdr:blipFill>
        <xdr:spPr bwMode="auto">
          <a:xfrm>
            <a:off x="10263484" y="3662033"/>
            <a:ext cx="974057" cy="764531"/>
          </a:xfrm>
          <a:prstGeom prst="rect">
            <a:avLst/>
          </a:prstGeom>
        </xdr:spPr>
      </xdr:pic>
      <xdr:pic>
        <xdr:nvPicPr>
          <xdr:cNvPr id="113" name="Рисунок 112"/>
          <xdr:cNvPicPr>
            <a:picLocks noChangeAspect="1"/>
          </xdr:cNvPicPr>
        </xdr:nvPicPr>
        <xdr:blipFill>
          <a:blip r:embed="rId3"/>
          <a:stretch/>
        </xdr:blipFill>
        <xdr:spPr bwMode="auto">
          <a:xfrm>
            <a:off x="11253428" y="3664169"/>
            <a:ext cx="974056" cy="760262"/>
          </a:xfrm>
          <a:prstGeom prst="rect">
            <a:avLst/>
          </a:prstGeom>
        </xdr:spPr>
      </xdr:pic>
      <xdr:pic>
        <xdr:nvPicPr>
          <xdr:cNvPr id="114" name="Рисунок 113"/>
          <xdr:cNvPicPr>
            <a:picLocks noChangeAspect="1"/>
          </xdr:cNvPicPr>
        </xdr:nvPicPr>
        <xdr:blipFill>
          <a:blip r:embed="rId4"/>
          <a:stretch/>
        </xdr:blipFill>
        <xdr:spPr bwMode="auto">
          <a:xfrm>
            <a:off x="12247050" y="3664169"/>
            <a:ext cx="974056" cy="760262"/>
          </a:xfrm>
          <a:prstGeom prst="rect">
            <a:avLst/>
          </a:prstGeom>
        </xdr:spPr>
      </xdr:pic>
      <xdr:pic>
        <xdr:nvPicPr>
          <xdr:cNvPr id="115" name="Рисунок 114"/>
          <xdr:cNvPicPr>
            <a:picLocks noChangeAspect="1"/>
          </xdr:cNvPicPr>
        </xdr:nvPicPr>
        <xdr:blipFill>
          <a:blip r:embed="rId5"/>
          <a:stretch/>
        </xdr:blipFill>
        <xdr:spPr bwMode="auto">
          <a:xfrm>
            <a:off x="13240672" y="3664169"/>
            <a:ext cx="974056" cy="760263"/>
          </a:xfrm>
          <a:prstGeom prst="rect">
            <a:avLst/>
          </a:prstGeom>
        </xdr:spPr>
      </xdr:pic>
      <xdr:pic>
        <xdr:nvPicPr>
          <xdr:cNvPr id="116" name="Рисунок 115"/>
          <xdr:cNvPicPr>
            <a:picLocks noChangeAspect="1"/>
          </xdr:cNvPicPr>
        </xdr:nvPicPr>
        <xdr:blipFill>
          <a:blip r:embed="rId6"/>
          <a:stretch/>
        </xdr:blipFill>
        <xdr:spPr bwMode="auto">
          <a:xfrm>
            <a:off x="14234294" y="3664169"/>
            <a:ext cx="974056" cy="760263"/>
          </a:xfrm>
          <a:prstGeom prst="rect">
            <a:avLst/>
          </a:prstGeom>
        </xdr:spPr>
      </xdr:pic>
      <xdr:pic>
        <xdr:nvPicPr>
          <xdr:cNvPr id="117" name="Рисунок 116"/>
          <xdr:cNvPicPr>
            <a:picLocks noChangeAspect="1"/>
          </xdr:cNvPicPr>
        </xdr:nvPicPr>
        <xdr:blipFill>
          <a:blip r:embed="rId7"/>
          <a:stretch/>
        </xdr:blipFill>
        <xdr:spPr bwMode="auto">
          <a:xfrm>
            <a:off x="9270124" y="3664169"/>
            <a:ext cx="971429" cy="760263"/>
          </a:xfrm>
          <a:prstGeom prst="rect">
            <a:avLst/>
          </a:prstGeom>
        </xdr:spPr>
      </xdr:pic>
      <xdr:pic>
        <xdr:nvPicPr>
          <xdr:cNvPr id="118" name="Рисунок 117"/>
          <xdr:cNvPicPr>
            <a:picLocks noChangeAspect="1"/>
          </xdr:cNvPicPr>
        </xdr:nvPicPr>
        <xdr:blipFill>
          <a:blip r:embed="rId8"/>
          <a:stretch/>
        </xdr:blipFill>
        <xdr:spPr bwMode="auto">
          <a:xfrm>
            <a:off x="9270124" y="3664168"/>
            <a:ext cx="974057" cy="760262"/>
          </a:xfrm>
          <a:prstGeom prst="rect">
            <a:avLst/>
          </a:prstGeom>
        </xdr:spPr>
      </xdr:pic>
      <xdr:pic>
        <xdr:nvPicPr>
          <xdr:cNvPr id="119" name="Рисунок 118"/>
          <xdr:cNvPicPr>
            <a:picLocks noChangeAspect="1"/>
          </xdr:cNvPicPr>
        </xdr:nvPicPr>
        <xdr:blipFill>
          <a:blip r:embed="rId9"/>
          <a:stretch/>
        </xdr:blipFill>
        <xdr:spPr bwMode="auto">
          <a:xfrm>
            <a:off x="11256844" y="3664168"/>
            <a:ext cx="974056" cy="760262"/>
          </a:xfrm>
          <a:prstGeom prst="rect">
            <a:avLst/>
          </a:prstGeom>
        </xdr:spPr>
      </xdr:pic>
      <xdr:pic>
        <xdr:nvPicPr>
          <xdr:cNvPr id="120" name="Рисунок 119"/>
          <xdr:cNvPicPr>
            <a:picLocks noChangeAspect="1"/>
          </xdr:cNvPicPr>
        </xdr:nvPicPr>
        <xdr:blipFill>
          <a:blip r:embed="rId10"/>
          <a:stretch/>
        </xdr:blipFill>
        <xdr:spPr bwMode="auto">
          <a:xfrm>
            <a:off x="12250203" y="3663347"/>
            <a:ext cx="972742" cy="761905"/>
          </a:xfrm>
          <a:prstGeom prst="rect">
            <a:avLst/>
          </a:prstGeom>
        </xdr:spPr>
      </xdr:pic>
      <xdr:pic>
        <xdr:nvPicPr>
          <xdr:cNvPr id="121" name="Рисунок 120"/>
          <xdr:cNvPicPr>
            <a:picLocks noChangeAspect="1"/>
          </xdr:cNvPicPr>
        </xdr:nvPicPr>
        <xdr:blipFill>
          <a:blip r:embed="rId11"/>
          <a:stretch/>
        </xdr:blipFill>
        <xdr:spPr bwMode="auto">
          <a:xfrm>
            <a:off x="13242248" y="3664168"/>
            <a:ext cx="974056" cy="760263"/>
          </a:xfrm>
          <a:prstGeom prst="rect">
            <a:avLst/>
          </a:prstGeom>
        </xdr:spPr>
      </xdr:pic>
      <xdr:pic>
        <xdr:nvPicPr>
          <xdr:cNvPr id="122" name="Рисунок 121"/>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1</xdr:col>
      <xdr:colOff>1386416</xdr:colOff>
      <xdr:row>23</xdr:row>
      <xdr:rowOff>2116</xdr:rowOff>
    </xdr:from>
    <xdr:to>
      <xdr:col>4</xdr:col>
      <xdr:colOff>446278</xdr:colOff>
      <xdr:row>23</xdr:row>
      <xdr:rowOff>2116</xdr:rowOff>
    </xdr:to>
    <xdr:grpSp>
      <xdr:nvGrpSpPr>
        <xdr:cNvPr id="0" name=""/>
        <xdr:cNvGrpSpPr/>
      </xdr:nvGrpSpPr>
      <xdr:grpSpPr bwMode="auto">
        <a:xfrm>
          <a:off x="3177117" y="7980256"/>
          <a:ext cx="4858681" cy="0"/>
          <a:chOff x="9270124" y="3662033"/>
          <a:chExt cx="5938226" cy="764531"/>
        </a:xfrm>
      </xdr:grpSpPr>
      <xdr:pic>
        <xdr:nvPicPr>
          <xdr:cNvPr id="124" name="Рисунок 123"/>
          <xdr:cNvPicPr>
            <a:picLocks noChangeAspect="1"/>
          </xdr:cNvPicPr>
        </xdr:nvPicPr>
        <xdr:blipFill>
          <a:blip r:embed="rId1"/>
          <a:stretch/>
        </xdr:blipFill>
        <xdr:spPr bwMode="auto">
          <a:xfrm>
            <a:off x="10261119" y="3664169"/>
            <a:ext cx="972743" cy="760263"/>
          </a:xfrm>
          <a:prstGeom prst="rect">
            <a:avLst/>
          </a:prstGeom>
        </xdr:spPr>
      </xdr:pic>
      <xdr:pic>
        <xdr:nvPicPr>
          <xdr:cNvPr id="125" name="Рисунок 124"/>
          <xdr:cNvPicPr>
            <a:picLocks noChangeAspect="1"/>
          </xdr:cNvPicPr>
        </xdr:nvPicPr>
        <xdr:blipFill>
          <a:blip r:embed="rId2"/>
          <a:stretch/>
        </xdr:blipFill>
        <xdr:spPr bwMode="auto">
          <a:xfrm>
            <a:off x="10263484" y="3662033"/>
            <a:ext cx="974057" cy="764531"/>
          </a:xfrm>
          <a:prstGeom prst="rect">
            <a:avLst/>
          </a:prstGeom>
        </xdr:spPr>
      </xdr:pic>
      <xdr:pic>
        <xdr:nvPicPr>
          <xdr:cNvPr id="126" name="Рисунок 125"/>
          <xdr:cNvPicPr>
            <a:picLocks noChangeAspect="1"/>
          </xdr:cNvPicPr>
        </xdr:nvPicPr>
        <xdr:blipFill>
          <a:blip r:embed="rId3"/>
          <a:stretch/>
        </xdr:blipFill>
        <xdr:spPr bwMode="auto">
          <a:xfrm>
            <a:off x="11253428" y="3664169"/>
            <a:ext cx="974056" cy="760262"/>
          </a:xfrm>
          <a:prstGeom prst="rect">
            <a:avLst/>
          </a:prstGeom>
        </xdr:spPr>
      </xdr:pic>
      <xdr:pic>
        <xdr:nvPicPr>
          <xdr:cNvPr id="127" name="Рисунок 126"/>
          <xdr:cNvPicPr>
            <a:picLocks noChangeAspect="1"/>
          </xdr:cNvPicPr>
        </xdr:nvPicPr>
        <xdr:blipFill>
          <a:blip r:embed="rId4"/>
          <a:stretch/>
        </xdr:blipFill>
        <xdr:spPr bwMode="auto">
          <a:xfrm>
            <a:off x="12247050" y="3664169"/>
            <a:ext cx="974056" cy="760262"/>
          </a:xfrm>
          <a:prstGeom prst="rect">
            <a:avLst/>
          </a:prstGeom>
        </xdr:spPr>
      </xdr:pic>
      <xdr:pic>
        <xdr:nvPicPr>
          <xdr:cNvPr id="128" name="Рисунок 127"/>
          <xdr:cNvPicPr>
            <a:picLocks noChangeAspect="1"/>
          </xdr:cNvPicPr>
        </xdr:nvPicPr>
        <xdr:blipFill>
          <a:blip r:embed="rId5"/>
          <a:stretch/>
        </xdr:blipFill>
        <xdr:spPr bwMode="auto">
          <a:xfrm>
            <a:off x="13240672" y="3664169"/>
            <a:ext cx="974056" cy="760263"/>
          </a:xfrm>
          <a:prstGeom prst="rect">
            <a:avLst/>
          </a:prstGeom>
        </xdr:spPr>
      </xdr:pic>
      <xdr:pic>
        <xdr:nvPicPr>
          <xdr:cNvPr id="129" name="Рисунок 128"/>
          <xdr:cNvPicPr>
            <a:picLocks noChangeAspect="1"/>
          </xdr:cNvPicPr>
        </xdr:nvPicPr>
        <xdr:blipFill>
          <a:blip r:embed="rId6"/>
          <a:stretch/>
        </xdr:blipFill>
        <xdr:spPr bwMode="auto">
          <a:xfrm>
            <a:off x="14234294" y="3664169"/>
            <a:ext cx="974056" cy="760263"/>
          </a:xfrm>
          <a:prstGeom prst="rect">
            <a:avLst/>
          </a:prstGeom>
        </xdr:spPr>
      </xdr:pic>
      <xdr:pic>
        <xdr:nvPicPr>
          <xdr:cNvPr id="130" name="Рисунок 129"/>
          <xdr:cNvPicPr>
            <a:picLocks noChangeAspect="1"/>
          </xdr:cNvPicPr>
        </xdr:nvPicPr>
        <xdr:blipFill>
          <a:blip r:embed="rId7"/>
          <a:stretch/>
        </xdr:blipFill>
        <xdr:spPr bwMode="auto">
          <a:xfrm>
            <a:off x="9270124" y="3664169"/>
            <a:ext cx="971429" cy="760263"/>
          </a:xfrm>
          <a:prstGeom prst="rect">
            <a:avLst/>
          </a:prstGeom>
        </xdr:spPr>
      </xdr:pic>
      <xdr:pic>
        <xdr:nvPicPr>
          <xdr:cNvPr id="131" name="Рисунок 130"/>
          <xdr:cNvPicPr>
            <a:picLocks noChangeAspect="1"/>
          </xdr:cNvPicPr>
        </xdr:nvPicPr>
        <xdr:blipFill>
          <a:blip r:embed="rId8"/>
          <a:stretch/>
        </xdr:blipFill>
        <xdr:spPr bwMode="auto">
          <a:xfrm>
            <a:off x="9270124" y="3664168"/>
            <a:ext cx="974057" cy="760262"/>
          </a:xfrm>
          <a:prstGeom prst="rect">
            <a:avLst/>
          </a:prstGeom>
        </xdr:spPr>
      </xdr:pic>
      <xdr:pic>
        <xdr:nvPicPr>
          <xdr:cNvPr id="132" name="Рисунок 131"/>
          <xdr:cNvPicPr>
            <a:picLocks noChangeAspect="1"/>
          </xdr:cNvPicPr>
        </xdr:nvPicPr>
        <xdr:blipFill>
          <a:blip r:embed="rId9"/>
          <a:stretch/>
        </xdr:blipFill>
        <xdr:spPr bwMode="auto">
          <a:xfrm>
            <a:off x="11256844" y="3664168"/>
            <a:ext cx="974056" cy="760262"/>
          </a:xfrm>
          <a:prstGeom prst="rect">
            <a:avLst/>
          </a:prstGeom>
        </xdr:spPr>
      </xdr:pic>
      <xdr:pic>
        <xdr:nvPicPr>
          <xdr:cNvPr id="133" name="Рисунок 132"/>
          <xdr:cNvPicPr>
            <a:picLocks noChangeAspect="1"/>
          </xdr:cNvPicPr>
        </xdr:nvPicPr>
        <xdr:blipFill>
          <a:blip r:embed="rId10"/>
          <a:stretch/>
        </xdr:blipFill>
        <xdr:spPr bwMode="auto">
          <a:xfrm>
            <a:off x="12250203" y="3663347"/>
            <a:ext cx="972742" cy="761905"/>
          </a:xfrm>
          <a:prstGeom prst="rect">
            <a:avLst/>
          </a:prstGeom>
        </xdr:spPr>
      </xdr:pic>
      <xdr:pic>
        <xdr:nvPicPr>
          <xdr:cNvPr id="134" name="Рисунок 133"/>
          <xdr:cNvPicPr>
            <a:picLocks noChangeAspect="1"/>
          </xdr:cNvPicPr>
        </xdr:nvPicPr>
        <xdr:blipFill>
          <a:blip r:embed="rId11"/>
          <a:stretch/>
        </xdr:blipFill>
        <xdr:spPr bwMode="auto">
          <a:xfrm>
            <a:off x="13242248" y="3664168"/>
            <a:ext cx="974056" cy="760263"/>
          </a:xfrm>
          <a:prstGeom prst="rect">
            <a:avLst/>
          </a:prstGeom>
        </xdr:spPr>
      </xdr:pic>
      <xdr:pic>
        <xdr:nvPicPr>
          <xdr:cNvPr id="135" name="Рисунок 134"/>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5</xdr:col>
      <xdr:colOff>872066</xdr:colOff>
      <xdr:row>23</xdr:row>
      <xdr:rowOff>2116</xdr:rowOff>
    </xdr:from>
    <xdr:to>
      <xdr:col>6</xdr:col>
      <xdr:colOff>0</xdr:colOff>
      <xdr:row>23</xdr:row>
      <xdr:rowOff>2116</xdr:rowOff>
    </xdr:to>
    <xdr:grpSp>
      <xdr:nvGrpSpPr>
        <xdr:cNvPr id="0" name=""/>
        <xdr:cNvGrpSpPr/>
      </xdr:nvGrpSpPr>
      <xdr:grpSpPr bwMode="auto">
        <a:xfrm>
          <a:off x="9337886" y="7980256"/>
          <a:ext cx="225212" cy="0"/>
          <a:chOff x="9270124" y="3662033"/>
          <a:chExt cx="5938226" cy="764531"/>
        </a:xfrm>
      </xdr:grpSpPr>
      <xdr:pic>
        <xdr:nvPicPr>
          <xdr:cNvPr id="137" name="Рисунок 136"/>
          <xdr:cNvPicPr>
            <a:picLocks noChangeAspect="1"/>
          </xdr:cNvPicPr>
        </xdr:nvPicPr>
        <xdr:blipFill>
          <a:blip r:embed="rId1"/>
          <a:stretch/>
        </xdr:blipFill>
        <xdr:spPr bwMode="auto">
          <a:xfrm>
            <a:off x="10261119" y="3664169"/>
            <a:ext cx="972743" cy="760263"/>
          </a:xfrm>
          <a:prstGeom prst="rect">
            <a:avLst/>
          </a:prstGeom>
        </xdr:spPr>
      </xdr:pic>
      <xdr:pic>
        <xdr:nvPicPr>
          <xdr:cNvPr id="138" name="Рисунок 137"/>
          <xdr:cNvPicPr>
            <a:picLocks noChangeAspect="1"/>
          </xdr:cNvPicPr>
        </xdr:nvPicPr>
        <xdr:blipFill>
          <a:blip r:embed="rId2"/>
          <a:stretch/>
        </xdr:blipFill>
        <xdr:spPr bwMode="auto">
          <a:xfrm>
            <a:off x="10263484" y="3662033"/>
            <a:ext cx="974057" cy="764531"/>
          </a:xfrm>
          <a:prstGeom prst="rect">
            <a:avLst/>
          </a:prstGeom>
        </xdr:spPr>
      </xdr:pic>
      <xdr:pic>
        <xdr:nvPicPr>
          <xdr:cNvPr id="139" name="Рисунок 138"/>
          <xdr:cNvPicPr>
            <a:picLocks noChangeAspect="1"/>
          </xdr:cNvPicPr>
        </xdr:nvPicPr>
        <xdr:blipFill>
          <a:blip r:embed="rId3"/>
          <a:stretch/>
        </xdr:blipFill>
        <xdr:spPr bwMode="auto">
          <a:xfrm>
            <a:off x="11253428" y="3664169"/>
            <a:ext cx="974056" cy="760262"/>
          </a:xfrm>
          <a:prstGeom prst="rect">
            <a:avLst/>
          </a:prstGeom>
        </xdr:spPr>
      </xdr:pic>
      <xdr:pic>
        <xdr:nvPicPr>
          <xdr:cNvPr id="140" name="Рисунок 139"/>
          <xdr:cNvPicPr>
            <a:picLocks noChangeAspect="1"/>
          </xdr:cNvPicPr>
        </xdr:nvPicPr>
        <xdr:blipFill>
          <a:blip r:embed="rId4"/>
          <a:stretch/>
        </xdr:blipFill>
        <xdr:spPr bwMode="auto">
          <a:xfrm>
            <a:off x="12247050" y="3664169"/>
            <a:ext cx="974056" cy="760262"/>
          </a:xfrm>
          <a:prstGeom prst="rect">
            <a:avLst/>
          </a:prstGeom>
        </xdr:spPr>
      </xdr:pic>
      <xdr:pic>
        <xdr:nvPicPr>
          <xdr:cNvPr id="141" name="Рисунок 140"/>
          <xdr:cNvPicPr>
            <a:picLocks noChangeAspect="1"/>
          </xdr:cNvPicPr>
        </xdr:nvPicPr>
        <xdr:blipFill>
          <a:blip r:embed="rId5"/>
          <a:stretch/>
        </xdr:blipFill>
        <xdr:spPr bwMode="auto">
          <a:xfrm>
            <a:off x="13240672" y="3664169"/>
            <a:ext cx="974056" cy="760263"/>
          </a:xfrm>
          <a:prstGeom prst="rect">
            <a:avLst/>
          </a:prstGeom>
        </xdr:spPr>
      </xdr:pic>
      <xdr:pic>
        <xdr:nvPicPr>
          <xdr:cNvPr id="142" name="Рисунок 141"/>
          <xdr:cNvPicPr>
            <a:picLocks noChangeAspect="1"/>
          </xdr:cNvPicPr>
        </xdr:nvPicPr>
        <xdr:blipFill>
          <a:blip r:embed="rId6"/>
          <a:stretch/>
        </xdr:blipFill>
        <xdr:spPr bwMode="auto">
          <a:xfrm>
            <a:off x="14234294" y="3664169"/>
            <a:ext cx="974056" cy="760263"/>
          </a:xfrm>
          <a:prstGeom prst="rect">
            <a:avLst/>
          </a:prstGeom>
        </xdr:spPr>
      </xdr:pic>
      <xdr:pic>
        <xdr:nvPicPr>
          <xdr:cNvPr id="143" name="Рисунок 142"/>
          <xdr:cNvPicPr>
            <a:picLocks noChangeAspect="1"/>
          </xdr:cNvPicPr>
        </xdr:nvPicPr>
        <xdr:blipFill>
          <a:blip r:embed="rId7"/>
          <a:stretch/>
        </xdr:blipFill>
        <xdr:spPr bwMode="auto">
          <a:xfrm>
            <a:off x="9270124" y="3664169"/>
            <a:ext cx="971429" cy="760263"/>
          </a:xfrm>
          <a:prstGeom prst="rect">
            <a:avLst/>
          </a:prstGeom>
        </xdr:spPr>
      </xdr:pic>
      <xdr:pic>
        <xdr:nvPicPr>
          <xdr:cNvPr id="144" name="Рисунок 143"/>
          <xdr:cNvPicPr>
            <a:picLocks noChangeAspect="1"/>
          </xdr:cNvPicPr>
        </xdr:nvPicPr>
        <xdr:blipFill>
          <a:blip r:embed="rId8"/>
          <a:stretch/>
        </xdr:blipFill>
        <xdr:spPr bwMode="auto">
          <a:xfrm>
            <a:off x="9270124" y="3664168"/>
            <a:ext cx="974057" cy="760262"/>
          </a:xfrm>
          <a:prstGeom prst="rect">
            <a:avLst/>
          </a:prstGeom>
        </xdr:spPr>
      </xdr:pic>
      <xdr:pic>
        <xdr:nvPicPr>
          <xdr:cNvPr id="145" name="Рисунок 144"/>
          <xdr:cNvPicPr>
            <a:picLocks noChangeAspect="1"/>
          </xdr:cNvPicPr>
        </xdr:nvPicPr>
        <xdr:blipFill>
          <a:blip r:embed="rId9"/>
          <a:stretch/>
        </xdr:blipFill>
        <xdr:spPr bwMode="auto">
          <a:xfrm>
            <a:off x="11256844" y="3664168"/>
            <a:ext cx="974056" cy="760262"/>
          </a:xfrm>
          <a:prstGeom prst="rect">
            <a:avLst/>
          </a:prstGeom>
        </xdr:spPr>
      </xdr:pic>
      <xdr:pic>
        <xdr:nvPicPr>
          <xdr:cNvPr id="146" name="Рисунок 145"/>
          <xdr:cNvPicPr>
            <a:picLocks noChangeAspect="1"/>
          </xdr:cNvPicPr>
        </xdr:nvPicPr>
        <xdr:blipFill>
          <a:blip r:embed="rId10"/>
          <a:stretch/>
        </xdr:blipFill>
        <xdr:spPr bwMode="auto">
          <a:xfrm>
            <a:off x="12250203" y="3663347"/>
            <a:ext cx="972742" cy="761905"/>
          </a:xfrm>
          <a:prstGeom prst="rect">
            <a:avLst/>
          </a:prstGeom>
        </xdr:spPr>
      </xdr:pic>
      <xdr:pic>
        <xdr:nvPicPr>
          <xdr:cNvPr id="147" name="Рисунок 146"/>
          <xdr:cNvPicPr>
            <a:picLocks noChangeAspect="1"/>
          </xdr:cNvPicPr>
        </xdr:nvPicPr>
        <xdr:blipFill>
          <a:blip r:embed="rId11"/>
          <a:stretch/>
        </xdr:blipFill>
        <xdr:spPr bwMode="auto">
          <a:xfrm>
            <a:off x="13242248" y="3664168"/>
            <a:ext cx="974056" cy="760263"/>
          </a:xfrm>
          <a:prstGeom prst="rect">
            <a:avLst/>
          </a:prstGeom>
        </xdr:spPr>
      </xdr:pic>
      <xdr:pic>
        <xdr:nvPicPr>
          <xdr:cNvPr id="148" name="Рисунок 147"/>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5</xdr:col>
      <xdr:colOff>872066</xdr:colOff>
      <xdr:row>23</xdr:row>
      <xdr:rowOff>2116</xdr:rowOff>
    </xdr:from>
    <xdr:to>
      <xdr:col>6</xdr:col>
      <xdr:colOff>0</xdr:colOff>
      <xdr:row>23</xdr:row>
      <xdr:rowOff>2116</xdr:rowOff>
    </xdr:to>
    <xdr:grpSp>
      <xdr:nvGrpSpPr>
        <xdr:cNvPr id="0" name=""/>
        <xdr:cNvGrpSpPr/>
      </xdr:nvGrpSpPr>
      <xdr:grpSpPr bwMode="auto">
        <a:xfrm>
          <a:off x="9337886" y="7980256"/>
          <a:ext cx="225212" cy="0"/>
          <a:chOff x="9270124" y="3662033"/>
          <a:chExt cx="5938226" cy="764531"/>
        </a:xfrm>
      </xdr:grpSpPr>
      <xdr:pic>
        <xdr:nvPicPr>
          <xdr:cNvPr id="150" name="Рисунок 149"/>
          <xdr:cNvPicPr>
            <a:picLocks noChangeAspect="1"/>
          </xdr:cNvPicPr>
        </xdr:nvPicPr>
        <xdr:blipFill>
          <a:blip r:embed="rId1"/>
          <a:stretch/>
        </xdr:blipFill>
        <xdr:spPr bwMode="auto">
          <a:xfrm>
            <a:off x="10261119" y="3664169"/>
            <a:ext cx="972743" cy="760263"/>
          </a:xfrm>
          <a:prstGeom prst="rect">
            <a:avLst/>
          </a:prstGeom>
        </xdr:spPr>
      </xdr:pic>
      <xdr:pic>
        <xdr:nvPicPr>
          <xdr:cNvPr id="151" name="Рисунок 150"/>
          <xdr:cNvPicPr>
            <a:picLocks noChangeAspect="1"/>
          </xdr:cNvPicPr>
        </xdr:nvPicPr>
        <xdr:blipFill>
          <a:blip r:embed="rId2"/>
          <a:stretch/>
        </xdr:blipFill>
        <xdr:spPr bwMode="auto">
          <a:xfrm>
            <a:off x="10263484" y="3662033"/>
            <a:ext cx="974057" cy="764531"/>
          </a:xfrm>
          <a:prstGeom prst="rect">
            <a:avLst/>
          </a:prstGeom>
        </xdr:spPr>
      </xdr:pic>
      <xdr:pic>
        <xdr:nvPicPr>
          <xdr:cNvPr id="152" name="Рисунок 151"/>
          <xdr:cNvPicPr>
            <a:picLocks noChangeAspect="1"/>
          </xdr:cNvPicPr>
        </xdr:nvPicPr>
        <xdr:blipFill>
          <a:blip r:embed="rId3"/>
          <a:stretch/>
        </xdr:blipFill>
        <xdr:spPr bwMode="auto">
          <a:xfrm>
            <a:off x="11253428" y="3664169"/>
            <a:ext cx="974056" cy="760262"/>
          </a:xfrm>
          <a:prstGeom prst="rect">
            <a:avLst/>
          </a:prstGeom>
        </xdr:spPr>
      </xdr:pic>
      <xdr:pic>
        <xdr:nvPicPr>
          <xdr:cNvPr id="153" name="Рисунок 152"/>
          <xdr:cNvPicPr>
            <a:picLocks noChangeAspect="1"/>
          </xdr:cNvPicPr>
        </xdr:nvPicPr>
        <xdr:blipFill>
          <a:blip r:embed="rId4"/>
          <a:stretch/>
        </xdr:blipFill>
        <xdr:spPr bwMode="auto">
          <a:xfrm>
            <a:off x="12247050" y="3664169"/>
            <a:ext cx="974056" cy="760262"/>
          </a:xfrm>
          <a:prstGeom prst="rect">
            <a:avLst/>
          </a:prstGeom>
        </xdr:spPr>
      </xdr:pic>
      <xdr:pic>
        <xdr:nvPicPr>
          <xdr:cNvPr id="154" name="Рисунок 153"/>
          <xdr:cNvPicPr>
            <a:picLocks noChangeAspect="1"/>
          </xdr:cNvPicPr>
        </xdr:nvPicPr>
        <xdr:blipFill>
          <a:blip r:embed="rId5"/>
          <a:stretch/>
        </xdr:blipFill>
        <xdr:spPr bwMode="auto">
          <a:xfrm>
            <a:off x="13240672" y="3664169"/>
            <a:ext cx="974056" cy="760263"/>
          </a:xfrm>
          <a:prstGeom prst="rect">
            <a:avLst/>
          </a:prstGeom>
        </xdr:spPr>
      </xdr:pic>
      <xdr:pic>
        <xdr:nvPicPr>
          <xdr:cNvPr id="155" name="Рисунок 154"/>
          <xdr:cNvPicPr>
            <a:picLocks noChangeAspect="1"/>
          </xdr:cNvPicPr>
        </xdr:nvPicPr>
        <xdr:blipFill>
          <a:blip r:embed="rId6"/>
          <a:stretch/>
        </xdr:blipFill>
        <xdr:spPr bwMode="auto">
          <a:xfrm>
            <a:off x="14234294" y="3664169"/>
            <a:ext cx="974056" cy="760263"/>
          </a:xfrm>
          <a:prstGeom prst="rect">
            <a:avLst/>
          </a:prstGeom>
        </xdr:spPr>
      </xdr:pic>
      <xdr:pic>
        <xdr:nvPicPr>
          <xdr:cNvPr id="156" name="Рисунок 155"/>
          <xdr:cNvPicPr>
            <a:picLocks noChangeAspect="1"/>
          </xdr:cNvPicPr>
        </xdr:nvPicPr>
        <xdr:blipFill>
          <a:blip r:embed="rId7"/>
          <a:stretch/>
        </xdr:blipFill>
        <xdr:spPr bwMode="auto">
          <a:xfrm>
            <a:off x="9270124" y="3664169"/>
            <a:ext cx="971429" cy="760263"/>
          </a:xfrm>
          <a:prstGeom prst="rect">
            <a:avLst/>
          </a:prstGeom>
        </xdr:spPr>
      </xdr:pic>
      <xdr:pic>
        <xdr:nvPicPr>
          <xdr:cNvPr id="157" name="Рисунок 156"/>
          <xdr:cNvPicPr>
            <a:picLocks noChangeAspect="1"/>
          </xdr:cNvPicPr>
        </xdr:nvPicPr>
        <xdr:blipFill>
          <a:blip r:embed="rId8"/>
          <a:stretch/>
        </xdr:blipFill>
        <xdr:spPr bwMode="auto">
          <a:xfrm>
            <a:off x="9270124" y="3664168"/>
            <a:ext cx="974057" cy="760262"/>
          </a:xfrm>
          <a:prstGeom prst="rect">
            <a:avLst/>
          </a:prstGeom>
        </xdr:spPr>
      </xdr:pic>
      <xdr:pic>
        <xdr:nvPicPr>
          <xdr:cNvPr id="158" name="Рисунок 157"/>
          <xdr:cNvPicPr>
            <a:picLocks noChangeAspect="1"/>
          </xdr:cNvPicPr>
        </xdr:nvPicPr>
        <xdr:blipFill>
          <a:blip r:embed="rId9"/>
          <a:stretch/>
        </xdr:blipFill>
        <xdr:spPr bwMode="auto">
          <a:xfrm>
            <a:off x="11256844" y="3664168"/>
            <a:ext cx="974056" cy="760262"/>
          </a:xfrm>
          <a:prstGeom prst="rect">
            <a:avLst/>
          </a:prstGeom>
        </xdr:spPr>
      </xdr:pic>
      <xdr:pic>
        <xdr:nvPicPr>
          <xdr:cNvPr id="159" name="Рисунок 158"/>
          <xdr:cNvPicPr>
            <a:picLocks noChangeAspect="1"/>
          </xdr:cNvPicPr>
        </xdr:nvPicPr>
        <xdr:blipFill>
          <a:blip r:embed="rId10"/>
          <a:stretch/>
        </xdr:blipFill>
        <xdr:spPr bwMode="auto">
          <a:xfrm>
            <a:off x="12250203" y="3663347"/>
            <a:ext cx="972742" cy="761905"/>
          </a:xfrm>
          <a:prstGeom prst="rect">
            <a:avLst/>
          </a:prstGeom>
        </xdr:spPr>
      </xdr:pic>
      <xdr:pic>
        <xdr:nvPicPr>
          <xdr:cNvPr id="160" name="Рисунок 159"/>
          <xdr:cNvPicPr>
            <a:picLocks noChangeAspect="1"/>
          </xdr:cNvPicPr>
        </xdr:nvPicPr>
        <xdr:blipFill>
          <a:blip r:embed="rId11"/>
          <a:stretch/>
        </xdr:blipFill>
        <xdr:spPr bwMode="auto">
          <a:xfrm>
            <a:off x="13242248" y="3664168"/>
            <a:ext cx="974056" cy="760263"/>
          </a:xfrm>
          <a:prstGeom prst="rect">
            <a:avLst/>
          </a:prstGeom>
        </xdr:spPr>
      </xdr:pic>
      <xdr:pic>
        <xdr:nvPicPr>
          <xdr:cNvPr id="161" name="Рисунок 160"/>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oneCell">
    <xdr:from>
      <xdr:col>0</xdr:col>
      <xdr:colOff>0</xdr:colOff>
      <xdr:row>10</xdr:row>
      <xdr:rowOff>243416</xdr:rowOff>
    </xdr:from>
    <xdr:to>
      <xdr:col>3</xdr:col>
      <xdr:colOff>881883</xdr:colOff>
      <xdr:row>10</xdr:row>
      <xdr:rowOff>630073</xdr:rowOff>
    </xdr:to>
    <xdr:pic>
      <xdr:nvPicPr>
        <xdr:cNvPr id="163" name="Рисунок 162"/>
        <xdr:cNvPicPr>
          <a:picLocks noChangeAspect="1"/>
        </xdr:cNvPicPr>
      </xdr:nvPicPr>
      <xdr:blipFill>
        <a:blip r:embed="rId13"/>
        <a:stretch/>
      </xdr:blipFill>
      <xdr:spPr bwMode="auto">
        <a:xfrm>
          <a:off x="0" y="2300816"/>
          <a:ext cx="7442703" cy="386656"/>
        </a:xfrm>
        <a:prstGeom prst="rect">
          <a:avLst/>
        </a:prstGeom>
      </xdr:spPr>
    </xdr:pic>
    <xdr:clientData/>
  </xdr:twoCellAnchor>
  <xdr:twoCellAnchor editAs="oneCell">
    <xdr:from>
      <xdr:col>0</xdr:col>
      <xdr:colOff>0</xdr:colOff>
      <xdr:row>16</xdr:row>
      <xdr:rowOff>253999</xdr:rowOff>
    </xdr:from>
    <xdr:to>
      <xdr:col>3</xdr:col>
      <xdr:colOff>874412</xdr:colOff>
      <xdr:row>16</xdr:row>
      <xdr:rowOff>636021</xdr:rowOff>
    </xdr:to>
    <xdr:pic>
      <xdr:nvPicPr>
        <xdr:cNvPr id="164" name="Рисунок 163"/>
        <xdr:cNvPicPr>
          <a:picLocks noChangeAspect="1"/>
        </xdr:cNvPicPr>
      </xdr:nvPicPr>
      <xdr:blipFill>
        <a:blip r:embed="rId14"/>
        <a:stretch/>
      </xdr:blipFill>
      <xdr:spPr bwMode="auto">
        <a:xfrm>
          <a:off x="0" y="5153659"/>
          <a:ext cx="7435232" cy="382021"/>
        </a:xfrm>
        <a:prstGeom prst="rect">
          <a:avLst/>
        </a:prstGeom>
      </xdr:spPr>
    </xdr:pic>
    <xdr:clientData/>
  </xdr:twoCellAnchor>
  <xdr:twoCellAnchor editAs="oneCell">
    <xdr:from>
      <xdr:col>0</xdr:col>
      <xdr:colOff>0</xdr:colOff>
      <xdr:row>22</xdr:row>
      <xdr:rowOff>275165</xdr:rowOff>
    </xdr:from>
    <xdr:to>
      <xdr:col>3</xdr:col>
      <xdr:colOff>896824</xdr:colOff>
      <xdr:row>22</xdr:row>
      <xdr:rowOff>664096</xdr:rowOff>
    </xdr:to>
    <xdr:pic>
      <xdr:nvPicPr>
        <xdr:cNvPr id="165" name="Рисунок 164"/>
        <xdr:cNvPicPr>
          <a:picLocks noChangeAspect="1"/>
        </xdr:cNvPicPr>
      </xdr:nvPicPr>
      <xdr:blipFill>
        <a:blip r:embed="rId15"/>
        <a:stretch/>
      </xdr:blipFill>
      <xdr:spPr bwMode="auto">
        <a:xfrm>
          <a:off x="0" y="7514165"/>
          <a:ext cx="7457644" cy="388930"/>
        </a:xfrm>
        <a:prstGeom prst="rect">
          <a:avLst/>
        </a:prstGeom>
      </xdr:spPr>
    </xdr:pic>
    <xdr:clientData/>
  </xdr:twoCellAnchor>
  <xdr:twoCellAnchor editAs="oneCell">
    <xdr:from>
      <xdr:col>0</xdr:col>
      <xdr:colOff>0</xdr:colOff>
      <xdr:row>26</xdr:row>
      <xdr:rowOff>264583</xdr:rowOff>
    </xdr:from>
    <xdr:to>
      <xdr:col>3</xdr:col>
      <xdr:colOff>896824</xdr:colOff>
      <xdr:row>26</xdr:row>
      <xdr:rowOff>653514</xdr:rowOff>
    </xdr:to>
    <xdr:pic>
      <xdr:nvPicPr>
        <xdr:cNvPr id="166" name="Рисунок 165"/>
        <xdr:cNvPicPr>
          <a:picLocks noChangeAspect="1"/>
        </xdr:cNvPicPr>
      </xdr:nvPicPr>
      <xdr:blipFill>
        <a:blip r:embed="rId16"/>
        <a:stretch/>
      </xdr:blipFill>
      <xdr:spPr bwMode="auto">
        <a:xfrm>
          <a:off x="0" y="9309523"/>
          <a:ext cx="7457644" cy="388930"/>
        </a:xfrm>
        <a:prstGeom prst="rect">
          <a:avLst/>
        </a:prstGeom>
      </xdr:spPr>
    </xdr:pic>
    <xdr:clientData/>
  </xdr:twoCellAnchor>
  <xdr:twoCellAnchor editAs="twoCell">
    <xdr:from>
      <xdr:col>1</xdr:col>
      <xdr:colOff>1386416</xdr:colOff>
      <xdr:row>17</xdr:row>
      <xdr:rowOff>2116</xdr:rowOff>
    </xdr:from>
    <xdr:to>
      <xdr:col>4</xdr:col>
      <xdr:colOff>446278</xdr:colOff>
      <xdr:row>17</xdr:row>
      <xdr:rowOff>2116</xdr:rowOff>
    </xdr:to>
    <xdr:grpSp>
      <xdr:nvGrpSpPr>
        <xdr:cNvPr id="0" name=""/>
        <xdr:cNvGrpSpPr/>
      </xdr:nvGrpSpPr>
      <xdr:grpSpPr bwMode="auto">
        <a:xfrm>
          <a:off x="3177117" y="5656156"/>
          <a:ext cx="4858681" cy="0"/>
          <a:chOff x="9270124" y="3662033"/>
          <a:chExt cx="5938226" cy="764531"/>
        </a:xfrm>
      </xdr:grpSpPr>
      <xdr:pic>
        <xdr:nvPicPr>
          <xdr:cNvPr id="167" name="Рисунок 166"/>
          <xdr:cNvPicPr>
            <a:picLocks noChangeAspect="1"/>
          </xdr:cNvPicPr>
        </xdr:nvPicPr>
        <xdr:blipFill>
          <a:blip r:embed="rId1"/>
          <a:stretch/>
        </xdr:blipFill>
        <xdr:spPr bwMode="auto">
          <a:xfrm>
            <a:off x="10261119" y="3664169"/>
            <a:ext cx="972743" cy="760263"/>
          </a:xfrm>
          <a:prstGeom prst="rect">
            <a:avLst/>
          </a:prstGeom>
        </xdr:spPr>
      </xdr:pic>
      <xdr:pic>
        <xdr:nvPicPr>
          <xdr:cNvPr id="168" name="Рисунок 167"/>
          <xdr:cNvPicPr>
            <a:picLocks noChangeAspect="1"/>
          </xdr:cNvPicPr>
        </xdr:nvPicPr>
        <xdr:blipFill>
          <a:blip r:embed="rId2"/>
          <a:stretch/>
        </xdr:blipFill>
        <xdr:spPr bwMode="auto">
          <a:xfrm>
            <a:off x="10263484" y="3662033"/>
            <a:ext cx="974057" cy="764531"/>
          </a:xfrm>
          <a:prstGeom prst="rect">
            <a:avLst/>
          </a:prstGeom>
        </xdr:spPr>
      </xdr:pic>
      <xdr:pic>
        <xdr:nvPicPr>
          <xdr:cNvPr id="169" name="Рисунок 168"/>
          <xdr:cNvPicPr>
            <a:picLocks noChangeAspect="1"/>
          </xdr:cNvPicPr>
        </xdr:nvPicPr>
        <xdr:blipFill>
          <a:blip r:embed="rId3"/>
          <a:stretch/>
        </xdr:blipFill>
        <xdr:spPr bwMode="auto">
          <a:xfrm>
            <a:off x="11253428" y="3664169"/>
            <a:ext cx="974056" cy="760262"/>
          </a:xfrm>
          <a:prstGeom prst="rect">
            <a:avLst/>
          </a:prstGeom>
        </xdr:spPr>
      </xdr:pic>
      <xdr:pic>
        <xdr:nvPicPr>
          <xdr:cNvPr id="170" name="Рисунок 169"/>
          <xdr:cNvPicPr>
            <a:picLocks noChangeAspect="1"/>
          </xdr:cNvPicPr>
        </xdr:nvPicPr>
        <xdr:blipFill>
          <a:blip r:embed="rId4"/>
          <a:stretch/>
        </xdr:blipFill>
        <xdr:spPr bwMode="auto">
          <a:xfrm>
            <a:off x="12247050" y="3664169"/>
            <a:ext cx="974056" cy="760262"/>
          </a:xfrm>
          <a:prstGeom prst="rect">
            <a:avLst/>
          </a:prstGeom>
        </xdr:spPr>
      </xdr:pic>
      <xdr:pic>
        <xdr:nvPicPr>
          <xdr:cNvPr id="171" name="Рисунок 170"/>
          <xdr:cNvPicPr>
            <a:picLocks noChangeAspect="1"/>
          </xdr:cNvPicPr>
        </xdr:nvPicPr>
        <xdr:blipFill>
          <a:blip r:embed="rId5"/>
          <a:stretch/>
        </xdr:blipFill>
        <xdr:spPr bwMode="auto">
          <a:xfrm>
            <a:off x="13240672" y="3664169"/>
            <a:ext cx="974056" cy="760263"/>
          </a:xfrm>
          <a:prstGeom prst="rect">
            <a:avLst/>
          </a:prstGeom>
        </xdr:spPr>
      </xdr:pic>
      <xdr:pic>
        <xdr:nvPicPr>
          <xdr:cNvPr id="172" name="Рисунок 171"/>
          <xdr:cNvPicPr>
            <a:picLocks noChangeAspect="1"/>
          </xdr:cNvPicPr>
        </xdr:nvPicPr>
        <xdr:blipFill>
          <a:blip r:embed="rId6"/>
          <a:stretch/>
        </xdr:blipFill>
        <xdr:spPr bwMode="auto">
          <a:xfrm>
            <a:off x="14234294" y="3664169"/>
            <a:ext cx="974056" cy="760263"/>
          </a:xfrm>
          <a:prstGeom prst="rect">
            <a:avLst/>
          </a:prstGeom>
        </xdr:spPr>
      </xdr:pic>
      <xdr:pic>
        <xdr:nvPicPr>
          <xdr:cNvPr id="173" name="Рисунок 172"/>
          <xdr:cNvPicPr>
            <a:picLocks noChangeAspect="1"/>
          </xdr:cNvPicPr>
        </xdr:nvPicPr>
        <xdr:blipFill>
          <a:blip r:embed="rId7"/>
          <a:stretch/>
        </xdr:blipFill>
        <xdr:spPr bwMode="auto">
          <a:xfrm>
            <a:off x="9270124" y="3664169"/>
            <a:ext cx="971429" cy="760263"/>
          </a:xfrm>
          <a:prstGeom prst="rect">
            <a:avLst/>
          </a:prstGeom>
        </xdr:spPr>
      </xdr:pic>
      <xdr:pic>
        <xdr:nvPicPr>
          <xdr:cNvPr id="174" name="Рисунок 173"/>
          <xdr:cNvPicPr>
            <a:picLocks noChangeAspect="1"/>
          </xdr:cNvPicPr>
        </xdr:nvPicPr>
        <xdr:blipFill>
          <a:blip r:embed="rId8"/>
          <a:stretch/>
        </xdr:blipFill>
        <xdr:spPr bwMode="auto">
          <a:xfrm>
            <a:off x="9270124" y="3664168"/>
            <a:ext cx="974057" cy="760262"/>
          </a:xfrm>
          <a:prstGeom prst="rect">
            <a:avLst/>
          </a:prstGeom>
        </xdr:spPr>
      </xdr:pic>
      <xdr:pic>
        <xdr:nvPicPr>
          <xdr:cNvPr id="175" name="Рисунок 174"/>
          <xdr:cNvPicPr>
            <a:picLocks noChangeAspect="1"/>
          </xdr:cNvPicPr>
        </xdr:nvPicPr>
        <xdr:blipFill>
          <a:blip r:embed="rId9"/>
          <a:stretch/>
        </xdr:blipFill>
        <xdr:spPr bwMode="auto">
          <a:xfrm>
            <a:off x="11256844" y="3664168"/>
            <a:ext cx="974056" cy="760262"/>
          </a:xfrm>
          <a:prstGeom prst="rect">
            <a:avLst/>
          </a:prstGeom>
        </xdr:spPr>
      </xdr:pic>
      <xdr:pic>
        <xdr:nvPicPr>
          <xdr:cNvPr id="176" name="Рисунок 175"/>
          <xdr:cNvPicPr>
            <a:picLocks noChangeAspect="1"/>
          </xdr:cNvPicPr>
        </xdr:nvPicPr>
        <xdr:blipFill>
          <a:blip r:embed="rId10"/>
          <a:stretch/>
        </xdr:blipFill>
        <xdr:spPr bwMode="auto">
          <a:xfrm>
            <a:off x="12250203" y="3663347"/>
            <a:ext cx="972742" cy="761905"/>
          </a:xfrm>
          <a:prstGeom prst="rect">
            <a:avLst/>
          </a:prstGeom>
        </xdr:spPr>
      </xdr:pic>
      <xdr:pic>
        <xdr:nvPicPr>
          <xdr:cNvPr id="177" name="Рисунок 176"/>
          <xdr:cNvPicPr>
            <a:picLocks noChangeAspect="1"/>
          </xdr:cNvPicPr>
        </xdr:nvPicPr>
        <xdr:blipFill>
          <a:blip r:embed="rId11"/>
          <a:stretch/>
        </xdr:blipFill>
        <xdr:spPr bwMode="auto">
          <a:xfrm>
            <a:off x="13242248" y="3664168"/>
            <a:ext cx="974056" cy="760263"/>
          </a:xfrm>
          <a:prstGeom prst="rect">
            <a:avLst/>
          </a:prstGeom>
        </xdr:spPr>
      </xdr:pic>
      <xdr:pic>
        <xdr:nvPicPr>
          <xdr:cNvPr id="178" name="Рисунок 177"/>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1</xdr:col>
      <xdr:colOff>1386416</xdr:colOff>
      <xdr:row>17</xdr:row>
      <xdr:rowOff>2116</xdr:rowOff>
    </xdr:from>
    <xdr:to>
      <xdr:col>4</xdr:col>
      <xdr:colOff>446278</xdr:colOff>
      <xdr:row>17</xdr:row>
      <xdr:rowOff>2116</xdr:rowOff>
    </xdr:to>
    <xdr:grpSp>
      <xdr:nvGrpSpPr>
        <xdr:cNvPr id="0" name=""/>
        <xdr:cNvGrpSpPr/>
      </xdr:nvGrpSpPr>
      <xdr:grpSpPr bwMode="auto">
        <a:xfrm>
          <a:off x="3177117" y="5656156"/>
          <a:ext cx="4858681" cy="0"/>
          <a:chOff x="9270124" y="3662033"/>
          <a:chExt cx="5938226" cy="764531"/>
        </a:xfrm>
      </xdr:grpSpPr>
      <xdr:pic>
        <xdr:nvPicPr>
          <xdr:cNvPr id="180" name="Рисунок 179"/>
          <xdr:cNvPicPr>
            <a:picLocks noChangeAspect="1"/>
          </xdr:cNvPicPr>
        </xdr:nvPicPr>
        <xdr:blipFill>
          <a:blip r:embed="rId1"/>
          <a:stretch/>
        </xdr:blipFill>
        <xdr:spPr bwMode="auto">
          <a:xfrm>
            <a:off x="10261119" y="3664169"/>
            <a:ext cx="972743" cy="760263"/>
          </a:xfrm>
          <a:prstGeom prst="rect">
            <a:avLst/>
          </a:prstGeom>
        </xdr:spPr>
      </xdr:pic>
      <xdr:pic>
        <xdr:nvPicPr>
          <xdr:cNvPr id="181" name="Рисунок 180"/>
          <xdr:cNvPicPr>
            <a:picLocks noChangeAspect="1"/>
          </xdr:cNvPicPr>
        </xdr:nvPicPr>
        <xdr:blipFill>
          <a:blip r:embed="rId2"/>
          <a:stretch/>
        </xdr:blipFill>
        <xdr:spPr bwMode="auto">
          <a:xfrm>
            <a:off x="10263484" y="3662033"/>
            <a:ext cx="974057" cy="764531"/>
          </a:xfrm>
          <a:prstGeom prst="rect">
            <a:avLst/>
          </a:prstGeom>
        </xdr:spPr>
      </xdr:pic>
      <xdr:pic>
        <xdr:nvPicPr>
          <xdr:cNvPr id="182" name="Рисунок 181"/>
          <xdr:cNvPicPr>
            <a:picLocks noChangeAspect="1"/>
          </xdr:cNvPicPr>
        </xdr:nvPicPr>
        <xdr:blipFill>
          <a:blip r:embed="rId3"/>
          <a:stretch/>
        </xdr:blipFill>
        <xdr:spPr bwMode="auto">
          <a:xfrm>
            <a:off x="11253428" y="3664169"/>
            <a:ext cx="974056" cy="760262"/>
          </a:xfrm>
          <a:prstGeom prst="rect">
            <a:avLst/>
          </a:prstGeom>
        </xdr:spPr>
      </xdr:pic>
      <xdr:pic>
        <xdr:nvPicPr>
          <xdr:cNvPr id="183" name="Рисунок 182"/>
          <xdr:cNvPicPr>
            <a:picLocks noChangeAspect="1"/>
          </xdr:cNvPicPr>
        </xdr:nvPicPr>
        <xdr:blipFill>
          <a:blip r:embed="rId4"/>
          <a:stretch/>
        </xdr:blipFill>
        <xdr:spPr bwMode="auto">
          <a:xfrm>
            <a:off x="12247050" y="3664169"/>
            <a:ext cx="974056" cy="760262"/>
          </a:xfrm>
          <a:prstGeom prst="rect">
            <a:avLst/>
          </a:prstGeom>
        </xdr:spPr>
      </xdr:pic>
      <xdr:pic>
        <xdr:nvPicPr>
          <xdr:cNvPr id="184" name="Рисунок 183"/>
          <xdr:cNvPicPr>
            <a:picLocks noChangeAspect="1"/>
          </xdr:cNvPicPr>
        </xdr:nvPicPr>
        <xdr:blipFill>
          <a:blip r:embed="rId5"/>
          <a:stretch/>
        </xdr:blipFill>
        <xdr:spPr bwMode="auto">
          <a:xfrm>
            <a:off x="13240672" y="3664169"/>
            <a:ext cx="974056" cy="760263"/>
          </a:xfrm>
          <a:prstGeom prst="rect">
            <a:avLst/>
          </a:prstGeom>
        </xdr:spPr>
      </xdr:pic>
      <xdr:pic>
        <xdr:nvPicPr>
          <xdr:cNvPr id="185" name="Рисунок 184"/>
          <xdr:cNvPicPr>
            <a:picLocks noChangeAspect="1"/>
          </xdr:cNvPicPr>
        </xdr:nvPicPr>
        <xdr:blipFill>
          <a:blip r:embed="rId6"/>
          <a:stretch/>
        </xdr:blipFill>
        <xdr:spPr bwMode="auto">
          <a:xfrm>
            <a:off x="14234294" y="3664169"/>
            <a:ext cx="974056" cy="760263"/>
          </a:xfrm>
          <a:prstGeom prst="rect">
            <a:avLst/>
          </a:prstGeom>
        </xdr:spPr>
      </xdr:pic>
      <xdr:pic>
        <xdr:nvPicPr>
          <xdr:cNvPr id="186" name="Рисунок 185"/>
          <xdr:cNvPicPr>
            <a:picLocks noChangeAspect="1"/>
          </xdr:cNvPicPr>
        </xdr:nvPicPr>
        <xdr:blipFill>
          <a:blip r:embed="rId7"/>
          <a:stretch/>
        </xdr:blipFill>
        <xdr:spPr bwMode="auto">
          <a:xfrm>
            <a:off x="9270124" y="3664169"/>
            <a:ext cx="971429" cy="760263"/>
          </a:xfrm>
          <a:prstGeom prst="rect">
            <a:avLst/>
          </a:prstGeom>
        </xdr:spPr>
      </xdr:pic>
      <xdr:pic>
        <xdr:nvPicPr>
          <xdr:cNvPr id="187" name="Рисунок 186"/>
          <xdr:cNvPicPr>
            <a:picLocks noChangeAspect="1"/>
          </xdr:cNvPicPr>
        </xdr:nvPicPr>
        <xdr:blipFill>
          <a:blip r:embed="rId8"/>
          <a:stretch/>
        </xdr:blipFill>
        <xdr:spPr bwMode="auto">
          <a:xfrm>
            <a:off x="9270124" y="3664168"/>
            <a:ext cx="974057" cy="760262"/>
          </a:xfrm>
          <a:prstGeom prst="rect">
            <a:avLst/>
          </a:prstGeom>
        </xdr:spPr>
      </xdr:pic>
      <xdr:pic>
        <xdr:nvPicPr>
          <xdr:cNvPr id="188" name="Рисунок 187"/>
          <xdr:cNvPicPr>
            <a:picLocks noChangeAspect="1"/>
          </xdr:cNvPicPr>
        </xdr:nvPicPr>
        <xdr:blipFill>
          <a:blip r:embed="rId9"/>
          <a:stretch/>
        </xdr:blipFill>
        <xdr:spPr bwMode="auto">
          <a:xfrm>
            <a:off x="11256844" y="3664168"/>
            <a:ext cx="974056" cy="760262"/>
          </a:xfrm>
          <a:prstGeom prst="rect">
            <a:avLst/>
          </a:prstGeom>
        </xdr:spPr>
      </xdr:pic>
      <xdr:pic>
        <xdr:nvPicPr>
          <xdr:cNvPr id="189" name="Рисунок 188"/>
          <xdr:cNvPicPr>
            <a:picLocks noChangeAspect="1"/>
          </xdr:cNvPicPr>
        </xdr:nvPicPr>
        <xdr:blipFill>
          <a:blip r:embed="rId10"/>
          <a:stretch/>
        </xdr:blipFill>
        <xdr:spPr bwMode="auto">
          <a:xfrm>
            <a:off x="12250203" y="3663347"/>
            <a:ext cx="972742" cy="761905"/>
          </a:xfrm>
          <a:prstGeom prst="rect">
            <a:avLst/>
          </a:prstGeom>
        </xdr:spPr>
      </xdr:pic>
      <xdr:pic>
        <xdr:nvPicPr>
          <xdr:cNvPr id="190" name="Рисунок 189"/>
          <xdr:cNvPicPr>
            <a:picLocks noChangeAspect="1"/>
          </xdr:cNvPicPr>
        </xdr:nvPicPr>
        <xdr:blipFill>
          <a:blip r:embed="rId11"/>
          <a:stretch/>
        </xdr:blipFill>
        <xdr:spPr bwMode="auto">
          <a:xfrm>
            <a:off x="13242248" y="3664168"/>
            <a:ext cx="974056" cy="760263"/>
          </a:xfrm>
          <a:prstGeom prst="rect">
            <a:avLst/>
          </a:prstGeom>
        </xdr:spPr>
      </xdr:pic>
      <xdr:pic>
        <xdr:nvPicPr>
          <xdr:cNvPr id="191" name="Рисунок 190"/>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1</xdr:col>
      <xdr:colOff>1386416</xdr:colOff>
      <xdr:row>20</xdr:row>
      <xdr:rowOff>2116</xdr:rowOff>
    </xdr:from>
    <xdr:to>
      <xdr:col>4</xdr:col>
      <xdr:colOff>446278</xdr:colOff>
      <xdr:row>20</xdr:row>
      <xdr:rowOff>2116</xdr:rowOff>
    </xdr:to>
    <xdr:grpSp>
      <xdr:nvGrpSpPr>
        <xdr:cNvPr id="0" name=""/>
        <xdr:cNvGrpSpPr/>
      </xdr:nvGrpSpPr>
      <xdr:grpSpPr bwMode="auto">
        <a:xfrm>
          <a:off x="3177117" y="6593416"/>
          <a:ext cx="4858681" cy="0"/>
          <a:chOff x="9270124" y="3662033"/>
          <a:chExt cx="5938226" cy="764531"/>
        </a:xfrm>
      </xdr:grpSpPr>
      <xdr:pic>
        <xdr:nvPicPr>
          <xdr:cNvPr id="193" name="Рисунок 192"/>
          <xdr:cNvPicPr>
            <a:picLocks noChangeAspect="1"/>
          </xdr:cNvPicPr>
        </xdr:nvPicPr>
        <xdr:blipFill>
          <a:blip r:embed="rId1"/>
          <a:stretch/>
        </xdr:blipFill>
        <xdr:spPr bwMode="auto">
          <a:xfrm>
            <a:off x="10261119" y="3664169"/>
            <a:ext cx="972743" cy="760263"/>
          </a:xfrm>
          <a:prstGeom prst="rect">
            <a:avLst/>
          </a:prstGeom>
        </xdr:spPr>
      </xdr:pic>
      <xdr:pic>
        <xdr:nvPicPr>
          <xdr:cNvPr id="194" name="Рисунок 193"/>
          <xdr:cNvPicPr>
            <a:picLocks noChangeAspect="1"/>
          </xdr:cNvPicPr>
        </xdr:nvPicPr>
        <xdr:blipFill>
          <a:blip r:embed="rId2"/>
          <a:stretch/>
        </xdr:blipFill>
        <xdr:spPr bwMode="auto">
          <a:xfrm>
            <a:off x="10263484" y="3662033"/>
            <a:ext cx="974057" cy="764531"/>
          </a:xfrm>
          <a:prstGeom prst="rect">
            <a:avLst/>
          </a:prstGeom>
        </xdr:spPr>
      </xdr:pic>
      <xdr:pic>
        <xdr:nvPicPr>
          <xdr:cNvPr id="195" name="Рисунок 194"/>
          <xdr:cNvPicPr>
            <a:picLocks noChangeAspect="1"/>
          </xdr:cNvPicPr>
        </xdr:nvPicPr>
        <xdr:blipFill>
          <a:blip r:embed="rId3"/>
          <a:stretch/>
        </xdr:blipFill>
        <xdr:spPr bwMode="auto">
          <a:xfrm>
            <a:off x="11253428" y="3664169"/>
            <a:ext cx="974056" cy="760262"/>
          </a:xfrm>
          <a:prstGeom prst="rect">
            <a:avLst/>
          </a:prstGeom>
        </xdr:spPr>
      </xdr:pic>
      <xdr:pic>
        <xdr:nvPicPr>
          <xdr:cNvPr id="196" name="Рисунок 195"/>
          <xdr:cNvPicPr>
            <a:picLocks noChangeAspect="1"/>
          </xdr:cNvPicPr>
        </xdr:nvPicPr>
        <xdr:blipFill>
          <a:blip r:embed="rId4"/>
          <a:stretch/>
        </xdr:blipFill>
        <xdr:spPr bwMode="auto">
          <a:xfrm>
            <a:off x="12247050" y="3664169"/>
            <a:ext cx="974056" cy="760262"/>
          </a:xfrm>
          <a:prstGeom prst="rect">
            <a:avLst/>
          </a:prstGeom>
        </xdr:spPr>
      </xdr:pic>
      <xdr:pic>
        <xdr:nvPicPr>
          <xdr:cNvPr id="197" name="Рисунок 196"/>
          <xdr:cNvPicPr>
            <a:picLocks noChangeAspect="1"/>
          </xdr:cNvPicPr>
        </xdr:nvPicPr>
        <xdr:blipFill>
          <a:blip r:embed="rId5"/>
          <a:stretch/>
        </xdr:blipFill>
        <xdr:spPr bwMode="auto">
          <a:xfrm>
            <a:off x="13240672" y="3664169"/>
            <a:ext cx="974056" cy="760263"/>
          </a:xfrm>
          <a:prstGeom prst="rect">
            <a:avLst/>
          </a:prstGeom>
        </xdr:spPr>
      </xdr:pic>
      <xdr:pic>
        <xdr:nvPicPr>
          <xdr:cNvPr id="198" name="Рисунок 197"/>
          <xdr:cNvPicPr>
            <a:picLocks noChangeAspect="1"/>
          </xdr:cNvPicPr>
        </xdr:nvPicPr>
        <xdr:blipFill>
          <a:blip r:embed="rId6"/>
          <a:stretch/>
        </xdr:blipFill>
        <xdr:spPr bwMode="auto">
          <a:xfrm>
            <a:off x="14234294" y="3664169"/>
            <a:ext cx="974056" cy="760263"/>
          </a:xfrm>
          <a:prstGeom prst="rect">
            <a:avLst/>
          </a:prstGeom>
        </xdr:spPr>
      </xdr:pic>
      <xdr:pic>
        <xdr:nvPicPr>
          <xdr:cNvPr id="199" name="Рисунок 198"/>
          <xdr:cNvPicPr>
            <a:picLocks noChangeAspect="1"/>
          </xdr:cNvPicPr>
        </xdr:nvPicPr>
        <xdr:blipFill>
          <a:blip r:embed="rId7"/>
          <a:stretch/>
        </xdr:blipFill>
        <xdr:spPr bwMode="auto">
          <a:xfrm>
            <a:off x="9270124" y="3664169"/>
            <a:ext cx="971429" cy="760263"/>
          </a:xfrm>
          <a:prstGeom prst="rect">
            <a:avLst/>
          </a:prstGeom>
        </xdr:spPr>
      </xdr:pic>
      <xdr:pic>
        <xdr:nvPicPr>
          <xdr:cNvPr id="200" name="Рисунок 199"/>
          <xdr:cNvPicPr>
            <a:picLocks noChangeAspect="1"/>
          </xdr:cNvPicPr>
        </xdr:nvPicPr>
        <xdr:blipFill>
          <a:blip r:embed="rId8"/>
          <a:stretch/>
        </xdr:blipFill>
        <xdr:spPr bwMode="auto">
          <a:xfrm>
            <a:off x="9270124" y="3664168"/>
            <a:ext cx="974057" cy="760262"/>
          </a:xfrm>
          <a:prstGeom prst="rect">
            <a:avLst/>
          </a:prstGeom>
        </xdr:spPr>
      </xdr:pic>
      <xdr:pic>
        <xdr:nvPicPr>
          <xdr:cNvPr id="201" name="Рисунок 200"/>
          <xdr:cNvPicPr>
            <a:picLocks noChangeAspect="1"/>
          </xdr:cNvPicPr>
        </xdr:nvPicPr>
        <xdr:blipFill>
          <a:blip r:embed="rId9"/>
          <a:stretch/>
        </xdr:blipFill>
        <xdr:spPr bwMode="auto">
          <a:xfrm>
            <a:off x="11256844" y="3664168"/>
            <a:ext cx="974056" cy="760262"/>
          </a:xfrm>
          <a:prstGeom prst="rect">
            <a:avLst/>
          </a:prstGeom>
        </xdr:spPr>
      </xdr:pic>
      <xdr:pic>
        <xdr:nvPicPr>
          <xdr:cNvPr id="202" name="Рисунок 201"/>
          <xdr:cNvPicPr>
            <a:picLocks noChangeAspect="1"/>
          </xdr:cNvPicPr>
        </xdr:nvPicPr>
        <xdr:blipFill>
          <a:blip r:embed="rId10"/>
          <a:stretch/>
        </xdr:blipFill>
        <xdr:spPr bwMode="auto">
          <a:xfrm>
            <a:off x="12250203" y="3663347"/>
            <a:ext cx="972742" cy="761905"/>
          </a:xfrm>
          <a:prstGeom prst="rect">
            <a:avLst/>
          </a:prstGeom>
        </xdr:spPr>
      </xdr:pic>
      <xdr:pic>
        <xdr:nvPicPr>
          <xdr:cNvPr id="203" name="Рисунок 202"/>
          <xdr:cNvPicPr>
            <a:picLocks noChangeAspect="1"/>
          </xdr:cNvPicPr>
        </xdr:nvPicPr>
        <xdr:blipFill>
          <a:blip r:embed="rId11"/>
          <a:stretch/>
        </xdr:blipFill>
        <xdr:spPr bwMode="auto">
          <a:xfrm>
            <a:off x="13242248" y="3664168"/>
            <a:ext cx="974056" cy="760263"/>
          </a:xfrm>
          <a:prstGeom prst="rect">
            <a:avLst/>
          </a:prstGeom>
        </xdr:spPr>
      </xdr:pic>
      <xdr:pic>
        <xdr:nvPicPr>
          <xdr:cNvPr id="204" name="Рисунок 203"/>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1</xdr:col>
      <xdr:colOff>1386416</xdr:colOff>
      <xdr:row>20</xdr:row>
      <xdr:rowOff>2116</xdr:rowOff>
    </xdr:from>
    <xdr:to>
      <xdr:col>4</xdr:col>
      <xdr:colOff>446278</xdr:colOff>
      <xdr:row>20</xdr:row>
      <xdr:rowOff>2116</xdr:rowOff>
    </xdr:to>
    <xdr:grpSp>
      <xdr:nvGrpSpPr>
        <xdr:cNvPr id="0" name=""/>
        <xdr:cNvGrpSpPr/>
      </xdr:nvGrpSpPr>
      <xdr:grpSpPr bwMode="auto">
        <a:xfrm>
          <a:off x="3177117" y="6593416"/>
          <a:ext cx="4858681" cy="0"/>
          <a:chOff x="9270124" y="3662033"/>
          <a:chExt cx="5938226" cy="764531"/>
        </a:xfrm>
      </xdr:grpSpPr>
      <xdr:pic>
        <xdr:nvPicPr>
          <xdr:cNvPr id="206" name="Рисунок 205"/>
          <xdr:cNvPicPr>
            <a:picLocks noChangeAspect="1"/>
          </xdr:cNvPicPr>
        </xdr:nvPicPr>
        <xdr:blipFill>
          <a:blip r:embed="rId1"/>
          <a:stretch/>
        </xdr:blipFill>
        <xdr:spPr bwMode="auto">
          <a:xfrm>
            <a:off x="10261119" y="3664169"/>
            <a:ext cx="972743" cy="760263"/>
          </a:xfrm>
          <a:prstGeom prst="rect">
            <a:avLst/>
          </a:prstGeom>
        </xdr:spPr>
      </xdr:pic>
      <xdr:pic>
        <xdr:nvPicPr>
          <xdr:cNvPr id="207" name="Рисунок 206"/>
          <xdr:cNvPicPr>
            <a:picLocks noChangeAspect="1"/>
          </xdr:cNvPicPr>
        </xdr:nvPicPr>
        <xdr:blipFill>
          <a:blip r:embed="rId2"/>
          <a:stretch/>
        </xdr:blipFill>
        <xdr:spPr bwMode="auto">
          <a:xfrm>
            <a:off x="10263484" y="3662033"/>
            <a:ext cx="974057" cy="764531"/>
          </a:xfrm>
          <a:prstGeom prst="rect">
            <a:avLst/>
          </a:prstGeom>
        </xdr:spPr>
      </xdr:pic>
      <xdr:pic>
        <xdr:nvPicPr>
          <xdr:cNvPr id="208" name="Рисунок 207"/>
          <xdr:cNvPicPr>
            <a:picLocks noChangeAspect="1"/>
          </xdr:cNvPicPr>
        </xdr:nvPicPr>
        <xdr:blipFill>
          <a:blip r:embed="rId3"/>
          <a:stretch/>
        </xdr:blipFill>
        <xdr:spPr bwMode="auto">
          <a:xfrm>
            <a:off x="11253428" y="3664169"/>
            <a:ext cx="974056" cy="760262"/>
          </a:xfrm>
          <a:prstGeom prst="rect">
            <a:avLst/>
          </a:prstGeom>
        </xdr:spPr>
      </xdr:pic>
      <xdr:pic>
        <xdr:nvPicPr>
          <xdr:cNvPr id="209" name="Рисунок 208"/>
          <xdr:cNvPicPr>
            <a:picLocks noChangeAspect="1"/>
          </xdr:cNvPicPr>
        </xdr:nvPicPr>
        <xdr:blipFill>
          <a:blip r:embed="rId4"/>
          <a:stretch/>
        </xdr:blipFill>
        <xdr:spPr bwMode="auto">
          <a:xfrm>
            <a:off x="12247050" y="3664169"/>
            <a:ext cx="974056" cy="760262"/>
          </a:xfrm>
          <a:prstGeom prst="rect">
            <a:avLst/>
          </a:prstGeom>
        </xdr:spPr>
      </xdr:pic>
      <xdr:pic>
        <xdr:nvPicPr>
          <xdr:cNvPr id="210" name="Рисунок 209"/>
          <xdr:cNvPicPr>
            <a:picLocks noChangeAspect="1"/>
          </xdr:cNvPicPr>
        </xdr:nvPicPr>
        <xdr:blipFill>
          <a:blip r:embed="rId5"/>
          <a:stretch/>
        </xdr:blipFill>
        <xdr:spPr bwMode="auto">
          <a:xfrm>
            <a:off x="13240672" y="3664169"/>
            <a:ext cx="974056" cy="760263"/>
          </a:xfrm>
          <a:prstGeom prst="rect">
            <a:avLst/>
          </a:prstGeom>
        </xdr:spPr>
      </xdr:pic>
      <xdr:pic>
        <xdr:nvPicPr>
          <xdr:cNvPr id="211" name="Рисунок 210"/>
          <xdr:cNvPicPr>
            <a:picLocks noChangeAspect="1"/>
          </xdr:cNvPicPr>
        </xdr:nvPicPr>
        <xdr:blipFill>
          <a:blip r:embed="rId6"/>
          <a:stretch/>
        </xdr:blipFill>
        <xdr:spPr bwMode="auto">
          <a:xfrm>
            <a:off x="14234294" y="3664169"/>
            <a:ext cx="974056" cy="760263"/>
          </a:xfrm>
          <a:prstGeom prst="rect">
            <a:avLst/>
          </a:prstGeom>
        </xdr:spPr>
      </xdr:pic>
      <xdr:pic>
        <xdr:nvPicPr>
          <xdr:cNvPr id="212" name="Рисунок 211"/>
          <xdr:cNvPicPr>
            <a:picLocks noChangeAspect="1"/>
          </xdr:cNvPicPr>
        </xdr:nvPicPr>
        <xdr:blipFill>
          <a:blip r:embed="rId7"/>
          <a:stretch/>
        </xdr:blipFill>
        <xdr:spPr bwMode="auto">
          <a:xfrm>
            <a:off x="9270124" y="3664169"/>
            <a:ext cx="971429" cy="760263"/>
          </a:xfrm>
          <a:prstGeom prst="rect">
            <a:avLst/>
          </a:prstGeom>
        </xdr:spPr>
      </xdr:pic>
      <xdr:pic>
        <xdr:nvPicPr>
          <xdr:cNvPr id="213" name="Рисунок 212"/>
          <xdr:cNvPicPr>
            <a:picLocks noChangeAspect="1"/>
          </xdr:cNvPicPr>
        </xdr:nvPicPr>
        <xdr:blipFill>
          <a:blip r:embed="rId8"/>
          <a:stretch/>
        </xdr:blipFill>
        <xdr:spPr bwMode="auto">
          <a:xfrm>
            <a:off x="9270124" y="3664168"/>
            <a:ext cx="974057" cy="760262"/>
          </a:xfrm>
          <a:prstGeom prst="rect">
            <a:avLst/>
          </a:prstGeom>
        </xdr:spPr>
      </xdr:pic>
      <xdr:pic>
        <xdr:nvPicPr>
          <xdr:cNvPr id="214" name="Рисунок 213"/>
          <xdr:cNvPicPr>
            <a:picLocks noChangeAspect="1"/>
          </xdr:cNvPicPr>
        </xdr:nvPicPr>
        <xdr:blipFill>
          <a:blip r:embed="rId9"/>
          <a:stretch/>
        </xdr:blipFill>
        <xdr:spPr bwMode="auto">
          <a:xfrm>
            <a:off x="11256844" y="3664168"/>
            <a:ext cx="974056" cy="760262"/>
          </a:xfrm>
          <a:prstGeom prst="rect">
            <a:avLst/>
          </a:prstGeom>
        </xdr:spPr>
      </xdr:pic>
      <xdr:pic>
        <xdr:nvPicPr>
          <xdr:cNvPr id="215" name="Рисунок 214"/>
          <xdr:cNvPicPr>
            <a:picLocks noChangeAspect="1"/>
          </xdr:cNvPicPr>
        </xdr:nvPicPr>
        <xdr:blipFill>
          <a:blip r:embed="rId10"/>
          <a:stretch/>
        </xdr:blipFill>
        <xdr:spPr bwMode="auto">
          <a:xfrm>
            <a:off x="12250203" y="3663347"/>
            <a:ext cx="972742" cy="761905"/>
          </a:xfrm>
          <a:prstGeom prst="rect">
            <a:avLst/>
          </a:prstGeom>
        </xdr:spPr>
      </xdr:pic>
      <xdr:pic>
        <xdr:nvPicPr>
          <xdr:cNvPr id="216" name="Рисунок 215"/>
          <xdr:cNvPicPr>
            <a:picLocks noChangeAspect="1"/>
          </xdr:cNvPicPr>
        </xdr:nvPicPr>
        <xdr:blipFill>
          <a:blip r:embed="rId11"/>
          <a:stretch/>
        </xdr:blipFill>
        <xdr:spPr bwMode="auto">
          <a:xfrm>
            <a:off x="13242248" y="3664168"/>
            <a:ext cx="974056" cy="760263"/>
          </a:xfrm>
          <a:prstGeom prst="rect">
            <a:avLst/>
          </a:prstGeom>
        </xdr:spPr>
      </xdr:pic>
      <xdr:pic>
        <xdr:nvPicPr>
          <xdr:cNvPr id="217" name="Рисунок 216"/>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5</xdr:col>
      <xdr:colOff>872066</xdr:colOff>
      <xdr:row>17</xdr:row>
      <xdr:rowOff>2116</xdr:rowOff>
    </xdr:from>
    <xdr:to>
      <xdr:col>6</xdr:col>
      <xdr:colOff>0</xdr:colOff>
      <xdr:row>17</xdr:row>
      <xdr:rowOff>2116</xdr:rowOff>
    </xdr:to>
    <xdr:grpSp>
      <xdr:nvGrpSpPr>
        <xdr:cNvPr id="0" name=""/>
        <xdr:cNvGrpSpPr/>
      </xdr:nvGrpSpPr>
      <xdr:grpSpPr bwMode="auto">
        <a:xfrm>
          <a:off x="9337886" y="5656156"/>
          <a:ext cx="225212" cy="0"/>
          <a:chOff x="9270124" y="3662033"/>
          <a:chExt cx="5938226" cy="764531"/>
        </a:xfrm>
      </xdr:grpSpPr>
      <xdr:pic>
        <xdr:nvPicPr>
          <xdr:cNvPr id="219" name="Рисунок 218"/>
          <xdr:cNvPicPr>
            <a:picLocks noChangeAspect="1"/>
          </xdr:cNvPicPr>
        </xdr:nvPicPr>
        <xdr:blipFill>
          <a:blip r:embed="rId1"/>
          <a:stretch/>
        </xdr:blipFill>
        <xdr:spPr bwMode="auto">
          <a:xfrm>
            <a:off x="10261119" y="3664169"/>
            <a:ext cx="972743" cy="760263"/>
          </a:xfrm>
          <a:prstGeom prst="rect">
            <a:avLst/>
          </a:prstGeom>
        </xdr:spPr>
      </xdr:pic>
      <xdr:pic>
        <xdr:nvPicPr>
          <xdr:cNvPr id="220" name="Рисунок 219"/>
          <xdr:cNvPicPr>
            <a:picLocks noChangeAspect="1"/>
          </xdr:cNvPicPr>
        </xdr:nvPicPr>
        <xdr:blipFill>
          <a:blip r:embed="rId2"/>
          <a:stretch/>
        </xdr:blipFill>
        <xdr:spPr bwMode="auto">
          <a:xfrm>
            <a:off x="10263484" y="3662033"/>
            <a:ext cx="974057" cy="764531"/>
          </a:xfrm>
          <a:prstGeom prst="rect">
            <a:avLst/>
          </a:prstGeom>
        </xdr:spPr>
      </xdr:pic>
      <xdr:pic>
        <xdr:nvPicPr>
          <xdr:cNvPr id="221" name="Рисунок 220"/>
          <xdr:cNvPicPr>
            <a:picLocks noChangeAspect="1"/>
          </xdr:cNvPicPr>
        </xdr:nvPicPr>
        <xdr:blipFill>
          <a:blip r:embed="rId3"/>
          <a:stretch/>
        </xdr:blipFill>
        <xdr:spPr bwMode="auto">
          <a:xfrm>
            <a:off x="11253428" y="3664169"/>
            <a:ext cx="974056" cy="760262"/>
          </a:xfrm>
          <a:prstGeom prst="rect">
            <a:avLst/>
          </a:prstGeom>
        </xdr:spPr>
      </xdr:pic>
      <xdr:pic>
        <xdr:nvPicPr>
          <xdr:cNvPr id="222" name="Рисунок 221"/>
          <xdr:cNvPicPr>
            <a:picLocks noChangeAspect="1"/>
          </xdr:cNvPicPr>
        </xdr:nvPicPr>
        <xdr:blipFill>
          <a:blip r:embed="rId4"/>
          <a:stretch/>
        </xdr:blipFill>
        <xdr:spPr bwMode="auto">
          <a:xfrm>
            <a:off x="12247050" y="3664169"/>
            <a:ext cx="974056" cy="760262"/>
          </a:xfrm>
          <a:prstGeom prst="rect">
            <a:avLst/>
          </a:prstGeom>
        </xdr:spPr>
      </xdr:pic>
      <xdr:pic>
        <xdr:nvPicPr>
          <xdr:cNvPr id="223" name="Рисунок 222"/>
          <xdr:cNvPicPr>
            <a:picLocks noChangeAspect="1"/>
          </xdr:cNvPicPr>
        </xdr:nvPicPr>
        <xdr:blipFill>
          <a:blip r:embed="rId5"/>
          <a:stretch/>
        </xdr:blipFill>
        <xdr:spPr bwMode="auto">
          <a:xfrm>
            <a:off x="13240672" y="3664169"/>
            <a:ext cx="974056" cy="760263"/>
          </a:xfrm>
          <a:prstGeom prst="rect">
            <a:avLst/>
          </a:prstGeom>
        </xdr:spPr>
      </xdr:pic>
      <xdr:pic>
        <xdr:nvPicPr>
          <xdr:cNvPr id="224" name="Рисунок 223"/>
          <xdr:cNvPicPr>
            <a:picLocks noChangeAspect="1"/>
          </xdr:cNvPicPr>
        </xdr:nvPicPr>
        <xdr:blipFill>
          <a:blip r:embed="rId6"/>
          <a:stretch/>
        </xdr:blipFill>
        <xdr:spPr bwMode="auto">
          <a:xfrm>
            <a:off x="14234294" y="3664169"/>
            <a:ext cx="974056" cy="760263"/>
          </a:xfrm>
          <a:prstGeom prst="rect">
            <a:avLst/>
          </a:prstGeom>
        </xdr:spPr>
      </xdr:pic>
      <xdr:pic>
        <xdr:nvPicPr>
          <xdr:cNvPr id="225" name="Рисунок 224"/>
          <xdr:cNvPicPr>
            <a:picLocks noChangeAspect="1"/>
          </xdr:cNvPicPr>
        </xdr:nvPicPr>
        <xdr:blipFill>
          <a:blip r:embed="rId7"/>
          <a:stretch/>
        </xdr:blipFill>
        <xdr:spPr bwMode="auto">
          <a:xfrm>
            <a:off x="9270124" y="3664169"/>
            <a:ext cx="971429" cy="760263"/>
          </a:xfrm>
          <a:prstGeom prst="rect">
            <a:avLst/>
          </a:prstGeom>
        </xdr:spPr>
      </xdr:pic>
      <xdr:pic>
        <xdr:nvPicPr>
          <xdr:cNvPr id="226" name="Рисунок 225"/>
          <xdr:cNvPicPr>
            <a:picLocks noChangeAspect="1"/>
          </xdr:cNvPicPr>
        </xdr:nvPicPr>
        <xdr:blipFill>
          <a:blip r:embed="rId8"/>
          <a:stretch/>
        </xdr:blipFill>
        <xdr:spPr bwMode="auto">
          <a:xfrm>
            <a:off x="9270124" y="3664168"/>
            <a:ext cx="974057" cy="760262"/>
          </a:xfrm>
          <a:prstGeom prst="rect">
            <a:avLst/>
          </a:prstGeom>
        </xdr:spPr>
      </xdr:pic>
      <xdr:pic>
        <xdr:nvPicPr>
          <xdr:cNvPr id="227" name="Рисунок 226"/>
          <xdr:cNvPicPr>
            <a:picLocks noChangeAspect="1"/>
          </xdr:cNvPicPr>
        </xdr:nvPicPr>
        <xdr:blipFill>
          <a:blip r:embed="rId9"/>
          <a:stretch/>
        </xdr:blipFill>
        <xdr:spPr bwMode="auto">
          <a:xfrm>
            <a:off x="11256844" y="3664168"/>
            <a:ext cx="974056" cy="760262"/>
          </a:xfrm>
          <a:prstGeom prst="rect">
            <a:avLst/>
          </a:prstGeom>
        </xdr:spPr>
      </xdr:pic>
      <xdr:pic>
        <xdr:nvPicPr>
          <xdr:cNvPr id="228" name="Рисунок 227"/>
          <xdr:cNvPicPr>
            <a:picLocks noChangeAspect="1"/>
          </xdr:cNvPicPr>
        </xdr:nvPicPr>
        <xdr:blipFill>
          <a:blip r:embed="rId10"/>
          <a:stretch/>
        </xdr:blipFill>
        <xdr:spPr bwMode="auto">
          <a:xfrm>
            <a:off x="12250203" y="3663347"/>
            <a:ext cx="972742" cy="761905"/>
          </a:xfrm>
          <a:prstGeom prst="rect">
            <a:avLst/>
          </a:prstGeom>
        </xdr:spPr>
      </xdr:pic>
      <xdr:pic>
        <xdr:nvPicPr>
          <xdr:cNvPr id="229" name="Рисунок 228"/>
          <xdr:cNvPicPr>
            <a:picLocks noChangeAspect="1"/>
          </xdr:cNvPicPr>
        </xdr:nvPicPr>
        <xdr:blipFill>
          <a:blip r:embed="rId11"/>
          <a:stretch/>
        </xdr:blipFill>
        <xdr:spPr bwMode="auto">
          <a:xfrm>
            <a:off x="13242248" y="3664168"/>
            <a:ext cx="974056" cy="760263"/>
          </a:xfrm>
          <a:prstGeom prst="rect">
            <a:avLst/>
          </a:prstGeom>
        </xdr:spPr>
      </xdr:pic>
      <xdr:pic>
        <xdr:nvPicPr>
          <xdr:cNvPr id="230" name="Рисунок 229"/>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5</xdr:col>
      <xdr:colOff>872066</xdr:colOff>
      <xdr:row>17</xdr:row>
      <xdr:rowOff>2116</xdr:rowOff>
    </xdr:from>
    <xdr:to>
      <xdr:col>6</xdr:col>
      <xdr:colOff>0</xdr:colOff>
      <xdr:row>17</xdr:row>
      <xdr:rowOff>2116</xdr:rowOff>
    </xdr:to>
    <xdr:grpSp>
      <xdr:nvGrpSpPr>
        <xdr:cNvPr id="0" name=""/>
        <xdr:cNvGrpSpPr/>
      </xdr:nvGrpSpPr>
      <xdr:grpSpPr bwMode="auto">
        <a:xfrm>
          <a:off x="9337886" y="5656156"/>
          <a:ext cx="225212" cy="0"/>
          <a:chOff x="9270124" y="3662033"/>
          <a:chExt cx="5938226" cy="764531"/>
        </a:xfrm>
      </xdr:grpSpPr>
      <xdr:pic>
        <xdr:nvPicPr>
          <xdr:cNvPr id="232" name="Рисунок 231"/>
          <xdr:cNvPicPr>
            <a:picLocks noChangeAspect="1"/>
          </xdr:cNvPicPr>
        </xdr:nvPicPr>
        <xdr:blipFill>
          <a:blip r:embed="rId1"/>
          <a:stretch/>
        </xdr:blipFill>
        <xdr:spPr bwMode="auto">
          <a:xfrm>
            <a:off x="10261119" y="3664169"/>
            <a:ext cx="972743" cy="760263"/>
          </a:xfrm>
          <a:prstGeom prst="rect">
            <a:avLst/>
          </a:prstGeom>
        </xdr:spPr>
      </xdr:pic>
      <xdr:pic>
        <xdr:nvPicPr>
          <xdr:cNvPr id="233" name="Рисунок 232"/>
          <xdr:cNvPicPr>
            <a:picLocks noChangeAspect="1"/>
          </xdr:cNvPicPr>
        </xdr:nvPicPr>
        <xdr:blipFill>
          <a:blip r:embed="rId2"/>
          <a:stretch/>
        </xdr:blipFill>
        <xdr:spPr bwMode="auto">
          <a:xfrm>
            <a:off x="10263484" y="3662033"/>
            <a:ext cx="974057" cy="764531"/>
          </a:xfrm>
          <a:prstGeom prst="rect">
            <a:avLst/>
          </a:prstGeom>
        </xdr:spPr>
      </xdr:pic>
      <xdr:pic>
        <xdr:nvPicPr>
          <xdr:cNvPr id="234" name="Рисунок 233"/>
          <xdr:cNvPicPr>
            <a:picLocks noChangeAspect="1"/>
          </xdr:cNvPicPr>
        </xdr:nvPicPr>
        <xdr:blipFill>
          <a:blip r:embed="rId3"/>
          <a:stretch/>
        </xdr:blipFill>
        <xdr:spPr bwMode="auto">
          <a:xfrm>
            <a:off x="11253428" y="3664169"/>
            <a:ext cx="974056" cy="760262"/>
          </a:xfrm>
          <a:prstGeom prst="rect">
            <a:avLst/>
          </a:prstGeom>
        </xdr:spPr>
      </xdr:pic>
      <xdr:pic>
        <xdr:nvPicPr>
          <xdr:cNvPr id="235" name="Рисунок 234"/>
          <xdr:cNvPicPr>
            <a:picLocks noChangeAspect="1"/>
          </xdr:cNvPicPr>
        </xdr:nvPicPr>
        <xdr:blipFill>
          <a:blip r:embed="rId4"/>
          <a:stretch/>
        </xdr:blipFill>
        <xdr:spPr bwMode="auto">
          <a:xfrm>
            <a:off x="12247050" y="3664169"/>
            <a:ext cx="974056" cy="760262"/>
          </a:xfrm>
          <a:prstGeom prst="rect">
            <a:avLst/>
          </a:prstGeom>
        </xdr:spPr>
      </xdr:pic>
      <xdr:pic>
        <xdr:nvPicPr>
          <xdr:cNvPr id="236" name="Рисунок 235"/>
          <xdr:cNvPicPr>
            <a:picLocks noChangeAspect="1"/>
          </xdr:cNvPicPr>
        </xdr:nvPicPr>
        <xdr:blipFill>
          <a:blip r:embed="rId5"/>
          <a:stretch/>
        </xdr:blipFill>
        <xdr:spPr bwMode="auto">
          <a:xfrm>
            <a:off x="13240672" y="3664169"/>
            <a:ext cx="974056" cy="760263"/>
          </a:xfrm>
          <a:prstGeom prst="rect">
            <a:avLst/>
          </a:prstGeom>
        </xdr:spPr>
      </xdr:pic>
      <xdr:pic>
        <xdr:nvPicPr>
          <xdr:cNvPr id="237" name="Рисунок 236"/>
          <xdr:cNvPicPr>
            <a:picLocks noChangeAspect="1"/>
          </xdr:cNvPicPr>
        </xdr:nvPicPr>
        <xdr:blipFill>
          <a:blip r:embed="rId6"/>
          <a:stretch/>
        </xdr:blipFill>
        <xdr:spPr bwMode="auto">
          <a:xfrm>
            <a:off x="14234294" y="3664169"/>
            <a:ext cx="974056" cy="760263"/>
          </a:xfrm>
          <a:prstGeom prst="rect">
            <a:avLst/>
          </a:prstGeom>
        </xdr:spPr>
      </xdr:pic>
      <xdr:pic>
        <xdr:nvPicPr>
          <xdr:cNvPr id="238" name="Рисунок 237"/>
          <xdr:cNvPicPr>
            <a:picLocks noChangeAspect="1"/>
          </xdr:cNvPicPr>
        </xdr:nvPicPr>
        <xdr:blipFill>
          <a:blip r:embed="rId7"/>
          <a:stretch/>
        </xdr:blipFill>
        <xdr:spPr bwMode="auto">
          <a:xfrm>
            <a:off x="9270124" y="3664169"/>
            <a:ext cx="971429" cy="760263"/>
          </a:xfrm>
          <a:prstGeom prst="rect">
            <a:avLst/>
          </a:prstGeom>
        </xdr:spPr>
      </xdr:pic>
      <xdr:pic>
        <xdr:nvPicPr>
          <xdr:cNvPr id="239" name="Рисунок 238"/>
          <xdr:cNvPicPr>
            <a:picLocks noChangeAspect="1"/>
          </xdr:cNvPicPr>
        </xdr:nvPicPr>
        <xdr:blipFill>
          <a:blip r:embed="rId8"/>
          <a:stretch/>
        </xdr:blipFill>
        <xdr:spPr bwMode="auto">
          <a:xfrm>
            <a:off x="9270124" y="3664168"/>
            <a:ext cx="974057" cy="760262"/>
          </a:xfrm>
          <a:prstGeom prst="rect">
            <a:avLst/>
          </a:prstGeom>
        </xdr:spPr>
      </xdr:pic>
      <xdr:pic>
        <xdr:nvPicPr>
          <xdr:cNvPr id="240" name="Рисунок 239"/>
          <xdr:cNvPicPr>
            <a:picLocks noChangeAspect="1"/>
          </xdr:cNvPicPr>
        </xdr:nvPicPr>
        <xdr:blipFill>
          <a:blip r:embed="rId9"/>
          <a:stretch/>
        </xdr:blipFill>
        <xdr:spPr bwMode="auto">
          <a:xfrm>
            <a:off x="11256844" y="3664168"/>
            <a:ext cx="974056" cy="760262"/>
          </a:xfrm>
          <a:prstGeom prst="rect">
            <a:avLst/>
          </a:prstGeom>
        </xdr:spPr>
      </xdr:pic>
      <xdr:pic>
        <xdr:nvPicPr>
          <xdr:cNvPr id="241" name="Рисунок 240"/>
          <xdr:cNvPicPr>
            <a:picLocks noChangeAspect="1"/>
          </xdr:cNvPicPr>
        </xdr:nvPicPr>
        <xdr:blipFill>
          <a:blip r:embed="rId10"/>
          <a:stretch/>
        </xdr:blipFill>
        <xdr:spPr bwMode="auto">
          <a:xfrm>
            <a:off x="12250203" y="3663347"/>
            <a:ext cx="972742" cy="761905"/>
          </a:xfrm>
          <a:prstGeom prst="rect">
            <a:avLst/>
          </a:prstGeom>
        </xdr:spPr>
      </xdr:pic>
      <xdr:pic>
        <xdr:nvPicPr>
          <xdr:cNvPr id="242" name="Рисунок 241"/>
          <xdr:cNvPicPr>
            <a:picLocks noChangeAspect="1"/>
          </xdr:cNvPicPr>
        </xdr:nvPicPr>
        <xdr:blipFill>
          <a:blip r:embed="rId11"/>
          <a:stretch/>
        </xdr:blipFill>
        <xdr:spPr bwMode="auto">
          <a:xfrm>
            <a:off x="13242248" y="3664168"/>
            <a:ext cx="974056" cy="760263"/>
          </a:xfrm>
          <a:prstGeom prst="rect">
            <a:avLst/>
          </a:prstGeom>
        </xdr:spPr>
      </xdr:pic>
      <xdr:pic>
        <xdr:nvPicPr>
          <xdr:cNvPr id="243" name="Рисунок 242"/>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5</xdr:col>
      <xdr:colOff>872066</xdr:colOff>
      <xdr:row>20</xdr:row>
      <xdr:rowOff>2116</xdr:rowOff>
    </xdr:from>
    <xdr:to>
      <xdr:col>6</xdr:col>
      <xdr:colOff>0</xdr:colOff>
      <xdr:row>20</xdr:row>
      <xdr:rowOff>2116</xdr:rowOff>
    </xdr:to>
    <xdr:grpSp>
      <xdr:nvGrpSpPr>
        <xdr:cNvPr id="0" name=""/>
        <xdr:cNvGrpSpPr/>
      </xdr:nvGrpSpPr>
      <xdr:grpSpPr bwMode="auto">
        <a:xfrm>
          <a:off x="9337886" y="6593416"/>
          <a:ext cx="225212" cy="0"/>
          <a:chOff x="9270124" y="3662033"/>
          <a:chExt cx="5938226" cy="764531"/>
        </a:xfrm>
      </xdr:grpSpPr>
      <xdr:pic>
        <xdr:nvPicPr>
          <xdr:cNvPr id="245" name="Рисунок 244"/>
          <xdr:cNvPicPr>
            <a:picLocks noChangeAspect="1"/>
          </xdr:cNvPicPr>
        </xdr:nvPicPr>
        <xdr:blipFill>
          <a:blip r:embed="rId1"/>
          <a:stretch/>
        </xdr:blipFill>
        <xdr:spPr bwMode="auto">
          <a:xfrm>
            <a:off x="10261119" y="3664169"/>
            <a:ext cx="972743" cy="760263"/>
          </a:xfrm>
          <a:prstGeom prst="rect">
            <a:avLst/>
          </a:prstGeom>
        </xdr:spPr>
      </xdr:pic>
      <xdr:pic>
        <xdr:nvPicPr>
          <xdr:cNvPr id="246" name="Рисунок 245"/>
          <xdr:cNvPicPr>
            <a:picLocks noChangeAspect="1"/>
          </xdr:cNvPicPr>
        </xdr:nvPicPr>
        <xdr:blipFill>
          <a:blip r:embed="rId2"/>
          <a:stretch/>
        </xdr:blipFill>
        <xdr:spPr bwMode="auto">
          <a:xfrm>
            <a:off x="10263484" y="3662033"/>
            <a:ext cx="974057" cy="764531"/>
          </a:xfrm>
          <a:prstGeom prst="rect">
            <a:avLst/>
          </a:prstGeom>
        </xdr:spPr>
      </xdr:pic>
      <xdr:pic>
        <xdr:nvPicPr>
          <xdr:cNvPr id="247" name="Рисунок 246"/>
          <xdr:cNvPicPr>
            <a:picLocks noChangeAspect="1"/>
          </xdr:cNvPicPr>
        </xdr:nvPicPr>
        <xdr:blipFill>
          <a:blip r:embed="rId3"/>
          <a:stretch/>
        </xdr:blipFill>
        <xdr:spPr bwMode="auto">
          <a:xfrm>
            <a:off x="11253428" y="3664169"/>
            <a:ext cx="974056" cy="760262"/>
          </a:xfrm>
          <a:prstGeom prst="rect">
            <a:avLst/>
          </a:prstGeom>
        </xdr:spPr>
      </xdr:pic>
      <xdr:pic>
        <xdr:nvPicPr>
          <xdr:cNvPr id="248" name="Рисунок 247"/>
          <xdr:cNvPicPr>
            <a:picLocks noChangeAspect="1"/>
          </xdr:cNvPicPr>
        </xdr:nvPicPr>
        <xdr:blipFill>
          <a:blip r:embed="rId4"/>
          <a:stretch/>
        </xdr:blipFill>
        <xdr:spPr bwMode="auto">
          <a:xfrm>
            <a:off x="12247050" y="3664169"/>
            <a:ext cx="974056" cy="760262"/>
          </a:xfrm>
          <a:prstGeom prst="rect">
            <a:avLst/>
          </a:prstGeom>
        </xdr:spPr>
      </xdr:pic>
      <xdr:pic>
        <xdr:nvPicPr>
          <xdr:cNvPr id="249" name="Рисунок 248"/>
          <xdr:cNvPicPr>
            <a:picLocks noChangeAspect="1"/>
          </xdr:cNvPicPr>
        </xdr:nvPicPr>
        <xdr:blipFill>
          <a:blip r:embed="rId5"/>
          <a:stretch/>
        </xdr:blipFill>
        <xdr:spPr bwMode="auto">
          <a:xfrm>
            <a:off x="13240672" y="3664169"/>
            <a:ext cx="974056" cy="760263"/>
          </a:xfrm>
          <a:prstGeom prst="rect">
            <a:avLst/>
          </a:prstGeom>
        </xdr:spPr>
      </xdr:pic>
      <xdr:pic>
        <xdr:nvPicPr>
          <xdr:cNvPr id="250" name="Рисунок 249"/>
          <xdr:cNvPicPr>
            <a:picLocks noChangeAspect="1"/>
          </xdr:cNvPicPr>
        </xdr:nvPicPr>
        <xdr:blipFill>
          <a:blip r:embed="rId6"/>
          <a:stretch/>
        </xdr:blipFill>
        <xdr:spPr bwMode="auto">
          <a:xfrm>
            <a:off x="14234294" y="3664169"/>
            <a:ext cx="974056" cy="760263"/>
          </a:xfrm>
          <a:prstGeom prst="rect">
            <a:avLst/>
          </a:prstGeom>
        </xdr:spPr>
      </xdr:pic>
      <xdr:pic>
        <xdr:nvPicPr>
          <xdr:cNvPr id="251" name="Рисунок 250"/>
          <xdr:cNvPicPr>
            <a:picLocks noChangeAspect="1"/>
          </xdr:cNvPicPr>
        </xdr:nvPicPr>
        <xdr:blipFill>
          <a:blip r:embed="rId7"/>
          <a:stretch/>
        </xdr:blipFill>
        <xdr:spPr bwMode="auto">
          <a:xfrm>
            <a:off x="9270124" y="3664169"/>
            <a:ext cx="971429" cy="760263"/>
          </a:xfrm>
          <a:prstGeom prst="rect">
            <a:avLst/>
          </a:prstGeom>
        </xdr:spPr>
      </xdr:pic>
      <xdr:pic>
        <xdr:nvPicPr>
          <xdr:cNvPr id="252" name="Рисунок 251"/>
          <xdr:cNvPicPr>
            <a:picLocks noChangeAspect="1"/>
          </xdr:cNvPicPr>
        </xdr:nvPicPr>
        <xdr:blipFill>
          <a:blip r:embed="rId8"/>
          <a:stretch/>
        </xdr:blipFill>
        <xdr:spPr bwMode="auto">
          <a:xfrm>
            <a:off x="9270124" y="3664168"/>
            <a:ext cx="974057" cy="760262"/>
          </a:xfrm>
          <a:prstGeom prst="rect">
            <a:avLst/>
          </a:prstGeom>
        </xdr:spPr>
      </xdr:pic>
      <xdr:pic>
        <xdr:nvPicPr>
          <xdr:cNvPr id="253" name="Рисунок 252"/>
          <xdr:cNvPicPr>
            <a:picLocks noChangeAspect="1"/>
          </xdr:cNvPicPr>
        </xdr:nvPicPr>
        <xdr:blipFill>
          <a:blip r:embed="rId9"/>
          <a:stretch/>
        </xdr:blipFill>
        <xdr:spPr bwMode="auto">
          <a:xfrm>
            <a:off x="11256844" y="3664168"/>
            <a:ext cx="974056" cy="760262"/>
          </a:xfrm>
          <a:prstGeom prst="rect">
            <a:avLst/>
          </a:prstGeom>
        </xdr:spPr>
      </xdr:pic>
      <xdr:pic>
        <xdr:nvPicPr>
          <xdr:cNvPr id="254" name="Рисунок 253"/>
          <xdr:cNvPicPr>
            <a:picLocks noChangeAspect="1"/>
          </xdr:cNvPicPr>
        </xdr:nvPicPr>
        <xdr:blipFill>
          <a:blip r:embed="rId10"/>
          <a:stretch/>
        </xdr:blipFill>
        <xdr:spPr bwMode="auto">
          <a:xfrm>
            <a:off x="12250203" y="3663347"/>
            <a:ext cx="972742" cy="761905"/>
          </a:xfrm>
          <a:prstGeom prst="rect">
            <a:avLst/>
          </a:prstGeom>
        </xdr:spPr>
      </xdr:pic>
      <xdr:pic>
        <xdr:nvPicPr>
          <xdr:cNvPr id="255" name="Рисунок 254"/>
          <xdr:cNvPicPr>
            <a:picLocks noChangeAspect="1"/>
          </xdr:cNvPicPr>
        </xdr:nvPicPr>
        <xdr:blipFill>
          <a:blip r:embed="rId11"/>
          <a:stretch/>
        </xdr:blipFill>
        <xdr:spPr bwMode="auto">
          <a:xfrm>
            <a:off x="13242248" y="3664168"/>
            <a:ext cx="974056" cy="760263"/>
          </a:xfrm>
          <a:prstGeom prst="rect">
            <a:avLst/>
          </a:prstGeom>
        </xdr:spPr>
      </xdr:pic>
      <xdr:pic>
        <xdr:nvPicPr>
          <xdr:cNvPr id="256" name="Рисунок 255"/>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5</xdr:col>
      <xdr:colOff>872066</xdr:colOff>
      <xdr:row>20</xdr:row>
      <xdr:rowOff>2116</xdr:rowOff>
    </xdr:from>
    <xdr:to>
      <xdr:col>6</xdr:col>
      <xdr:colOff>0</xdr:colOff>
      <xdr:row>20</xdr:row>
      <xdr:rowOff>2116</xdr:rowOff>
    </xdr:to>
    <xdr:grpSp>
      <xdr:nvGrpSpPr>
        <xdr:cNvPr id="0" name=""/>
        <xdr:cNvGrpSpPr/>
      </xdr:nvGrpSpPr>
      <xdr:grpSpPr bwMode="auto">
        <a:xfrm>
          <a:off x="9337886" y="6593416"/>
          <a:ext cx="225212" cy="0"/>
          <a:chOff x="9270124" y="3662033"/>
          <a:chExt cx="5938226" cy="764531"/>
        </a:xfrm>
      </xdr:grpSpPr>
      <xdr:pic>
        <xdr:nvPicPr>
          <xdr:cNvPr id="258" name="Рисунок 257"/>
          <xdr:cNvPicPr>
            <a:picLocks noChangeAspect="1"/>
          </xdr:cNvPicPr>
        </xdr:nvPicPr>
        <xdr:blipFill>
          <a:blip r:embed="rId1"/>
          <a:stretch/>
        </xdr:blipFill>
        <xdr:spPr bwMode="auto">
          <a:xfrm>
            <a:off x="10261119" y="3664169"/>
            <a:ext cx="972743" cy="760263"/>
          </a:xfrm>
          <a:prstGeom prst="rect">
            <a:avLst/>
          </a:prstGeom>
        </xdr:spPr>
      </xdr:pic>
      <xdr:pic>
        <xdr:nvPicPr>
          <xdr:cNvPr id="259" name="Рисунок 258"/>
          <xdr:cNvPicPr>
            <a:picLocks noChangeAspect="1"/>
          </xdr:cNvPicPr>
        </xdr:nvPicPr>
        <xdr:blipFill>
          <a:blip r:embed="rId2"/>
          <a:stretch/>
        </xdr:blipFill>
        <xdr:spPr bwMode="auto">
          <a:xfrm>
            <a:off x="10263484" y="3662033"/>
            <a:ext cx="974057" cy="764531"/>
          </a:xfrm>
          <a:prstGeom prst="rect">
            <a:avLst/>
          </a:prstGeom>
        </xdr:spPr>
      </xdr:pic>
      <xdr:pic>
        <xdr:nvPicPr>
          <xdr:cNvPr id="260" name="Рисунок 259"/>
          <xdr:cNvPicPr>
            <a:picLocks noChangeAspect="1"/>
          </xdr:cNvPicPr>
        </xdr:nvPicPr>
        <xdr:blipFill>
          <a:blip r:embed="rId3"/>
          <a:stretch/>
        </xdr:blipFill>
        <xdr:spPr bwMode="auto">
          <a:xfrm>
            <a:off x="11253428" y="3664169"/>
            <a:ext cx="974056" cy="760262"/>
          </a:xfrm>
          <a:prstGeom prst="rect">
            <a:avLst/>
          </a:prstGeom>
        </xdr:spPr>
      </xdr:pic>
      <xdr:pic>
        <xdr:nvPicPr>
          <xdr:cNvPr id="261" name="Рисунок 260"/>
          <xdr:cNvPicPr>
            <a:picLocks noChangeAspect="1"/>
          </xdr:cNvPicPr>
        </xdr:nvPicPr>
        <xdr:blipFill>
          <a:blip r:embed="rId4"/>
          <a:stretch/>
        </xdr:blipFill>
        <xdr:spPr bwMode="auto">
          <a:xfrm>
            <a:off x="12247050" y="3664169"/>
            <a:ext cx="974056" cy="760262"/>
          </a:xfrm>
          <a:prstGeom prst="rect">
            <a:avLst/>
          </a:prstGeom>
        </xdr:spPr>
      </xdr:pic>
      <xdr:pic>
        <xdr:nvPicPr>
          <xdr:cNvPr id="262" name="Рисунок 261"/>
          <xdr:cNvPicPr>
            <a:picLocks noChangeAspect="1"/>
          </xdr:cNvPicPr>
        </xdr:nvPicPr>
        <xdr:blipFill>
          <a:blip r:embed="rId5"/>
          <a:stretch/>
        </xdr:blipFill>
        <xdr:spPr bwMode="auto">
          <a:xfrm>
            <a:off x="13240672" y="3664169"/>
            <a:ext cx="974056" cy="760263"/>
          </a:xfrm>
          <a:prstGeom prst="rect">
            <a:avLst/>
          </a:prstGeom>
        </xdr:spPr>
      </xdr:pic>
      <xdr:pic>
        <xdr:nvPicPr>
          <xdr:cNvPr id="263" name="Рисунок 262"/>
          <xdr:cNvPicPr>
            <a:picLocks noChangeAspect="1"/>
          </xdr:cNvPicPr>
        </xdr:nvPicPr>
        <xdr:blipFill>
          <a:blip r:embed="rId6"/>
          <a:stretch/>
        </xdr:blipFill>
        <xdr:spPr bwMode="auto">
          <a:xfrm>
            <a:off x="14234294" y="3664169"/>
            <a:ext cx="974056" cy="760263"/>
          </a:xfrm>
          <a:prstGeom prst="rect">
            <a:avLst/>
          </a:prstGeom>
        </xdr:spPr>
      </xdr:pic>
      <xdr:pic>
        <xdr:nvPicPr>
          <xdr:cNvPr id="264" name="Рисунок 263"/>
          <xdr:cNvPicPr>
            <a:picLocks noChangeAspect="1"/>
          </xdr:cNvPicPr>
        </xdr:nvPicPr>
        <xdr:blipFill>
          <a:blip r:embed="rId7"/>
          <a:stretch/>
        </xdr:blipFill>
        <xdr:spPr bwMode="auto">
          <a:xfrm>
            <a:off x="9270124" y="3664169"/>
            <a:ext cx="971429" cy="760263"/>
          </a:xfrm>
          <a:prstGeom prst="rect">
            <a:avLst/>
          </a:prstGeom>
        </xdr:spPr>
      </xdr:pic>
      <xdr:pic>
        <xdr:nvPicPr>
          <xdr:cNvPr id="265" name="Рисунок 264"/>
          <xdr:cNvPicPr>
            <a:picLocks noChangeAspect="1"/>
          </xdr:cNvPicPr>
        </xdr:nvPicPr>
        <xdr:blipFill>
          <a:blip r:embed="rId8"/>
          <a:stretch/>
        </xdr:blipFill>
        <xdr:spPr bwMode="auto">
          <a:xfrm>
            <a:off x="9270124" y="3664168"/>
            <a:ext cx="974057" cy="760262"/>
          </a:xfrm>
          <a:prstGeom prst="rect">
            <a:avLst/>
          </a:prstGeom>
        </xdr:spPr>
      </xdr:pic>
      <xdr:pic>
        <xdr:nvPicPr>
          <xdr:cNvPr id="266" name="Рисунок 265"/>
          <xdr:cNvPicPr>
            <a:picLocks noChangeAspect="1"/>
          </xdr:cNvPicPr>
        </xdr:nvPicPr>
        <xdr:blipFill>
          <a:blip r:embed="rId9"/>
          <a:stretch/>
        </xdr:blipFill>
        <xdr:spPr bwMode="auto">
          <a:xfrm>
            <a:off x="11256844" y="3664168"/>
            <a:ext cx="974056" cy="760262"/>
          </a:xfrm>
          <a:prstGeom prst="rect">
            <a:avLst/>
          </a:prstGeom>
        </xdr:spPr>
      </xdr:pic>
      <xdr:pic>
        <xdr:nvPicPr>
          <xdr:cNvPr id="267" name="Рисунок 266"/>
          <xdr:cNvPicPr>
            <a:picLocks noChangeAspect="1"/>
          </xdr:cNvPicPr>
        </xdr:nvPicPr>
        <xdr:blipFill>
          <a:blip r:embed="rId10"/>
          <a:stretch/>
        </xdr:blipFill>
        <xdr:spPr bwMode="auto">
          <a:xfrm>
            <a:off x="12250203" y="3663347"/>
            <a:ext cx="972742" cy="761905"/>
          </a:xfrm>
          <a:prstGeom prst="rect">
            <a:avLst/>
          </a:prstGeom>
        </xdr:spPr>
      </xdr:pic>
      <xdr:pic>
        <xdr:nvPicPr>
          <xdr:cNvPr id="268" name="Рисунок 267"/>
          <xdr:cNvPicPr>
            <a:picLocks noChangeAspect="1"/>
          </xdr:cNvPicPr>
        </xdr:nvPicPr>
        <xdr:blipFill>
          <a:blip r:embed="rId11"/>
          <a:stretch/>
        </xdr:blipFill>
        <xdr:spPr bwMode="auto">
          <a:xfrm>
            <a:off x="13242248" y="3664168"/>
            <a:ext cx="974056" cy="760263"/>
          </a:xfrm>
          <a:prstGeom prst="rect">
            <a:avLst/>
          </a:prstGeom>
        </xdr:spPr>
      </xdr:pic>
      <xdr:pic>
        <xdr:nvPicPr>
          <xdr:cNvPr id="269" name="Рисунок 268"/>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twoCell">
    <xdr:from>
      <xdr:col>1</xdr:col>
      <xdr:colOff>1386416</xdr:colOff>
      <xdr:row>17</xdr:row>
      <xdr:rowOff>2116</xdr:rowOff>
    </xdr:from>
    <xdr:to>
      <xdr:col>4</xdr:col>
      <xdr:colOff>446278</xdr:colOff>
      <xdr:row>17</xdr:row>
      <xdr:rowOff>2116</xdr:rowOff>
    </xdr:to>
    <xdr:grpSp>
      <xdr:nvGrpSpPr>
        <xdr:cNvPr id="0" name=""/>
        <xdr:cNvGrpSpPr/>
      </xdr:nvGrpSpPr>
      <xdr:grpSpPr bwMode="auto">
        <a:xfrm>
          <a:off x="3085676" y="3941656"/>
          <a:ext cx="4675801" cy="0"/>
          <a:chOff x="9270124" y="3662033"/>
          <a:chExt cx="5938226" cy="764531"/>
        </a:xfrm>
      </xdr:grpSpPr>
      <xdr:pic>
        <xdr:nvPicPr>
          <xdr:cNvPr id="3" name="Рисунок 2"/>
          <xdr:cNvPicPr>
            <a:picLocks noChangeAspect="1"/>
          </xdr:cNvPicPr>
        </xdr:nvPicPr>
        <xdr:blipFill>
          <a:blip r:embed="rId1"/>
          <a:stretch/>
        </xdr:blipFill>
        <xdr:spPr bwMode="auto">
          <a:xfrm>
            <a:off x="10261119" y="3664169"/>
            <a:ext cx="972743" cy="760263"/>
          </a:xfrm>
          <a:prstGeom prst="rect">
            <a:avLst/>
          </a:prstGeom>
        </xdr:spPr>
      </xdr:pic>
      <xdr:pic>
        <xdr:nvPicPr>
          <xdr:cNvPr id="4" name="Рисунок 3"/>
          <xdr:cNvPicPr>
            <a:picLocks noChangeAspect="1"/>
          </xdr:cNvPicPr>
        </xdr:nvPicPr>
        <xdr:blipFill>
          <a:blip r:embed="rId2"/>
          <a:stretch/>
        </xdr:blipFill>
        <xdr:spPr bwMode="auto">
          <a:xfrm>
            <a:off x="10263484" y="3662033"/>
            <a:ext cx="974057" cy="764531"/>
          </a:xfrm>
          <a:prstGeom prst="rect">
            <a:avLst/>
          </a:prstGeom>
        </xdr:spPr>
      </xdr:pic>
      <xdr:pic>
        <xdr:nvPicPr>
          <xdr:cNvPr id="5" name="Рисунок 4"/>
          <xdr:cNvPicPr>
            <a:picLocks noChangeAspect="1"/>
          </xdr:cNvPicPr>
        </xdr:nvPicPr>
        <xdr:blipFill>
          <a:blip r:embed="rId3"/>
          <a:stretch/>
        </xdr:blipFill>
        <xdr:spPr bwMode="auto">
          <a:xfrm>
            <a:off x="11253428" y="3664169"/>
            <a:ext cx="974056" cy="760262"/>
          </a:xfrm>
          <a:prstGeom prst="rect">
            <a:avLst/>
          </a:prstGeom>
        </xdr:spPr>
      </xdr:pic>
      <xdr:pic>
        <xdr:nvPicPr>
          <xdr:cNvPr id="6" name="Рисунок 5"/>
          <xdr:cNvPicPr>
            <a:picLocks noChangeAspect="1"/>
          </xdr:cNvPicPr>
        </xdr:nvPicPr>
        <xdr:blipFill>
          <a:blip r:embed="rId4"/>
          <a:stretch/>
        </xdr:blipFill>
        <xdr:spPr bwMode="auto">
          <a:xfrm>
            <a:off x="12247050" y="3664169"/>
            <a:ext cx="974056" cy="760262"/>
          </a:xfrm>
          <a:prstGeom prst="rect">
            <a:avLst/>
          </a:prstGeom>
        </xdr:spPr>
      </xdr:pic>
      <xdr:pic>
        <xdr:nvPicPr>
          <xdr:cNvPr id="7" name="Рисунок 6"/>
          <xdr:cNvPicPr>
            <a:picLocks noChangeAspect="1"/>
          </xdr:cNvPicPr>
        </xdr:nvPicPr>
        <xdr:blipFill>
          <a:blip r:embed="rId5"/>
          <a:stretch/>
        </xdr:blipFill>
        <xdr:spPr bwMode="auto">
          <a:xfrm>
            <a:off x="13240672" y="3664169"/>
            <a:ext cx="974056" cy="760263"/>
          </a:xfrm>
          <a:prstGeom prst="rect">
            <a:avLst/>
          </a:prstGeom>
        </xdr:spPr>
      </xdr:pic>
      <xdr:pic>
        <xdr:nvPicPr>
          <xdr:cNvPr id="8" name="Рисунок 7"/>
          <xdr:cNvPicPr>
            <a:picLocks noChangeAspect="1"/>
          </xdr:cNvPicPr>
        </xdr:nvPicPr>
        <xdr:blipFill>
          <a:blip r:embed="rId6"/>
          <a:stretch/>
        </xdr:blipFill>
        <xdr:spPr bwMode="auto">
          <a:xfrm>
            <a:off x="14234294" y="3664169"/>
            <a:ext cx="974056" cy="760263"/>
          </a:xfrm>
          <a:prstGeom prst="rect">
            <a:avLst/>
          </a:prstGeom>
        </xdr:spPr>
      </xdr:pic>
      <xdr:pic>
        <xdr:nvPicPr>
          <xdr:cNvPr id="9" name="Рисунок 8"/>
          <xdr:cNvPicPr>
            <a:picLocks noChangeAspect="1"/>
          </xdr:cNvPicPr>
        </xdr:nvPicPr>
        <xdr:blipFill>
          <a:blip r:embed="rId7"/>
          <a:stretch/>
        </xdr:blipFill>
        <xdr:spPr bwMode="auto">
          <a:xfrm>
            <a:off x="9270124" y="3664169"/>
            <a:ext cx="971429" cy="760263"/>
          </a:xfrm>
          <a:prstGeom prst="rect">
            <a:avLst/>
          </a:prstGeom>
        </xdr:spPr>
      </xdr:pic>
      <xdr:pic>
        <xdr:nvPicPr>
          <xdr:cNvPr id="10" name="Рисунок 9"/>
          <xdr:cNvPicPr>
            <a:picLocks noChangeAspect="1"/>
          </xdr:cNvPicPr>
        </xdr:nvPicPr>
        <xdr:blipFill>
          <a:blip r:embed="rId8"/>
          <a:stretch/>
        </xdr:blipFill>
        <xdr:spPr bwMode="auto">
          <a:xfrm>
            <a:off x="9270124" y="3664168"/>
            <a:ext cx="974057" cy="760262"/>
          </a:xfrm>
          <a:prstGeom prst="rect">
            <a:avLst/>
          </a:prstGeom>
        </xdr:spPr>
      </xdr:pic>
      <xdr:pic>
        <xdr:nvPicPr>
          <xdr:cNvPr id="11" name="Рисунок 10"/>
          <xdr:cNvPicPr>
            <a:picLocks noChangeAspect="1"/>
          </xdr:cNvPicPr>
        </xdr:nvPicPr>
        <xdr:blipFill>
          <a:blip r:embed="rId9"/>
          <a:stretch/>
        </xdr:blipFill>
        <xdr:spPr bwMode="auto">
          <a:xfrm>
            <a:off x="11256844" y="3664168"/>
            <a:ext cx="974056" cy="760262"/>
          </a:xfrm>
          <a:prstGeom prst="rect">
            <a:avLst/>
          </a:prstGeom>
        </xdr:spPr>
      </xdr:pic>
      <xdr:pic>
        <xdr:nvPicPr>
          <xdr:cNvPr id="12" name="Рисунок 11"/>
          <xdr:cNvPicPr>
            <a:picLocks noChangeAspect="1"/>
          </xdr:cNvPicPr>
        </xdr:nvPicPr>
        <xdr:blipFill>
          <a:blip r:embed="rId10"/>
          <a:stretch/>
        </xdr:blipFill>
        <xdr:spPr bwMode="auto">
          <a:xfrm>
            <a:off x="12250203" y="3663347"/>
            <a:ext cx="972742" cy="761905"/>
          </a:xfrm>
          <a:prstGeom prst="rect">
            <a:avLst/>
          </a:prstGeom>
        </xdr:spPr>
      </xdr:pic>
      <xdr:pic>
        <xdr:nvPicPr>
          <xdr:cNvPr id="13" name="Рисунок 12"/>
          <xdr:cNvPicPr>
            <a:picLocks noChangeAspect="1"/>
          </xdr:cNvPicPr>
        </xdr:nvPicPr>
        <xdr:blipFill>
          <a:blip r:embed="rId11"/>
          <a:stretch/>
        </xdr:blipFill>
        <xdr:spPr bwMode="auto">
          <a:xfrm>
            <a:off x="13242248" y="3664168"/>
            <a:ext cx="974056" cy="760263"/>
          </a:xfrm>
          <a:prstGeom prst="rect">
            <a:avLst/>
          </a:prstGeom>
        </xdr:spPr>
      </xdr:pic>
      <xdr:pic>
        <xdr:nvPicPr>
          <xdr:cNvPr id="14" name="Рисунок 13"/>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1</xdr:col>
      <xdr:colOff>1386416</xdr:colOff>
      <xdr:row>23</xdr:row>
      <xdr:rowOff>2116</xdr:rowOff>
    </xdr:from>
    <xdr:to>
      <xdr:col>4</xdr:col>
      <xdr:colOff>446278</xdr:colOff>
      <xdr:row>23</xdr:row>
      <xdr:rowOff>2116</xdr:rowOff>
    </xdr:to>
    <xdr:grpSp>
      <xdr:nvGrpSpPr>
        <xdr:cNvPr id="0" name=""/>
        <xdr:cNvGrpSpPr/>
      </xdr:nvGrpSpPr>
      <xdr:grpSpPr bwMode="auto">
        <a:xfrm>
          <a:off x="3085676" y="5168476"/>
          <a:ext cx="4675801" cy="0"/>
          <a:chOff x="9270124" y="3662033"/>
          <a:chExt cx="5938226" cy="764531"/>
        </a:xfrm>
      </xdr:grpSpPr>
      <xdr:pic>
        <xdr:nvPicPr>
          <xdr:cNvPr id="16" name="Рисунок 15"/>
          <xdr:cNvPicPr>
            <a:picLocks noChangeAspect="1"/>
          </xdr:cNvPicPr>
        </xdr:nvPicPr>
        <xdr:blipFill>
          <a:blip r:embed="rId1"/>
          <a:stretch/>
        </xdr:blipFill>
        <xdr:spPr bwMode="auto">
          <a:xfrm>
            <a:off x="10261119" y="3664169"/>
            <a:ext cx="972743" cy="760263"/>
          </a:xfrm>
          <a:prstGeom prst="rect">
            <a:avLst/>
          </a:prstGeom>
        </xdr:spPr>
      </xdr:pic>
      <xdr:pic>
        <xdr:nvPicPr>
          <xdr:cNvPr id="17" name="Рисунок 16"/>
          <xdr:cNvPicPr>
            <a:picLocks noChangeAspect="1"/>
          </xdr:cNvPicPr>
        </xdr:nvPicPr>
        <xdr:blipFill>
          <a:blip r:embed="rId2"/>
          <a:stretch/>
        </xdr:blipFill>
        <xdr:spPr bwMode="auto">
          <a:xfrm>
            <a:off x="10263484" y="3662033"/>
            <a:ext cx="974057" cy="764531"/>
          </a:xfrm>
          <a:prstGeom prst="rect">
            <a:avLst/>
          </a:prstGeom>
        </xdr:spPr>
      </xdr:pic>
      <xdr:pic>
        <xdr:nvPicPr>
          <xdr:cNvPr id="18" name="Рисунок 17"/>
          <xdr:cNvPicPr>
            <a:picLocks noChangeAspect="1"/>
          </xdr:cNvPicPr>
        </xdr:nvPicPr>
        <xdr:blipFill>
          <a:blip r:embed="rId3"/>
          <a:stretch/>
        </xdr:blipFill>
        <xdr:spPr bwMode="auto">
          <a:xfrm>
            <a:off x="11253428" y="3664169"/>
            <a:ext cx="974056" cy="760262"/>
          </a:xfrm>
          <a:prstGeom prst="rect">
            <a:avLst/>
          </a:prstGeom>
        </xdr:spPr>
      </xdr:pic>
      <xdr:pic>
        <xdr:nvPicPr>
          <xdr:cNvPr id="19" name="Рисунок 18"/>
          <xdr:cNvPicPr>
            <a:picLocks noChangeAspect="1"/>
          </xdr:cNvPicPr>
        </xdr:nvPicPr>
        <xdr:blipFill>
          <a:blip r:embed="rId4"/>
          <a:stretch/>
        </xdr:blipFill>
        <xdr:spPr bwMode="auto">
          <a:xfrm>
            <a:off x="12247050" y="3664169"/>
            <a:ext cx="974056" cy="760262"/>
          </a:xfrm>
          <a:prstGeom prst="rect">
            <a:avLst/>
          </a:prstGeom>
        </xdr:spPr>
      </xdr:pic>
      <xdr:pic>
        <xdr:nvPicPr>
          <xdr:cNvPr id="20" name="Рисунок 19"/>
          <xdr:cNvPicPr>
            <a:picLocks noChangeAspect="1"/>
          </xdr:cNvPicPr>
        </xdr:nvPicPr>
        <xdr:blipFill>
          <a:blip r:embed="rId5"/>
          <a:stretch/>
        </xdr:blipFill>
        <xdr:spPr bwMode="auto">
          <a:xfrm>
            <a:off x="13240672" y="3664169"/>
            <a:ext cx="974056" cy="760263"/>
          </a:xfrm>
          <a:prstGeom prst="rect">
            <a:avLst/>
          </a:prstGeom>
        </xdr:spPr>
      </xdr:pic>
      <xdr:pic>
        <xdr:nvPicPr>
          <xdr:cNvPr id="21" name="Рисунок 20"/>
          <xdr:cNvPicPr>
            <a:picLocks noChangeAspect="1"/>
          </xdr:cNvPicPr>
        </xdr:nvPicPr>
        <xdr:blipFill>
          <a:blip r:embed="rId6"/>
          <a:stretch/>
        </xdr:blipFill>
        <xdr:spPr bwMode="auto">
          <a:xfrm>
            <a:off x="14234294" y="3664169"/>
            <a:ext cx="974056" cy="760263"/>
          </a:xfrm>
          <a:prstGeom prst="rect">
            <a:avLst/>
          </a:prstGeom>
        </xdr:spPr>
      </xdr:pic>
      <xdr:pic>
        <xdr:nvPicPr>
          <xdr:cNvPr id="22" name="Рисунок 21"/>
          <xdr:cNvPicPr>
            <a:picLocks noChangeAspect="1"/>
          </xdr:cNvPicPr>
        </xdr:nvPicPr>
        <xdr:blipFill>
          <a:blip r:embed="rId7"/>
          <a:stretch/>
        </xdr:blipFill>
        <xdr:spPr bwMode="auto">
          <a:xfrm>
            <a:off x="9270124" y="3664169"/>
            <a:ext cx="971429" cy="760263"/>
          </a:xfrm>
          <a:prstGeom prst="rect">
            <a:avLst/>
          </a:prstGeom>
        </xdr:spPr>
      </xdr:pic>
      <xdr:pic>
        <xdr:nvPicPr>
          <xdr:cNvPr id="23" name="Рисунок 22"/>
          <xdr:cNvPicPr>
            <a:picLocks noChangeAspect="1"/>
          </xdr:cNvPicPr>
        </xdr:nvPicPr>
        <xdr:blipFill>
          <a:blip r:embed="rId8"/>
          <a:stretch/>
        </xdr:blipFill>
        <xdr:spPr bwMode="auto">
          <a:xfrm>
            <a:off x="9270124" y="3664168"/>
            <a:ext cx="974057" cy="760262"/>
          </a:xfrm>
          <a:prstGeom prst="rect">
            <a:avLst/>
          </a:prstGeom>
        </xdr:spPr>
      </xdr:pic>
      <xdr:pic>
        <xdr:nvPicPr>
          <xdr:cNvPr id="24" name="Рисунок 23"/>
          <xdr:cNvPicPr>
            <a:picLocks noChangeAspect="1"/>
          </xdr:cNvPicPr>
        </xdr:nvPicPr>
        <xdr:blipFill>
          <a:blip r:embed="rId9"/>
          <a:stretch/>
        </xdr:blipFill>
        <xdr:spPr bwMode="auto">
          <a:xfrm>
            <a:off x="11256844" y="3664168"/>
            <a:ext cx="974056" cy="760262"/>
          </a:xfrm>
          <a:prstGeom prst="rect">
            <a:avLst/>
          </a:prstGeom>
        </xdr:spPr>
      </xdr:pic>
      <xdr:pic>
        <xdr:nvPicPr>
          <xdr:cNvPr id="25" name="Рисунок 24"/>
          <xdr:cNvPicPr>
            <a:picLocks noChangeAspect="1"/>
          </xdr:cNvPicPr>
        </xdr:nvPicPr>
        <xdr:blipFill>
          <a:blip r:embed="rId10"/>
          <a:stretch/>
        </xdr:blipFill>
        <xdr:spPr bwMode="auto">
          <a:xfrm>
            <a:off x="12250203" y="3663347"/>
            <a:ext cx="972742" cy="761905"/>
          </a:xfrm>
          <a:prstGeom prst="rect">
            <a:avLst/>
          </a:prstGeom>
        </xdr:spPr>
      </xdr:pic>
      <xdr:pic>
        <xdr:nvPicPr>
          <xdr:cNvPr id="26" name="Рисунок 25"/>
          <xdr:cNvPicPr>
            <a:picLocks noChangeAspect="1"/>
          </xdr:cNvPicPr>
        </xdr:nvPicPr>
        <xdr:blipFill>
          <a:blip r:embed="rId11"/>
          <a:stretch/>
        </xdr:blipFill>
        <xdr:spPr bwMode="auto">
          <a:xfrm>
            <a:off x="13242248" y="3664168"/>
            <a:ext cx="974056" cy="760263"/>
          </a:xfrm>
          <a:prstGeom prst="rect">
            <a:avLst/>
          </a:prstGeom>
        </xdr:spPr>
      </xdr:pic>
      <xdr:pic>
        <xdr:nvPicPr>
          <xdr:cNvPr id="27" name="Рисунок 26"/>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1</xdr:col>
      <xdr:colOff>1386416</xdr:colOff>
      <xdr:row>17</xdr:row>
      <xdr:rowOff>2116</xdr:rowOff>
    </xdr:from>
    <xdr:to>
      <xdr:col>4</xdr:col>
      <xdr:colOff>446278</xdr:colOff>
      <xdr:row>17</xdr:row>
      <xdr:rowOff>2116</xdr:rowOff>
    </xdr:to>
    <xdr:grpSp>
      <xdr:nvGrpSpPr>
        <xdr:cNvPr id="0" name=""/>
        <xdr:cNvGrpSpPr/>
      </xdr:nvGrpSpPr>
      <xdr:grpSpPr bwMode="auto">
        <a:xfrm>
          <a:off x="3085676" y="3941656"/>
          <a:ext cx="4675801" cy="0"/>
          <a:chOff x="9270124" y="3662033"/>
          <a:chExt cx="5938226" cy="764531"/>
        </a:xfrm>
      </xdr:grpSpPr>
      <xdr:pic>
        <xdr:nvPicPr>
          <xdr:cNvPr id="29" name="Рисунок 28"/>
          <xdr:cNvPicPr>
            <a:picLocks noChangeAspect="1"/>
          </xdr:cNvPicPr>
        </xdr:nvPicPr>
        <xdr:blipFill>
          <a:blip r:embed="rId1"/>
          <a:stretch/>
        </xdr:blipFill>
        <xdr:spPr bwMode="auto">
          <a:xfrm>
            <a:off x="10261119" y="3664169"/>
            <a:ext cx="972743" cy="760263"/>
          </a:xfrm>
          <a:prstGeom prst="rect">
            <a:avLst/>
          </a:prstGeom>
        </xdr:spPr>
      </xdr:pic>
      <xdr:pic>
        <xdr:nvPicPr>
          <xdr:cNvPr id="30" name="Рисунок 29"/>
          <xdr:cNvPicPr>
            <a:picLocks noChangeAspect="1"/>
          </xdr:cNvPicPr>
        </xdr:nvPicPr>
        <xdr:blipFill>
          <a:blip r:embed="rId2"/>
          <a:stretch/>
        </xdr:blipFill>
        <xdr:spPr bwMode="auto">
          <a:xfrm>
            <a:off x="10263484" y="3662033"/>
            <a:ext cx="974057" cy="764531"/>
          </a:xfrm>
          <a:prstGeom prst="rect">
            <a:avLst/>
          </a:prstGeom>
        </xdr:spPr>
      </xdr:pic>
      <xdr:pic>
        <xdr:nvPicPr>
          <xdr:cNvPr id="31" name="Рисунок 30"/>
          <xdr:cNvPicPr>
            <a:picLocks noChangeAspect="1"/>
          </xdr:cNvPicPr>
        </xdr:nvPicPr>
        <xdr:blipFill>
          <a:blip r:embed="rId3"/>
          <a:stretch/>
        </xdr:blipFill>
        <xdr:spPr bwMode="auto">
          <a:xfrm>
            <a:off x="11253428" y="3664169"/>
            <a:ext cx="974056" cy="760262"/>
          </a:xfrm>
          <a:prstGeom prst="rect">
            <a:avLst/>
          </a:prstGeom>
        </xdr:spPr>
      </xdr:pic>
      <xdr:pic>
        <xdr:nvPicPr>
          <xdr:cNvPr id="32" name="Рисунок 31"/>
          <xdr:cNvPicPr>
            <a:picLocks noChangeAspect="1"/>
          </xdr:cNvPicPr>
        </xdr:nvPicPr>
        <xdr:blipFill>
          <a:blip r:embed="rId4"/>
          <a:stretch/>
        </xdr:blipFill>
        <xdr:spPr bwMode="auto">
          <a:xfrm>
            <a:off x="12247050" y="3664169"/>
            <a:ext cx="974056" cy="760262"/>
          </a:xfrm>
          <a:prstGeom prst="rect">
            <a:avLst/>
          </a:prstGeom>
        </xdr:spPr>
      </xdr:pic>
      <xdr:pic>
        <xdr:nvPicPr>
          <xdr:cNvPr id="33" name="Рисунок 32"/>
          <xdr:cNvPicPr>
            <a:picLocks noChangeAspect="1"/>
          </xdr:cNvPicPr>
        </xdr:nvPicPr>
        <xdr:blipFill>
          <a:blip r:embed="rId5"/>
          <a:stretch/>
        </xdr:blipFill>
        <xdr:spPr bwMode="auto">
          <a:xfrm>
            <a:off x="13240672" y="3664169"/>
            <a:ext cx="974056" cy="760263"/>
          </a:xfrm>
          <a:prstGeom prst="rect">
            <a:avLst/>
          </a:prstGeom>
        </xdr:spPr>
      </xdr:pic>
      <xdr:pic>
        <xdr:nvPicPr>
          <xdr:cNvPr id="34" name="Рисунок 33"/>
          <xdr:cNvPicPr>
            <a:picLocks noChangeAspect="1"/>
          </xdr:cNvPicPr>
        </xdr:nvPicPr>
        <xdr:blipFill>
          <a:blip r:embed="rId6"/>
          <a:stretch/>
        </xdr:blipFill>
        <xdr:spPr bwMode="auto">
          <a:xfrm>
            <a:off x="14234294" y="3664169"/>
            <a:ext cx="974056" cy="760263"/>
          </a:xfrm>
          <a:prstGeom prst="rect">
            <a:avLst/>
          </a:prstGeom>
        </xdr:spPr>
      </xdr:pic>
      <xdr:pic>
        <xdr:nvPicPr>
          <xdr:cNvPr id="35" name="Рисунок 34"/>
          <xdr:cNvPicPr>
            <a:picLocks noChangeAspect="1"/>
          </xdr:cNvPicPr>
        </xdr:nvPicPr>
        <xdr:blipFill>
          <a:blip r:embed="rId7"/>
          <a:stretch/>
        </xdr:blipFill>
        <xdr:spPr bwMode="auto">
          <a:xfrm>
            <a:off x="9270124" y="3664169"/>
            <a:ext cx="971429" cy="760263"/>
          </a:xfrm>
          <a:prstGeom prst="rect">
            <a:avLst/>
          </a:prstGeom>
        </xdr:spPr>
      </xdr:pic>
      <xdr:pic>
        <xdr:nvPicPr>
          <xdr:cNvPr id="36" name="Рисунок 35"/>
          <xdr:cNvPicPr>
            <a:picLocks noChangeAspect="1"/>
          </xdr:cNvPicPr>
        </xdr:nvPicPr>
        <xdr:blipFill>
          <a:blip r:embed="rId8"/>
          <a:stretch/>
        </xdr:blipFill>
        <xdr:spPr bwMode="auto">
          <a:xfrm>
            <a:off x="9270124" y="3664168"/>
            <a:ext cx="974057" cy="760262"/>
          </a:xfrm>
          <a:prstGeom prst="rect">
            <a:avLst/>
          </a:prstGeom>
        </xdr:spPr>
      </xdr:pic>
      <xdr:pic>
        <xdr:nvPicPr>
          <xdr:cNvPr id="37" name="Рисунок 36"/>
          <xdr:cNvPicPr>
            <a:picLocks noChangeAspect="1"/>
          </xdr:cNvPicPr>
        </xdr:nvPicPr>
        <xdr:blipFill>
          <a:blip r:embed="rId9"/>
          <a:stretch/>
        </xdr:blipFill>
        <xdr:spPr bwMode="auto">
          <a:xfrm>
            <a:off x="11256844" y="3664168"/>
            <a:ext cx="974056" cy="760262"/>
          </a:xfrm>
          <a:prstGeom prst="rect">
            <a:avLst/>
          </a:prstGeom>
        </xdr:spPr>
      </xdr:pic>
      <xdr:pic>
        <xdr:nvPicPr>
          <xdr:cNvPr id="38" name="Рисунок 37"/>
          <xdr:cNvPicPr>
            <a:picLocks noChangeAspect="1"/>
          </xdr:cNvPicPr>
        </xdr:nvPicPr>
        <xdr:blipFill>
          <a:blip r:embed="rId10"/>
          <a:stretch/>
        </xdr:blipFill>
        <xdr:spPr bwMode="auto">
          <a:xfrm>
            <a:off x="12250203" y="3663347"/>
            <a:ext cx="972742" cy="761905"/>
          </a:xfrm>
          <a:prstGeom prst="rect">
            <a:avLst/>
          </a:prstGeom>
        </xdr:spPr>
      </xdr:pic>
      <xdr:pic>
        <xdr:nvPicPr>
          <xdr:cNvPr id="39" name="Рисунок 38"/>
          <xdr:cNvPicPr>
            <a:picLocks noChangeAspect="1"/>
          </xdr:cNvPicPr>
        </xdr:nvPicPr>
        <xdr:blipFill>
          <a:blip r:embed="rId11"/>
          <a:stretch/>
        </xdr:blipFill>
        <xdr:spPr bwMode="auto">
          <a:xfrm>
            <a:off x="13242248" y="3664168"/>
            <a:ext cx="974056" cy="760263"/>
          </a:xfrm>
          <a:prstGeom prst="rect">
            <a:avLst/>
          </a:prstGeom>
        </xdr:spPr>
      </xdr:pic>
      <xdr:pic>
        <xdr:nvPicPr>
          <xdr:cNvPr id="40" name="Рисунок 39"/>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1</xdr:col>
      <xdr:colOff>1386416</xdr:colOff>
      <xdr:row>23</xdr:row>
      <xdr:rowOff>2116</xdr:rowOff>
    </xdr:from>
    <xdr:to>
      <xdr:col>4</xdr:col>
      <xdr:colOff>446278</xdr:colOff>
      <xdr:row>23</xdr:row>
      <xdr:rowOff>2116</xdr:rowOff>
    </xdr:to>
    <xdr:grpSp>
      <xdr:nvGrpSpPr>
        <xdr:cNvPr id="0" name=""/>
        <xdr:cNvGrpSpPr/>
      </xdr:nvGrpSpPr>
      <xdr:grpSpPr bwMode="auto">
        <a:xfrm>
          <a:off x="3085676" y="5168476"/>
          <a:ext cx="4675801" cy="0"/>
          <a:chOff x="9270124" y="3662033"/>
          <a:chExt cx="5938226" cy="764531"/>
        </a:xfrm>
      </xdr:grpSpPr>
      <xdr:pic>
        <xdr:nvPicPr>
          <xdr:cNvPr id="42" name="Рисунок 41"/>
          <xdr:cNvPicPr>
            <a:picLocks noChangeAspect="1"/>
          </xdr:cNvPicPr>
        </xdr:nvPicPr>
        <xdr:blipFill>
          <a:blip r:embed="rId1"/>
          <a:stretch/>
        </xdr:blipFill>
        <xdr:spPr bwMode="auto">
          <a:xfrm>
            <a:off x="10261119" y="3664169"/>
            <a:ext cx="972743" cy="760263"/>
          </a:xfrm>
          <a:prstGeom prst="rect">
            <a:avLst/>
          </a:prstGeom>
        </xdr:spPr>
      </xdr:pic>
      <xdr:pic>
        <xdr:nvPicPr>
          <xdr:cNvPr id="43" name="Рисунок 42"/>
          <xdr:cNvPicPr>
            <a:picLocks noChangeAspect="1"/>
          </xdr:cNvPicPr>
        </xdr:nvPicPr>
        <xdr:blipFill>
          <a:blip r:embed="rId2"/>
          <a:stretch/>
        </xdr:blipFill>
        <xdr:spPr bwMode="auto">
          <a:xfrm>
            <a:off x="10263484" y="3662033"/>
            <a:ext cx="974057" cy="764531"/>
          </a:xfrm>
          <a:prstGeom prst="rect">
            <a:avLst/>
          </a:prstGeom>
        </xdr:spPr>
      </xdr:pic>
      <xdr:pic>
        <xdr:nvPicPr>
          <xdr:cNvPr id="44" name="Рисунок 43"/>
          <xdr:cNvPicPr>
            <a:picLocks noChangeAspect="1"/>
          </xdr:cNvPicPr>
        </xdr:nvPicPr>
        <xdr:blipFill>
          <a:blip r:embed="rId3"/>
          <a:stretch/>
        </xdr:blipFill>
        <xdr:spPr bwMode="auto">
          <a:xfrm>
            <a:off x="11253428" y="3664169"/>
            <a:ext cx="974056" cy="760262"/>
          </a:xfrm>
          <a:prstGeom prst="rect">
            <a:avLst/>
          </a:prstGeom>
        </xdr:spPr>
      </xdr:pic>
      <xdr:pic>
        <xdr:nvPicPr>
          <xdr:cNvPr id="45" name="Рисунок 44"/>
          <xdr:cNvPicPr>
            <a:picLocks noChangeAspect="1"/>
          </xdr:cNvPicPr>
        </xdr:nvPicPr>
        <xdr:blipFill>
          <a:blip r:embed="rId4"/>
          <a:stretch/>
        </xdr:blipFill>
        <xdr:spPr bwMode="auto">
          <a:xfrm>
            <a:off x="12247050" y="3664169"/>
            <a:ext cx="974056" cy="760262"/>
          </a:xfrm>
          <a:prstGeom prst="rect">
            <a:avLst/>
          </a:prstGeom>
        </xdr:spPr>
      </xdr:pic>
      <xdr:pic>
        <xdr:nvPicPr>
          <xdr:cNvPr id="46" name="Рисунок 45"/>
          <xdr:cNvPicPr>
            <a:picLocks noChangeAspect="1"/>
          </xdr:cNvPicPr>
        </xdr:nvPicPr>
        <xdr:blipFill>
          <a:blip r:embed="rId5"/>
          <a:stretch/>
        </xdr:blipFill>
        <xdr:spPr bwMode="auto">
          <a:xfrm>
            <a:off x="13240672" y="3664169"/>
            <a:ext cx="974056" cy="760263"/>
          </a:xfrm>
          <a:prstGeom prst="rect">
            <a:avLst/>
          </a:prstGeom>
        </xdr:spPr>
      </xdr:pic>
      <xdr:pic>
        <xdr:nvPicPr>
          <xdr:cNvPr id="47" name="Рисунок 46"/>
          <xdr:cNvPicPr>
            <a:picLocks noChangeAspect="1"/>
          </xdr:cNvPicPr>
        </xdr:nvPicPr>
        <xdr:blipFill>
          <a:blip r:embed="rId6"/>
          <a:stretch/>
        </xdr:blipFill>
        <xdr:spPr bwMode="auto">
          <a:xfrm>
            <a:off x="14234294" y="3664169"/>
            <a:ext cx="974056" cy="760263"/>
          </a:xfrm>
          <a:prstGeom prst="rect">
            <a:avLst/>
          </a:prstGeom>
        </xdr:spPr>
      </xdr:pic>
      <xdr:pic>
        <xdr:nvPicPr>
          <xdr:cNvPr id="48" name="Рисунок 47"/>
          <xdr:cNvPicPr>
            <a:picLocks noChangeAspect="1"/>
          </xdr:cNvPicPr>
        </xdr:nvPicPr>
        <xdr:blipFill>
          <a:blip r:embed="rId7"/>
          <a:stretch/>
        </xdr:blipFill>
        <xdr:spPr bwMode="auto">
          <a:xfrm>
            <a:off x="9270124" y="3664169"/>
            <a:ext cx="971429" cy="760263"/>
          </a:xfrm>
          <a:prstGeom prst="rect">
            <a:avLst/>
          </a:prstGeom>
        </xdr:spPr>
      </xdr:pic>
      <xdr:pic>
        <xdr:nvPicPr>
          <xdr:cNvPr id="49" name="Рисунок 48"/>
          <xdr:cNvPicPr>
            <a:picLocks noChangeAspect="1"/>
          </xdr:cNvPicPr>
        </xdr:nvPicPr>
        <xdr:blipFill>
          <a:blip r:embed="rId8"/>
          <a:stretch/>
        </xdr:blipFill>
        <xdr:spPr bwMode="auto">
          <a:xfrm>
            <a:off x="9270124" y="3664168"/>
            <a:ext cx="974057" cy="760262"/>
          </a:xfrm>
          <a:prstGeom prst="rect">
            <a:avLst/>
          </a:prstGeom>
        </xdr:spPr>
      </xdr:pic>
      <xdr:pic>
        <xdr:nvPicPr>
          <xdr:cNvPr id="50" name="Рисунок 49"/>
          <xdr:cNvPicPr>
            <a:picLocks noChangeAspect="1"/>
          </xdr:cNvPicPr>
        </xdr:nvPicPr>
        <xdr:blipFill>
          <a:blip r:embed="rId9"/>
          <a:stretch/>
        </xdr:blipFill>
        <xdr:spPr bwMode="auto">
          <a:xfrm>
            <a:off x="11256844" y="3664168"/>
            <a:ext cx="974056" cy="760262"/>
          </a:xfrm>
          <a:prstGeom prst="rect">
            <a:avLst/>
          </a:prstGeom>
        </xdr:spPr>
      </xdr:pic>
      <xdr:pic>
        <xdr:nvPicPr>
          <xdr:cNvPr id="51" name="Рисунок 50"/>
          <xdr:cNvPicPr>
            <a:picLocks noChangeAspect="1"/>
          </xdr:cNvPicPr>
        </xdr:nvPicPr>
        <xdr:blipFill>
          <a:blip r:embed="rId10"/>
          <a:stretch/>
        </xdr:blipFill>
        <xdr:spPr bwMode="auto">
          <a:xfrm>
            <a:off x="12250203" y="3663347"/>
            <a:ext cx="972742" cy="761905"/>
          </a:xfrm>
          <a:prstGeom prst="rect">
            <a:avLst/>
          </a:prstGeom>
        </xdr:spPr>
      </xdr:pic>
      <xdr:pic>
        <xdr:nvPicPr>
          <xdr:cNvPr id="52" name="Рисунок 51"/>
          <xdr:cNvPicPr>
            <a:picLocks noChangeAspect="1"/>
          </xdr:cNvPicPr>
        </xdr:nvPicPr>
        <xdr:blipFill>
          <a:blip r:embed="rId11"/>
          <a:stretch/>
        </xdr:blipFill>
        <xdr:spPr bwMode="auto">
          <a:xfrm>
            <a:off x="13242248" y="3664168"/>
            <a:ext cx="974056" cy="760263"/>
          </a:xfrm>
          <a:prstGeom prst="rect">
            <a:avLst/>
          </a:prstGeom>
        </xdr:spPr>
      </xdr:pic>
      <xdr:pic>
        <xdr:nvPicPr>
          <xdr:cNvPr id="53" name="Рисунок 52"/>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1</xdr:col>
      <xdr:colOff>1386416</xdr:colOff>
      <xdr:row>20</xdr:row>
      <xdr:rowOff>2116</xdr:rowOff>
    </xdr:from>
    <xdr:to>
      <xdr:col>4</xdr:col>
      <xdr:colOff>446278</xdr:colOff>
      <xdr:row>20</xdr:row>
      <xdr:rowOff>2116</xdr:rowOff>
    </xdr:to>
    <xdr:grpSp>
      <xdr:nvGrpSpPr>
        <xdr:cNvPr id="0" name=""/>
        <xdr:cNvGrpSpPr/>
      </xdr:nvGrpSpPr>
      <xdr:grpSpPr bwMode="auto">
        <a:xfrm>
          <a:off x="3085676" y="4419599"/>
          <a:ext cx="4675801" cy="0"/>
          <a:chOff x="9270124" y="3662033"/>
          <a:chExt cx="5938226" cy="764531"/>
        </a:xfrm>
      </xdr:grpSpPr>
      <xdr:pic>
        <xdr:nvPicPr>
          <xdr:cNvPr id="55" name="Рисунок 54"/>
          <xdr:cNvPicPr>
            <a:picLocks noChangeAspect="1"/>
          </xdr:cNvPicPr>
        </xdr:nvPicPr>
        <xdr:blipFill>
          <a:blip r:embed="rId1"/>
          <a:stretch/>
        </xdr:blipFill>
        <xdr:spPr bwMode="auto">
          <a:xfrm>
            <a:off x="10261119" y="3664169"/>
            <a:ext cx="972743" cy="760263"/>
          </a:xfrm>
          <a:prstGeom prst="rect">
            <a:avLst/>
          </a:prstGeom>
        </xdr:spPr>
      </xdr:pic>
      <xdr:pic>
        <xdr:nvPicPr>
          <xdr:cNvPr id="56" name="Рисунок 55"/>
          <xdr:cNvPicPr>
            <a:picLocks noChangeAspect="1"/>
          </xdr:cNvPicPr>
        </xdr:nvPicPr>
        <xdr:blipFill>
          <a:blip r:embed="rId2"/>
          <a:stretch/>
        </xdr:blipFill>
        <xdr:spPr bwMode="auto">
          <a:xfrm>
            <a:off x="10263484" y="3662033"/>
            <a:ext cx="974057" cy="764531"/>
          </a:xfrm>
          <a:prstGeom prst="rect">
            <a:avLst/>
          </a:prstGeom>
        </xdr:spPr>
      </xdr:pic>
      <xdr:pic>
        <xdr:nvPicPr>
          <xdr:cNvPr id="57" name="Рисунок 56"/>
          <xdr:cNvPicPr>
            <a:picLocks noChangeAspect="1"/>
          </xdr:cNvPicPr>
        </xdr:nvPicPr>
        <xdr:blipFill>
          <a:blip r:embed="rId3"/>
          <a:stretch/>
        </xdr:blipFill>
        <xdr:spPr bwMode="auto">
          <a:xfrm>
            <a:off x="11253428" y="3664169"/>
            <a:ext cx="974056" cy="760262"/>
          </a:xfrm>
          <a:prstGeom prst="rect">
            <a:avLst/>
          </a:prstGeom>
        </xdr:spPr>
      </xdr:pic>
      <xdr:pic>
        <xdr:nvPicPr>
          <xdr:cNvPr id="58" name="Рисунок 57"/>
          <xdr:cNvPicPr>
            <a:picLocks noChangeAspect="1"/>
          </xdr:cNvPicPr>
        </xdr:nvPicPr>
        <xdr:blipFill>
          <a:blip r:embed="rId4"/>
          <a:stretch/>
        </xdr:blipFill>
        <xdr:spPr bwMode="auto">
          <a:xfrm>
            <a:off x="12247050" y="3664169"/>
            <a:ext cx="974056" cy="760262"/>
          </a:xfrm>
          <a:prstGeom prst="rect">
            <a:avLst/>
          </a:prstGeom>
        </xdr:spPr>
      </xdr:pic>
      <xdr:pic>
        <xdr:nvPicPr>
          <xdr:cNvPr id="59" name="Рисунок 58"/>
          <xdr:cNvPicPr>
            <a:picLocks noChangeAspect="1"/>
          </xdr:cNvPicPr>
        </xdr:nvPicPr>
        <xdr:blipFill>
          <a:blip r:embed="rId5"/>
          <a:stretch/>
        </xdr:blipFill>
        <xdr:spPr bwMode="auto">
          <a:xfrm>
            <a:off x="13240672" y="3664169"/>
            <a:ext cx="974056" cy="760263"/>
          </a:xfrm>
          <a:prstGeom prst="rect">
            <a:avLst/>
          </a:prstGeom>
        </xdr:spPr>
      </xdr:pic>
      <xdr:pic>
        <xdr:nvPicPr>
          <xdr:cNvPr id="60" name="Рисунок 59"/>
          <xdr:cNvPicPr>
            <a:picLocks noChangeAspect="1"/>
          </xdr:cNvPicPr>
        </xdr:nvPicPr>
        <xdr:blipFill>
          <a:blip r:embed="rId6"/>
          <a:stretch/>
        </xdr:blipFill>
        <xdr:spPr bwMode="auto">
          <a:xfrm>
            <a:off x="14234294" y="3664169"/>
            <a:ext cx="974056" cy="760263"/>
          </a:xfrm>
          <a:prstGeom prst="rect">
            <a:avLst/>
          </a:prstGeom>
        </xdr:spPr>
      </xdr:pic>
      <xdr:pic>
        <xdr:nvPicPr>
          <xdr:cNvPr id="61" name="Рисунок 60"/>
          <xdr:cNvPicPr>
            <a:picLocks noChangeAspect="1"/>
          </xdr:cNvPicPr>
        </xdr:nvPicPr>
        <xdr:blipFill>
          <a:blip r:embed="rId7"/>
          <a:stretch/>
        </xdr:blipFill>
        <xdr:spPr bwMode="auto">
          <a:xfrm>
            <a:off x="9270124" y="3664169"/>
            <a:ext cx="971429" cy="760263"/>
          </a:xfrm>
          <a:prstGeom prst="rect">
            <a:avLst/>
          </a:prstGeom>
        </xdr:spPr>
      </xdr:pic>
      <xdr:pic>
        <xdr:nvPicPr>
          <xdr:cNvPr id="62" name="Рисунок 61"/>
          <xdr:cNvPicPr>
            <a:picLocks noChangeAspect="1"/>
          </xdr:cNvPicPr>
        </xdr:nvPicPr>
        <xdr:blipFill>
          <a:blip r:embed="rId8"/>
          <a:stretch/>
        </xdr:blipFill>
        <xdr:spPr bwMode="auto">
          <a:xfrm>
            <a:off x="9270124" y="3664168"/>
            <a:ext cx="974057" cy="760262"/>
          </a:xfrm>
          <a:prstGeom prst="rect">
            <a:avLst/>
          </a:prstGeom>
        </xdr:spPr>
      </xdr:pic>
      <xdr:pic>
        <xdr:nvPicPr>
          <xdr:cNvPr id="63" name="Рисунок 62"/>
          <xdr:cNvPicPr>
            <a:picLocks noChangeAspect="1"/>
          </xdr:cNvPicPr>
        </xdr:nvPicPr>
        <xdr:blipFill>
          <a:blip r:embed="rId9"/>
          <a:stretch/>
        </xdr:blipFill>
        <xdr:spPr bwMode="auto">
          <a:xfrm>
            <a:off x="11256844" y="3664168"/>
            <a:ext cx="974056" cy="760262"/>
          </a:xfrm>
          <a:prstGeom prst="rect">
            <a:avLst/>
          </a:prstGeom>
        </xdr:spPr>
      </xdr:pic>
      <xdr:pic>
        <xdr:nvPicPr>
          <xdr:cNvPr id="64" name="Рисунок 63"/>
          <xdr:cNvPicPr>
            <a:picLocks noChangeAspect="1"/>
          </xdr:cNvPicPr>
        </xdr:nvPicPr>
        <xdr:blipFill>
          <a:blip r:embed="rId10"/>
          <a:stretch/>
        </xdr:blipFill>
        <xdr:spPr bwMode="auto">
          <a:xfrm>
            <a:off x="12250203" y="3663347"/>
            <a:ext cx="972742" cy="761905"/>
          </a:xfrm>
          <a:prstGeom prst="rect">
            <a:avLst/>
          </a:prstGeom>
        </xdr:spPr>
      </xdr:pic>
      <xdr:pic>
        <xdr:nvPicPr>
          <xdr:cNvPr id="65" name="Рисунок 64"/>
          <xdr:cNvPicPr>
            <a:picLocks noChangeAspect="1"/>
          </xdr:cNvPicPr>
        </xdr:nvPicPr>
        <xdr:blipFill>
          <a:blip r:embed="rId11"/>
          <a:stretch/>
        </xdr:blipFill>
        <xdr:spPr bwMode="auto">
          <a:xfrm>
            <a:off x="13242248" y="3664168"/>
            <a:ext cx="974056" cy="760263"/>
          </a:xfrm>
          <a:prstGeom prst="rect">
            <a:avLst/>
          </a:prstGeom>
        </xdr:spPr>
      </xdr:pic>
      <xdr:pic>
        <xdr:nvPicPr>
          <xdr:cNvPr id="66" name="Рисунок 65"/>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1</xdr:col>
      <xdr:colOff>1386416</xdr:colOff>
      <xdr:row>20</xdr:row>
      <xdr:rowOff>2116</xdr:rowOff>
    </xdr:from>
    <xdr:to>
      <xdr:col>4</xdr:col>
      <xdr:colOff>446278</xdr:colOff>
      <xdr:row>20</xdr:row>
      <xdr:rowOff>2116</xdr:rowOff>
    </xdr:to>
    <xdr:grpSp>
      <xdr:nvGrpSpPr>
        <xdr:cNvPr id="0" name=""/>
        <xdr:cNvGrpSpPr/>
      </xdr:nvGrpSpPr>
      <xdr:grpSpPr bwMode="auto">
        <a:xfrm>
          <a:off x="3085676" y="4419599"/>
          <a:ext cx="4675801" cy="0"/>
          <a:chOff x="9270124" y="3662033"/>
          <a:chExt cx="5938226" cy="764531"/>
        </a:xfrm>
      </xdr:grpSpPr>
      <xdr:pic>
        <xdr:nvPicPr>
          <xdr:cNvPr id="68" name="Рисунок 67"/>
          <xdr:cNvPicPr>
            <a:picLocks noChangeAspect="1"/>
          </xdr:cNvPicPr>
        </xdr:nvPicPr>
        <xdr:blipFill>
          <a:blip r:embed="rId1"/>
          <a:stretch/>
        </xdr:blipFill>
        <xdr:spPr bwMode="auto">
          <a:xfrm>
            <a:off x="10261119" y="3664169"/>
            <a:ext cx="972743" cy="760263"/>
          </a:xfrm>
          <a:prstGeom prst="rect">
            <a:avLst/>
          </a:prstGeom>
        </xdr:spPr>
      </xdr:pic>
      <xdr:pic>
        <xdr:nvPicPr>
          <xdr:cNvPr id="69" name="Рисунок 68"/>
          <xdr:cNvPicPr>
            <a:picLocks noChangeAspect="1"/>
          </xdr:cNvPicPr>
        </xdr:nvPicPr>
        <xdr:blipFill>
          <a:blip r:embed="rId2"/>
          <a:stretch/>
        </xdr:blipFill>
        <xdr:spPr bwMode="auto">
          <a:xfrm>
            <a:off x="10263484" y="3662033"/>
            <a:ext cx="974057" cy="764531"/>
          </a:xfrm>
          <a:prstGeom prst="rect">
            <a:avLst/>
          </a:prstGeom>
        </xdr:spPr>
      </xdr:pic>
      <xdr:pic>
        <xdr:nvPicPr>
          <xdr:cNvPr id="70" name="Рисунок 69"/>
          <xdr:cNvPicPr>
            <a:picLocks noChangeAspect="1"/>
          </xdr:cNvPicPr>
        </xdr:nvPicPr>
        <xdr:blipFill>
          <a:blip r:embed="rId3"/>
          <a:stretch/>
        </xdr:blipFill>
        <xdr:spPr bwMode="auto">
          <a:xfrm>
            <a:off x="11253428" y="3664169"/>
            <a:ext cx="974056" cy="760262"/>
          </a:xfrm>
          <a:prstGeom prst="rect">
            <a:avLst/>
          </a:prstGeom>
        </xdr:spPr>
      </xdr:pic>
      <xdr:pic>
        <xdr:nvPicPr>
          <xdr:cNvPr id="71" name="Рисунок 70"/>
          <xdr:cNvPicPr>
            <a:picLocks noChangeAspect="1"/>
          </xdr:cNvPicPr>
        </xdr:nvPicPr>
        <xdr:blipFill>
          <a:blip r:embed="rId4"/>
          <a:stretch/>
        </xdr:blipFill>
        <xdr:spPr bwMode="auto">
          <a:xfrm>
            <a:off x="12247050" y="3664169"/>
            <a:ext cx="974056" cy="760262"/>
          </a:xfrm>
          <a:prstGeom prst="rect">
            <a:avLst/>
          </a:prstGeom>
        </xdr:spPr>
      </xdr:pic>
      <xdr:pic>
        <xdr:nvPicPr>
          <xdr:cNvPr id="72" name="Рисунок 71"/>
          <xdr:cNvPicPr>
            <a:picLocks noChangeAspect="1"/>
          </xdr:cNvPicPr>
        </xdr:nvPicPr>
        <xdr:blipFill>
          <a:blip r:embed="rId5"/>
          <a:stretch/>
        </xdr:blipFill>
        <xdr:spPr bwMode="auto">
          <a:xfrm>
            <a:off x="13240672" y="3664169"/>
            <a:ext cx="974056" cy="760263"/>
          </a:xfrm>
          <a:prstGeom prst="rect">
            <a:avLst/>
          </a:prstGeom>
        </xdr:spPr>
      </xdr:pic>
      <xdr:pic>
        <xdr:nvPicPr>
          <xdr:cNvPr id="73" name="Рисунок 72"/>
          <xdr:cNvPicPr>
            <a:picLocks noChangeAspect="1"/>
          </xdr:cNvPicPr>
        </xdr:nvPicPr>
        <xdr:blipFill>
          <a:blip r:embed="rId6"/>
          <a:stretch/>
        </xdr:blipFill>
        <xdr:spPr bwMode="auto">
          <a:xfrm>
            <a:off x="14234294" y="3664169"/>
            <a:ext cx="974056" cy="760263"/>
          </a:xfrm>
          <a:prstGeom prst="rect">
            <a:avLst/>
          </a:prstGeom>
        </xdr:spPr>
      </xdr:pic>
      <xdr:pic>
        <xdr:nvPicPr>
          <xdr:cNvPr id="74" name="Рисунок 73"/>
          <xdr:cNvPicPr>
            <a:picLocks noChangeAspect="1"/>
          </xdr:cNvPicPr>
        </xdr:nvPicPr>
        <xdr:blipFill>
          <a:blip r:embed="rId7"/>
          <a:stretch/>
        </xdr:blipFill>
        <xdr:spPr bwMode="auto">
          <a:xfrm>
            <a:off x="9270124" y="3664169"/>
            <a:ext cx="971429" cy="760263"/>
          </a:xfrm>
          <a:prstGeom prst="rect">
            <a:avLst/>
          </a:prstGeom>
        </xdr:spPr>
      </xdr:pic>
      <xdr:pic>
        <xdr:nvPicPr>
          <xdr:cNvPr id="75" name="Рисунок 74"/>
          <xdr:cNvPicPr>
            <a:picLocks noChangeAspect="1"/>
          </xdr:cNvPicPr>
        </xdr:nvPicPr>
        <xdr:blipFill>
          <a:blip r:embed="rId8"/>
          <a:stretch/>
        </xdr:blipFill>
        <xdr:spPr bwMode="auto">
          <a:xfrm>
            <a:off x="9270124" y="3664168"/>
            <a:ext cx="974057" cy="760262"/>
          </a:xfrm>
          <a:prstGeom prst="rect">
            <a:avLst/>
          </a:prstGeom>
        </xdr:spPr>
      </xdr:pic>
      <xdr:pic>
        <xdr:nvPicPr>
          <xdr:cNvPr id="76" name="Рисунок 75"/>
          <xdr:cNvPicPr>
            <a:picLocks noChangeAspect="1"/>
          </xdr:cNvPicPr>
        </xdr:nvPicPr>
        <xdr:blipFill>
          <a:blip r:embed="rId9"/>
          <a:stretch/>
        </xdr:blipFill>
        <xdr:spPr bwMode="auto">
          <a:xfrm>
            <a:off x="11256844" y="3664168"/>
            <a:ext cx="974056" cy="760262"/>
          </a:xfrm>
          <a:prstGeom prst="rect">
            <a:avLst/>
          </a:prstGeom>
        </xdr:spPr>
      </xdr:pic>
      <xdr:pic>
        <xdr:nvPicPr>
          <xdr:cNvPr id="77" name="Рисунок 76"/>
          <xdr:cNvPicPr>
            <a:picLocks noChangeAspect="1"/>
          </xdr:cNvPicPr>
        </xdr:nvPicPr>
        <xdr:blipFill>
          <a:blip r:embed="rId10"/>
          <a:stretch/>
        </xdr:blipFill>
        <xdr:spPr bwMode="auto">
          <a:xfrm>
            <a:off x="12250203" y="3663347"/>
            <a:ext cx="972742" cy="761905"/>
          </a:xfrm>
          <a:prstGeom prst="rect">
            <a:avLst/>
          </a:prstGeom>
        </xdr:spPr>
      </xdr:pic>
      <xdr:pic>
        <xdr:nvPicPr>
          <xdr:cNvPr id="78" name="Рисунок 77"/>
          <xdr:cNvPicPr>
            <a:picLocks noChangeAspect="1"/>
          </xdr:cNvPicPr>
        </xdr:nvPicPr>
        <xdr:blipFill>
          <a:blip r:embed="rId11"/>
          <a:stretch/>
        </xdr:blipFill>
        <xdr:spPr bwMode="auto">
          <a:xfrm>
            <a:off x="13242248" y="3664168"/>
            <a:ext cx="974056" cy="760263"/>
          </a:xfrm>
          <a:prstGeom prst="rect">
            <a:avLst/>
          </a:prstGeom>
        </xdr:spPr>
      </xdr:pic>
      <xdr:pic>
        <xdr:nvPicPr>
          <xdr:cNvPr id="79" name="Рисунок 78"/>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5</xdr:col>
      <xdr:colOff>872066</xdr:colOff>
      <xdr:row>17</xdr:row>
      <xdr:rowOff>2116</xdr:rowOff>
    </xdr:from>
    <xdr:to>
      <xdr:col>6</xdr:col>
      <xdr:colOff>0</xdr:colOff>
      <xdr:row>17</xdr:row>
      <xdr:rowOff>2116</xdr:rowOff>
    </xdr:to>
    <xdr:grpSp>
      <xdr:nvGrpSpPr>
        <xdr:cNvPr id="0" name=""/>
        <xdr:cNvGrpSpPr/>
      </xdr:nvGrpSpPr>
      <xdr:grpSpPr bwMode="auto">
        <a:xfrm>
          <a:off x="9215966" y="3941656"/>
          <a:ext cx="331893" cy="0"/>
          <a:chOff x="9270124" y="3662033"/>
          <a:chExt cx="5938226" cy="764531"/>
        </a:xfrm>
      </xdr:grpSpPr>
      <xdr:pic>
        <xdr:nvPicPr>
          <xdr:cNvPr id="81" name="Рисунок 80"/>
          <xdr:cNvPicPr>
            <a:picLocks noChangeAspect="1"/>
          </xdr:cNvPicPr>
        </xdr:nvPicPr>
        <xdr:blipFill>
          <a:blip r:embed="rId1"/>
          <a:stretch/>
        </xdr:blipFill>
        <xdr:spPr bwMode="auto">
          <a:xfrm>
            <a:off x="10261119" y="3664169"/>
            <a:ext cx="972743" cy="760263"/>
          </a:xfrm>
          <a:prstGeom prst="rect">
            <a:avLst/>
          </a:prstGeom>
        </xdr:spPr>
      </xdr:pic>
      <xdr:pic>
        <xdr:nvPicPr>
          <xdr:cNvPr id="82" name="Рисунок 81"/>
          <xdr:cNvPicPr>
            <a:picLocks noChangeAspect="1"/>
          </xdr:cNvPicPr>
        </xdr:nvPicPr>
        <xdr:blipFill>
          <a:blip r:embed="rId2"/>
          <a:stretch/>
        </xdr:blipFill>
        <xdr:spPr bwMode="auto">
          <a:xfrm>
            <a:off x="10263484" y="3662033"/>
            <a:ext cx="974057" cy="764531"/>
          </a:xfrm>
          <a:prstGeom prst="rect">
            <a:avLst/>
          </a:prstGeom>
        </xdr:spPr>
      </xdr:pic>
      <xdr:pic>
        <xdr:nvPicPr>
          <xdr:cNvPr id="83" name="Рисунок 82"/>
          <xdr:cNvPicPr>
            <a:picLocks noChangeAspect="1"/>
          </xdr:cNvPicPr>
        </xdr:nvPicPr>
        <xdr:blipFill>
          <a:blip r:embed="rId3"/>
          <a:stretch/>
        </xdr:blipFill>
        <xdr:spPr bwMode="auto">
          <a:xfrm>
            <a:off x="11253428" y="3664169"/>
            <a:ext cx="974056" cy="760262"/>
          </a:xfrm>
          <a:prstGeom prst="rect">
            <a:avLst/>
          </a:prstGeom>
        </xdr:spPr>
      </xdr:pic>
      <xdr:pic>
        <xdr:nvPicPr>
          <xdr:cNvPr id="84" name="Рисунок 83"/>
          <xdr:cNvPicPr>
            <a:picLocks noChangeAspect="1"/>
          </xdr:cNvPicPr>
        </xdr:nvPicPr>
        <xdr:blipFill>
          <a:blip r:embed="rId4"/>
          <a:stretch/>
        </xdr:blipFill>
        <xdr:spPr bwMode="auto">
          <a:xfrm>
            <a:off x="12247050" y="3664169"/>
            <a:ext cx="974056" cy="760262"/>
          </a:xfrm>
          <a:prstGeom prst="rect">
            <a:avLst/>
          </a:prstGeom>
        </xdr:spPr>
      </xdr:pic>
      <xdr:pic>
        <xdr:nvPicPr>
          <xdr:cNvPr id="85" name="Рисунок 84"/>
          <xdr:cNvPicPr>
            <a:picLocks noChangeAspect="1"/>
          </xdr:cNvPicPr>
        </xdr:nvPicPr>
        <xdr:blipFill>
          <a:blip r:embed="rId5"/>
          <a:stretch/>
        </xdr:blipFill>
        <xdr:spPr bwMode="auto">
          <a:xfrm>
            <a:off x="13240672" y="3664169"/>
            <a:ext cx="974056" cy="760263"/>
          </a:xfrm>
          <a:prstGeom prst="rect">
            <a:avLst/>
          </a:prstGeom>
        </xdr:spPr>
      </xdr:pic>
      <xdr:pic>
        <xdr:nvPicPr>
          <xdr:cNvPr id="86" name="Рисунок 85"/>
          <xdr:cNvPicPr>
            <a:picLocks noChangeAspect="1"/>
          </xdr:cNvPicPr>
        </xdr:nvPicPr>
        <xdr:blipFill>
          <a:blip r:embed="rId6"/>
          <a:stretch/>
        </xdr:blipFill>
        <xdr:spPr bwMode="auto">
          <a:xfrm>
            <a:off x="14234294" y="3664169"/>
            <a:ext cx="974056" cy="760263"/>
          </a:xfrm>
          <a:prstGeom prst="rect">
            <a:avLst/>
          </a:prstGeom>
        </xdr:spPr>
      </xdr:pic>
      <xdr:pic>
        <xdr:nvPicPr>
          <xdr:cNvPr id="87" name="Рисунок 86"/>
          <xdr:cNvPicPr>
            <a:picLocks noChangeAspect="1"/>
          </xdr:cNvPicPr>
        </xdr:nvPicPr>
        <xdr:blipFill>
          <a:blip r:embed="rId7"/>
          <a:stretch/>
        </xdr:blipFill>
        <xdr:spPr bwMode="auto">
          <a:xfrm>
            <a:off x="9270124" y="3664169"/>
            <a:ext cx="971429" cy="760263"/>
          </a:xfrm>
          <a:prstGeom prst="rect">
            <a:avLst/>
          </a:prstGeom>
        </xdr:spPr>
      </xdr:pic>
      <xdr:pic>
        <xdr:nvPicPr>
          <xdr:cNvPr id="88" name="Рисунок 87"/>
          <xdr:cNvPicPr>
            <a:picLocks noChangeAspect="1"/>
          </xdr:cNvPicPr>
        </xdr:nvPicPr>
        <xdr:blipFill>
          <a:blip r:embed="rId8"/>
          <a:stretch/>
        </xdr:blipFill>
        <xdr:spPr bwMode="auto">
          <a:xfrm>
            <a:off x="9270124" y="3664168"/>
            <a:ext cx="974057" cy="760262"/>
          </a:xfrm>
          <a:prstGeom prst="rect">
            <a:avLst/>
          </a:prstGeom>
        </xdr:spPr>
      </xdr:pic>
      <xdr:pic>
        <xdr:nvPicPr>
          <xdr:cNvPr id="89" name="Рисунок 88"/>
          <xdr:cNvPicPr>
            <a:picLocks noChangeAspect="1"/>
          </xdr:cNvPicPr>
        </xdr:nvPicPr>
        <xdr:blipFill>
          <a:blip r:embed="rId9"/>
          <a:stretch/>
        </xdr:blipFill>
        <xdr:spPr bwMode="auto">
          <a:xfrm>
            <a:off x="11256844" y="3664168"/>
            <a:ext cx="974056" cy="760262"/>
          </a:xfrm>
          <a:prstGeom prst="rect">
            <a:avLst/>
          </a:prstGeom>
        </xdr:spPr>
      </xdr:pic>
      <xdr:pic>
        <xdr:nvPicPr>
          <xdr:cNvPr id="90" name="Рисунок 89"/>
          <xdr:cNvPicPr>
            <a:picLocks noChangeAspect="1"/>
          </xdr:cNvPicPr>
        </xdr:nvPicPr>
        <xdr:blipFill>
          <a:blip r:embed="rId10"/>
          <a:stretch/>
        </xdr:blipFill>
        <xdr:spPr bwMode="auto">
          <a:xfrm>
            <a:off x="12250203" y="3663347"/>
            <a:ext cx="972742" cy="761905"/>
          </a:xfrm>
          <a:prstGeom prst="rect">
            <a:avLst/>
          </a:prstGeom>
        </xdr:spPr>
      </xdr:pic>
      <xdr:pic>
        <xdr:nvPicPr>
          <xdr:cNvPr id="91" name="Рисунок 90"/>
          <xdr:cNvPicPr>
            <a:picLocks noChangeAspect="1"/>
          </xdr:cNvPicPr>
        </xdr:nvPicPr>
        <xdr:blipFill>
          <a:blip r:embed="rId11"/>
          <a:stretch/>
        </xdr:blipFill>
        <xdr:spPr bwMode="auto">
          <a:xfrm>
            <a:off x="13242248" y="3664168"/>
            <a:ext cx="974056" cy="760263"/>
          </a:xfrm>
          <a:prstGeom prst="rect">
            <a:avLst/>
          </a:prstGeom>
        </xdr:spPr>
      </xdr:pic>
      <xdr:pic>
        <xdr:nvPicPr>
          <xdr:cNvPr id="92" name="Рисунок 91"/>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5</xdr:col>
      <xdr:colOff>872066</xdr:colOff>
      <xdr:row>23</xdr:row>
      <xdr:rowOff>2116</xdr:rowOff>
    </xdr:from>
    <xdr:to>
      <xdr:col>6</xdr:col>
      <xdr:colOff>0</xdr:colOff>
      <xdr:row>23</xdr:row>
      <xdr:rowOff>2116</xdr:rowOff>
    </xdr:to>
    <xdr:grpSp>
      <xdr:nvGrpSpPr>
        <xdr:cNvPr id="0" name=""/>
        <xdr:cNvGrpSpPr/>
      </xdr:nvGrpSpPr>
      <xdr:grpSpPr bwMode="auto">
        <a:xfrm>
          <a:off x="9215966" y="5168476"/>
          <a:ext cx="331893" cy="0"/>
          <a:chOff x="9270124" y="3662033"/>
          <a:chExt cx="5938226" cy="764531"/>
        </a:xfrm>
      </xdr:grpSpPr>
      <xdr:pic>
        <xdr:nvPicPr>
          <xdr:cNvPr id="94" name="Рисунок 93"/>
          <xdr:cNvPicPr>
            <a:picLocks noChangeAspect="1"/>
          </xdr:cNvPicPr>
        </xdr:nvPicPr>
        <xdr:blipFill>
          <a:blip r:embed="rId1"/>
          <a:stretch/>
        </xdr:blipFill>
        <xdr:spPr bwMode="auto">
          <a:xfrm>
            <a:off x="10261119" y="3664169"/>
            <a:ext cx="972743" cy="760263"/>
          </a:xfrm>
          <a:prstGeom prst="rect">
            <a:avLst/>
          </a:prstGeom>
        </xdr:spPr>
      </xdr:pic>
      <xdr:pic>
        <xdr:nvPicPr>
          <xdr:cNvPr id="95" name="Рисунок 94"/>
          <xdr:cNvPicPr>
            <a:picLocks noChangeAspect="1"/>
          </xdr:cNvPicPr>
        </xdr:nvPicPr>
        <xdr:blipFill>
          <a:blip r:embed="rId2"/>
          <a:stretch/>
        </xdr:blipFill>
        <xdr:spPr bwMode="auto">
          <a:xfrm>
            <a:off x="10263484" y="3662033"/>
            <a:ext cx="974057" cy="764531"/>
          </a:xfrm>
          <a:prstGeom prst="rect">
            <a:avLst/>
          </a:prstGeom>
        </xdr:spPr>
      </xdr:pic>
      <xdr:pic>
        <xdr:nvPicPr>
          <xdr:cNvPr id="96" name="Рисунок 95"/>
          <xdr:cNvPicPr>
            <a:picLocks noChangeAspect="1"/>
          </xdr:cNvPicPr>
        </xdr:nvPicPr>
        <xdr:blipFill>
          <a:blip r:embed="rId3"/>
          <a:stretch/>
        </xdr:blipFill>
        <xdr:spPr bwMode="auto">
          <a:xfrm>
            <a:off x="11253428" y="3664169"/>
            <a:ext cx="974056" cy="760262"/>
          </a:xfrm>
          <a:prstGeom prst="rect">
            <a:avLst/>
          </a:prstGeom>
        </xdr:spPr>
      </xdr:pic>
      <xdr:pic>
        <xdr:nvPicPr>
          <xdr:cNvPr id="97" name="Рисунок 96"/>
          <xdr:cNvPicPr>
            <a:picLocks noChangeAspect="1"/>
          </xdr:cNvPicPr>
        </xdr:nvPicPr>
        <xdr:blipFill>
          <a:blip r:embed="rId4"/>
          <a:stretch/>
        </xdr:blipFill>
        <xdr:spPr bwMode="auto">
          <a:xfrm>
            <a:off x="12247050" y="3664169"/>
            <a:ext cx="974056" cy="760262"/>
          </a:xfrm>
          <a:prstGeom prst="rect">
            <a:avLst/>
          </a:prstGeom>
        </xdr:spPr>
      </xdr:pic>
      <xdr:pic>
        <xdr:nvPicPr>
          <xdr:cNvPr id="98" name="Рисунок 97"/>
          <xdr:cNvPicPr>
            <a:picLocks noChangeAspect="1"/>
          </xdr:cNvPicPr>
        </xdr:nvPicPr>
        <xdr:blipFill>
          <a:blip r:embed="rId5"/>
          <a:stretch/>
        </xdr:blipFill>
        <xdr:spPr bwMode="auto">
          <a:xfrm>
            <a:off x="13240672" y="3664169"/>
            <a:ext cx="974056" cy="760263"/>
          </a:xfrm>
          <a:prstGeom prst="rect">
            <a:avLst/>
          </a:prstGeom>
        </xdr:spPr>
      </xdr:pic>
      <xdr:pic>
        <xdr:nvPicPr>
          <xdr:cNvPr id="99" name="Рисунок 98"/>
          <xdr:cNvPicPr>
            <a:picLocks noChangeAspect="1"/>
          </xdr:cNvPicPr>
        </xdr:nvPicPr>
        <xdr:blipFill>
          <a:blip r:embed="rId6"/>
          <a:stretch/>
        </xdr:blipFill>
        <xdr:spPr bwMode="auto">
          <a:xfrm>
            <a:off x="14234294" y="3664169"/>
            <a:ext cx="974056" cy="760263"/>
          </a:xfrm>
          <a:prstGeom prst="rect">
            <a:avLst/>
          </a:prstGeom>
        </xdr:spPr>
      </xdr:pic>
      <xdr:pic>
        <xdr:nvPicPr>
          <xdr:cNvPr id="100" name="Рисунок 99"/>
          <xdr:cNvPicPr>
            <a:picLocks noChangeAspect="1"/>
          </xdr:cNvPicPr>
        </xdr:nvPicPr>
        <xdr:blipFill>
          <a:blip r:embed="rId7"/>
          <a:stretch/>
        </xdr:blipFill>
        <xdr:spPr bwMode="auto">
          <a:xfrm>
            <a:off x="9270124" y="3664169"/>
            <a:ext cx="971429" cy="760263"/>
          </a:xfrm>
          <a:prstGeom prst="rect">
            <a:avLst/>
          </a:prstGeom>
        </xdr:spPr>
      </xdr:pic>
      <xdr:pic>
        <xdr:nvPicPr>
          <xdr:cNvPr id="101" name="Рисунок 100"/>
          <xdr:cNvPicPr>
            <a:picLocks noChangeAspect="1"/>
          </xdr:cNvPicPr>
        </xdr:nvPicPr>
        <xdr:blipFill>
          <a:blip r:embed="rId8"/>
          <a:stretch/>
        </xdr:blipFill>
        <xdr:spPr bwMode="auto">
          <a:xfrm>
            <a:off x="9270124" y="3664168"/>
            <a:ext cx="974057" cy="760262"/>
          </a:xfrm>
          <a:prstGeom prst="rect">
            <a:avLst/>
          </a:prstGeom>
        </xdr:spPr>
      </xdr:pic>
      <xdr:pic>
        <xdr:nvPicPr>
          <xdr:cNvPr id="102" name="Рисунок 101"/>
          <xdr:cNvPicPr>
            <a:picLocks noChangeAspect="1"/>
          </xdr:cNvPicPr>
        </xdr:nvPicPr>
        <xdr:blipFill>
          <a:blip r:embed="rId9"/>
          <a:stretch/>
        </xdr:blipFill>
        <xdr:spPr bwMode="auto">
          <a:xfrm>
            <a:off x="11256844" y="3664168"/>
            <a:ext cx="974056" cy="760262"/>
          </a:xfrm>
          <a:prstGeom prst="rect">
            <a:avLst/>
          </a:prstGeom>
        </xdr:spPr>
      </xdr:pic>
      <xdr:pic>
        <xdr:nvPicPr>
          <xdr:cNvPr id="103" name="Рисунок 102"/>
          <xdr:cNvPicPr>
            <a:picLocks noChangeAspect="1"/>
          </xdr:cNvPicPr>
        </xdr:nvPicPr>
        <xdr:blipFill>
          <a:blip r:embed="rId10"/>
          <a:stretch/>
        </xdr:blipFill>
        <xdr:spPr bwMode="auto">
          <a:xfrm>
            <a:off x="12250203" y="3663347"/>
            <a:ext cx="972742" cy="761905"/>
          </a:xfrm>
          <a:prstGeom prst="rect">
            <a:avLst/>
          </a:prstGeom>
        </xdr:spPr>
      </xdr:pic>
      <xdr:pic>
        <xdr:nvPicPr>
          <xdr:cNvPr id="104" name="Рисунок 103"/>
          <xdr:cNvPicPr>
            <a:picLocks noChangeAspect="1"/>
          </xdr:cNvPicPr>
        </xdr:nvPicPr>
        <xdr:blipFill>
          <a:blip r:embed="rId11"/>
          <a:stretch/>
        </xdr:blipFill>
        <xdr:spPr bwMode="auto">
          <a:xfrm>
            <a:off x="13242248" y="3664168"/>
            <a:ext cx="974056" cy="760263"/>
          </a:xfrm>
          <a:prstGeom prst="rect">
            <a:avLst/>
          </a:prstGeom>
        </xdr:spPr>
      </xdr:pic>
      <xdr:pic>
        <xdr:nvPicPr>
          <xdr:cNvPr id="105" name="Рисунок 104"/>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5</xdr:col>
      <xdr:colOff>872066</xdr:colOff>
      <xdr:row>17</xdr:row>
      <xdr:rowOff>2116</xdr:rowOff>
    </xdr:from>
    <xdr:to>
      <xdr:col>6</xdr:col>
      <xdr:colOff>0</xdr:colOff>
      <xdr:row>17</xdr:row>
      <xdr:rowOff>2116</xdr:rowOff>
    </xdr:to>
    <xdr:grpSp>
      <xdr:nvGrpSpPr>
        <xdr:cNvPr id="0" name=""/>
        <xdr:cNvGrpSpPr/>
      </xdr:nvGrpSpPr>
      <xdr:grpSpPr bwMode="auto">
        <a:xfrm>
          <a:off x="9215966" y="3941656"/>
          <a:ext cx="331893" cy="0"/>
          <a:chOff x="9270124" y="3662033"/>
          <a:chExt cx="5938226" cy="764531"/>
        </a:xfrm>
      </xdr:grpSpPr>
      <xdr:pic>
        <xdr:nvPicPr>
          <xdr:cNvPr id="107" name="Рисунок 106"/>
          <xdr:cNvPicPr>
            <a:picLocks noChangeAspect="1"/>
          </xdr:cNvPicPr>
        </xdr:nvPicPr>
        <xdr:blipFill>
          <a:blip r:embed="rId1"/>
          <a:stretch/>
        </xdr:blipFill>
        <xdr:spPr bwMode="auto">
          <a:xfrm>
            <a:off x="10261119" y="3664169"/>
            <a:ext cx="972743" cy="760263"/>
          </a:xfrm>
          <a:prstGeom prst="rect">
            <a:avLst/>
          </a:prstGeom>
        </xdr:spPr>
      </xdr:pic>
      <xdr:pic>
        <xdr:nvPicPr>
          <xdr:cNvPr id="108" name="Рисунок 107"/>
          <xdr:cNvPicPr>
            <a:picLocks noChangeAspect="1"/>
          </xdr:cNvPicPr>
        </xdr:nvPicPr>
        <xdr:blipFill>
          <a:blip r:embed="rId2"/>
          <a:stretch/>
        </xdr:blipFill>
        <xdr:spPr bwMode="auto">
          <a:xfrm>
            <a:off x="10263484" y="3662033"/>
            <a:ext cx="974057" cy="764531"/>
          </a:xfrm>
          <a:prstGeom prst="rect">
            <a:avLst/>
          </a:prstGeom>
        </xdr:spPr>
      </xdr:pic>
      <xdr:pic>
        <xdr:nvPicPr>
          <xdr:cNvPr id="109" name="Рисунок 108"/>
          <xdr:cNvPicPr>
            <a:picLocks noChangeAspect="1"/>
          </xdr:cNvPicPr>
        </xdr:nvPicPr>
        <xdr:blipFill>
          <a:blip r:embed="rId3"/>
          <a:stretch/>
        </xdr:blipFill>
        <xdr:spPr bwMode="auto">
          <a:xfrm>
            <a:off x="11253428" y="3664169"/>
            <a:ext cx="974056" cy="760262"/>
          </a:xfrm>
          <a:prstGeom prst="rect">
            <a:avLst/>
          </a:prstGeom>
        </xdr:spPr>
      </xdr:pic>
      <xdr:pic>
        <xdr:nvPicPr>
          <xdr:cNvPr id="110" name="Рисунок 109"/>
          <xdr:cNvPicPr>
            <a:picLocks noChangeAspect="1"/>
          </xdr:cNvPicPr>
        </xdr:nvPicPr>
        <xdr:blipFill>
          <a:blip r:embed="rId4"/>
          <a:stretch/>
        </xdr:blipFill>
        <xdr:spPr bwMode="auto">
          <a:xfrm>
            <a:off x="12247050" y="3664169"/>
            <a:ext cx="974056" cy="760262"/>
          </a:xfrm>
          <a:prstGeom prst="rect">
            <a:avLst/>
          </a:prstGeom>
        </xdr:spPr>
      </xdr:pic>
      <xdr:pic>
        <xdr:nvPicPr>
          <xdr:cNvPr id="111" name="Рисунок 110"/>
          <xdr:cNvPicPr>
            <a:picLocks noChangeAspect="1"/>
          </xdr:cNvPicPr>
        </xdr:nvPicPr>
        <xdr:blipFill>
          <a:blip r:embed="rId5"/>
          <a:stretch/>
        </xdr:blipFill>
        <xdr:spPr bwMode="auto">
          <a:xfrm>
            <a:off x="13240672" y="3664169"/>
            <a:ext cx="974056" cy="760263"/>
          </a:xfrm>
          <a:prstGeom prst="rect">
            <a:avLst/>
          </a:prstGeom>
        </xdr:spPr>
      </xdr:pic>
      <xdr:pic>
        <xdr:nvPicPr>
          <xdr:cNvPr id="112" name="Рисунок 111"/>
          <xdr:cNvPicPr>
            <a:picLocks noChangeAspect="1"/>
          </xdr:cNvPicPr>
        </xdr:nvPicPr>
        <xdr:blipFill>
          <a:blip r:embed="rId6"/>
          <a:stretch/>
        </xdr:blipFill>
        <xdr:spPr bwMode="auto">
          <a:xfrm>
            <a:off x="14234294" y="3664169"/>
            <a:ext cx="974056" cy="760263"/>
          </a:xfrm>
          <a:prstGeom prst="rect">
            <a:avLst/>
          </a:prstGeom>
        </xdr:spPr>
      </xdr:pic>
      <xdr:pic>
        <xdr:nvPicPr>
          <xdr:cNvPr id="113" name="Рисунок 112"/>
          <xdr:cNvPicPr>
            <a:picLocks noChangeAspect="1"/>
          </xdr:cNvPicPr>
        </xdr:nvPicPr>
        <xdr:blipFill>
          <a:blip r:embed="rId7"/>
          <a:stretch/>
        </xdr:blipFill>
        <xdr:spPr bwMode="auto">
          <a:xfrm>
            <a:off x="9270124" y="3664169"/>
            <a:ext cx="971429" cy="760263"/>
          </a:xfrm>
          <a:prstGeom prst="rect">
            <a:avLst/>
          </a:prstGeom>
        </xdr:spPr>
      </xdr:pic>
      <xdr:pic>
        <xdr:nvPicPr>
          <xdr:cNvPr id="114" name="Рисунок 113"/>
          <xdr:cNvPicPr>
            <a:picLocks noChangeAspect="1"/>
          </xdr:cNvPicPr>
        </xdr:nvPicPr>
        <xdr:blipFill>
          <a:blip r:embed="rId8"/>
          <a:stretch/>
        </xdr:blipFill>
        <xdr:spPr bwMode="auto">
          <a:xfrm>
            <a:off x="9270124" y="3664168"/>
            <a:ext cx="974057" cy="760262"/>
          </a:xfrm>
          <a:prstGeom prst="rect">
            <a:avLst/>
          </a:prstGeom>
        </xdr:spPr>
      </xdr:pic>
      <xdr:pic>
        <xdr:nvPicPr>
          <xdr:cNvPr id="115" name="Рисунок 114"/>
          <xdr:cNvPicPr>
            <a:picLocks noChangeAspect="1"/>
          </xdr:cNvPicPr>
        </xdr:nvPicPr>
        <xdr:blipFill>
          <a:blip r:embed="rId9"/>
          <a:stretch/>
        </xdr:blipFill>
        <xdr:spPr bwMode="auto">
          <a:xfrm>
            <a:off x="11256844" y="3664168"/>
            <a:ext cx="974056" cy="760262"/>
          </a:xfrm>
          <a:prstGeom prst="rect">
            <a:avLst/>
          </a:prstGeom>
        </xdr:spPr>
      </xdr:pic>
      <xdr:pic>
        <xdr:nvPicPr>
          <xdr:cNvPr id="116" name="Рисунок 115"/>
          <xdr:cNvPicPr>
            <a:picLocks noChangeAspect="1"/>
          </xdr:cNvPicPr>
        </xdr:nvPicPr>
        <xdr:blipFill>
          <a:blip r:embed="rId10"/>
          <a:stretch/>
        </xdr:blipFill>
        <xdr:spPr bwMode="auto">
          <a:xfrm>
            <a:off x="12250203" y="3663347"/>
            <a:ext cx="972742" cy="761905"/>
          </a:xfrm>
          <a:prstGeom prst="rect">
            <a:avLst/>
          </a:prstGeom>
        </xdr:spPr>
      </xdr:pic>
      <xdr:pic>
        <xdr:nvPicPr>
          <xdr:cNvPr id="117" name="Рисунок 116"/>
          <xdr:cNvPicPr>
            <a:picLocks noChangeAspect="1"/>
          </xdr:cNvPicPr>
        </xdr:nvPicPr>
        <xdr:blipFill>
          <a:blip r:embed="rId11"/>
          <a:stretch/>
        </xdr:blipFill>
        <xdr:spPr bwMode="auto">
          <a:xfrm>
            <a:off x="13242248" y="3664168"/>
            <a:ext cx="974056" cy="760263"/>
          </a:xfrm>
          <a:prstGeom prst="rect">
            <a:avLst/>
          </a:prstGeom>
        </xdr:spPr>
      </xdr:pic>
      <xdr:pic>
        <xdr:nvPicPr>
          <xdr:cNvPr id="118" name="Рисунок 117"/>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5</xdr:col>
      <xdr:colOff>872066</xdr:colOff>
      <xdr:row>23</xdr:row>
      <xdr:rowOff>2116</xdr:rowOff>
    </xdr:from>
    <xdr:to>
      <xdr:col>6</xdr:col>
      <xdr:colOff>0</xdr:colOff>
      <xdr:row>23</xdr:row>
      <xdr:rowOff>2116</xdr:rowOff>
    </xdr:to>
    <xdr:grpSp>
      <xdr:nvGrpSpPr>
        <xdr:cNvPr id="0" name=""/>
        <xdr:cNvGrpSpPr/>
      </xdr:nvGrpSpPr>
      <xdr:grpSpPr bwMode="auto">
        <a:xfrm>
          <a:off x="9215966" y="5168476"/>
          <a:ext cx="331893" cy="0"/>
          <a:chOff x="9270124" y="3662033"/>
          <a:chExt cx="5938226" cy="764531"/>
        </a:xfrm>
      </xdr:grpSpPr>
      <xdr:pic>
        <xdr:nvPicPr>
          <xdr:cNvPr id="120" name="Рисунок 119"/>
          <xdr:cNvPicPr>
            <a:picLocks noChangeAspect="1"/>
          </xdr:cNvPicPr>
        </xdr:nvPicPr>
        <xdr:blipFill>
          <a:blip r:embed="rId1"/>
          <a:stretch/>
        </xdr:blipFill>
        <xdr:spPr bwMode="auto">
          <a:xfrm>
            <a:off x="10261119" y="3664169"/>
            <a:ext cx="972743" cy="760263"/>
          </a:xfrm>
          <a:prstGeom prst="rect">
            <a:avLst/>
          </a:prstGeom>
        </xdr:spPr>
      </xdr:pic>
      <xdr:pic>
        <xdr:nvPicPr>
          <xdr:cNvPr id="121" name="Рисунок 120"/>
          <xdr:cNvPicPr>
            <a:picLocks noChangeAspect="1"/>
          </xdr:cNvPicPr>
        </xdr:nvPicPr>
        <xdr:blipFill>
          <a:blip r:embed="rId2"/>
          <a:stretch/>
        </xdr:blipFill>
        <xdr:spPr bwMode="auto">
          <a:xfrm>
            <a:off x="10263484" y="3662033"/>
            <a:ext cx="974057" cy="764531"/>
          </a:xfrm>
          <a:prstGeom prst="rect">
            <a:avLst/>
          </a:prstGeom>
        </xdr:spPr>
      </xdr:pic>
      <xdr:pic>
        <xdr:nvPicPr>
          <xdr:cNvPr id="122" name="Рисунок 121"/>
          <xdr:cNvPicPr>
            <a:picLocks noChangeAspect="1"/>
          </xdr:cNvPicPr>
        </xdr:nvPicPr>
        <xdr:blipFill>
          <a:blip r:embed="rId3"/>
          <a:stretch/>
        </xdr:blipFill>
        <xdr:spPr bwMode="auto">
          <a:xfrm>
            <a:off x="11253428" y="3664169"/>
            <a:ext cx="974056" cy="760262"/>
          </a:xfrm>
          <a:prstGeom prst="rect">
            <a:avLst/>
          </a:prstGeom>
        </xdr:spPr>
      </xdr:pic>
      <xdr:pic>
        <xdr:nvPicPr>
          <xdr:cNvPr id="123" name="Рисунок 122"/>
          <xdr:cNvPicPr>
            <a:picLocks noChangeAspect="1"/>
          </xdr:cNvPicPr>
        </xdr:nvPicPr>
        <xdr:blipFill>
          <a:blip r:embed="rId4"/>
          <a:stretch/>
        </xdr:blipFill>
        <xdr:spPr bwMode="auto">
          <a:xfrm>
            <a:off x="12247050" y="3664169"/>
            <a:ext cx="974056" cy="760262"/>
          </a:xfrm>
          <a:prstGeom prst="rect">
            <a:avLst/>
          </a:prstGeom>
        </xdr:spPr>
      </xdr:pic>
      <xdr:pic>
        <xdr:nvPicPr>
          <xdr:cNvPr id="124" name="Рисунок 123"/>
          <xdr:cNvPicPr>
            <a:picLocks noChangeAspect="1"/>
          </xdr:cNvPicPr>
        </xdr:nvPicPr>
        <xdr:blipFill>
          <a:blip r:embed="rId5"/>
          <a:stretch/>
        </xdr:blipFill>
        <xdr:spPr bwMode="auto">
          <a:xfrm>
            <a:off x="13240672" y="3664169"/>
            <a:ext cx="974056" cy="760263"/>
          </a:xfrm>
          <a:prstGeom prst="rect">
            <a:avLst/>
          </a:prstGeom>
        </xdr:spPr>
      </xdr:pic>
      <xdr:pic>
        <xdr:nvPicPr>
          <xdr:cNvPr id="125" name="Рисунок 124"/>
          <xdr:cNvPicPr>
            <a:picLocks noChangeAspect="1"/>
          </xdr:cNvPicPr>
        </xdr:nvPicPr>
        <xdr:blipFill>
          <a:blip r:embed="rId6"/>
          <a:stretch/>
        </xdr:blipFill>
        <xdr:spPr bwMode="auto">
          <a:xfrm>
            <a:off x="14234294" y="3664169"/>
            <a:ext cx="974056" cy="760263"/>
          </a:xfrm>
          <a:prstGeom prst="rect">
            <a:avLst/>
          </a:prstGeom>
        </xdr:spPr>
      </xdr:pic>
      <xdr:pic>
        <xdr:nvPicPr>
          <xdr:cNvPr id="126" name="Рисунок 125"/>
          <xdr:cNvPicPr>
            <a:picLocks noChangeAspect="1"/>
          </xdr:cNvPicPr>
        </xdr:nvPicPr>
        <xdr:blipFill>
          <a:blip r:embed="rId7"/>
          <a:stretch/>
        </xdr:blipFill>
        <xdr:spPr bwMode="auto">
          <a:xfrm>
            <a:off x="9270124" y="3664169"/>
            <a:ext cx="971429" cy="760263"/>
          </a:xfrm>
          <a:prstGeom prst="rect">
            <a:avLst/>
          </a:prstGeom>
        </xdr:spPr>
      </xdr:pic>
      <xdr:pic>
        <xdr:nvPicPr>
          <xdr:cNvPr id="127" name="Рисунок 126"/>
          <xdr:cNvPicPr>
            <a:picLocks noChangeAspect="1"/>
          </xdr:cNvPicPr>
        </xdr:nvPicPr>
        <xdr:blipFill>
          <a:blip r:embed="rId8"/>
          <a:stretch/>
        </xdr:blipFill>
        <xdr:spPr bwMode="auto">
          <a:xfrm>
            <a:off x="9270124" y="3664168"/>
            <a:ext cx="974057" cy="760262"/>
          </a:xfrm>
          <a:prstGeom prst="rect">
            <a:avLst/>
          </a:prstGeom>
        </xdr:spPr>
      </xdr:pic>
      <xdr:pic>
        <xdr:nvPicPr>
          <xdr:cNvPr id="128" name="Рисунок 127"/>
          <xdr:cNvPicPr>
            <a:picLocks noChangeAspect="1"/>
          </xdr:cNvPicPr>
        </xdr:nvPicPr>
        <xdr:blipFill>
          <a:blip r:embed="rId9"/>
          <a:stretch/>
        </xdr:blipFill>
        <xdr:spPr bwMode="auto">
          <a:xfrm>
            <a:off x="11256844" y="3664168"/>
            <a:ext cx="974056" cy="760262"/>
          </a:xfrm>
          <a:prstGeom prst="rect">
            <a:avLst/>
          </a:prstGeom>
        </xdr:spPr>
      </xdr:pic>
      <xdr:pic>
        <xdr:nvPicPr>
          <xdr:cNvPr id="129" name="Рисунок 128"/>
          <xdr:cNvPicPr>
            <a:picLocks noChangeAspect="1"/>
          </xdr:cNvPicPr>
        </xdr:nvPicPr>
        <xdr:blipFill>
          <a:blip r:embed="rId10"/>
          <a:stretch/>
        </xdr:blipFill>
        <xdr:spPr bwMode="auto">
          <a:xfrm>
            <a:off x="12250203" y="3663347"/>
            <a:ext cx="972742" cy="761905"/>
          </a:xfrm>
          <a:prstGeom prst="rect">
            <a:avLst/>
          </a:prstGeom>
        </xdr:spPr>
      </xdr:pic>
      <xdr:pic>
        <xdr:nvPicPr>
          <xdr:cNvPr id="130" name="Рисунок 129"/>
          <xdr:cNvPicPr>
            <a:picLocks noChangeAspect="1"/>
          </xdr:cNvPicPr>
        </xdr:nvPicPr>
        <xdr:blipFill>
          <a:blip r:embed="rId11"/>
          <a:stretch/>
        </xdr:blipFill>
        <xdr:spPr bwMode="auto">
          <a:xfrm>
            <a:off x="13242248" y="3664168"/>
            <a:ext cx="974056" cy="760263"/>
          </a:xfrm>
          <a:prstGeom prst="rect">
            <a:avLst/>
          </a:prstGeom>
        </xdr:spPr>
      </xdr:pic>
      <xdr:pic>
        <xdr:nvPicPr>
          <xdr:cNvPr id="131" name="Рисунок 130"/>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5</xdr:col>
      <xdr:colOff>872066</xdr:colOff>
      <xdr:row>20</xdr:row>
      <xdr:rowOff>2116</xdr:rowOff>
    </xdr:from>
    <xdr:to>
      <xdr:col>6</xdr:col>
      <xdr:colOff>0</xdr:colOff>
      <xdr:row>20</xdr:row>
      <xdr:rowOff>2116</xdr:rowOff>
    </xdr:to>
    <xdr:grpSp>
      <xdr:nvGrpSpPr>
        <xdr:cNvPr id="0" name=""/>
        <xdr:cNvGrpSpPr/>
      </xdr:nvGrpSpPr>
      <xdr:grpSpPr bwMode="auto">
        <a:xfrm>
          <a:off x="9215966" y="4419599"/>
          <a:ext cx="331893" cy="0"/>
          <a:chOff x="9270124" y="3662033"/>
          <a:chExt cx="5938226" cy="764531"/>
        </a:xfrm>
      </xdr:grpSpPr>
      <xdr:pic>
        <xdr:nvPicPr>
          <xdr:cNvPr id="133" name="Рисунок 132"/>
          <xdr:cNvPicPr>
            <a:picLocks noChangeAspect="1"/>
          </xdr:cNvPicPr>
        </xdr:nvPicPr>
        <xdr:blipFill>
          <a:blip r:embed="rId1"/>
          <a:stretch/>
        </xdr:blipFill>
        <xdr:spPr bwMode="auto">
          <a:xfrm>
            <a:off x="10261119" y="3664169"/>
            <a:ext cx="972743" cy="760263"/>
          </a:xfrm>
          <a:prstGeom prst="rect">
            <a:avLst/>
          </a:prstGeom>
        </xdr:spPr>
      </xdr:pic>
      <xdr:pic>
        <xdr:nvPicPr>
          <xdr:cNvPr id="134" name="Рисунок 133"/>
          <xdr:cNvPicPr>
            <a:picLocks noChangeAspect="1"/>
          </xdr:cNvPicPr>
        </xdr:nvPicPr>
        <xdr:blipFill>
          <a:blip r:embed="rId2"/>
          <a:stretch/>
        </xdr:blipFill>
        <xdr:spPr bwMode="auto">
          <a:xfrm>
            <a:off x="10263484" y="3662033"/>
            <a:ext cx="974057" cy="764531"/>
          </a:xfrm>
          <a:prstGeom prst="rect">
            <a:avLst/>
          </a:prstGeom>
        </xdr:spPr>
      </xdr:pic>
      <xdr:pic>
        <xdr:nvPicPr>
          <xdr:cNvPr id="135" name="Рисунок 134"/>
          <xdr:cNvPicPr>
            <a:picLocks noChangeAspect="1"/>
          </xdr:cNvPicPr>
        </xdr:nvPicPr>
        <xdr:blipFill>
          <a:blip r:embed="rId3"/>
          <a:stretch/>
        </xdr:blipFill>
        <xdr:spPr bwMode="auto">
          <a:xfrm>
            <a:off x="11253428" y="3664169"/>
            <a:ext cx="974056" cy="760262"/>
          </a:xfrm>
          <a:prstGeom prst="rect">
            <a:avLst/>
          </a:prstGeom>
        </xdr:spPr>
      </xdr:pic>
      <xdr:pic>
        <xdr:nvPicPr>
          <xdr:cNvPr id="136" name="Рисунок 135"/>
          <xdr:cNvPicPr>
            <a:picLocks noChangeAspect="1"/>
          </xdr:cNvPicPr>
        </xdr:nvPicPr>
        <xdr:blipFill>
          <a:blip r:embed="rId4"/>
          <a:stretch/>
        </xdr:blipFill>
        <xdr:spPr bwMode="auto">
          <a:xfrm>
            <a:off x="12247050" y="3664169"/>
            <a:ext cx="974056" cy="760262"/>
          </a:xfrm>
          <a:prstGeom prst="rect">
            <a:avLst/>
          </a:prstGeom>
        </xdr:spPr>
      </xdr:pic>
      <xdr:pic>
        <xdr:nvPicPr>
          <xdr:cNvPr id="137" name="Рисунок 136"/>
          <xdr:cNvPicPr>
            <a:picLocks noChangeAspect="1"/>
          </xdr:cNvPicPr>
        </xdr:nvPicPr>
        <xdr:blipFill>
          <a:blip r:embed="rId5"/>
          <a:stretch/>
        </xdr:blipFill>
        <xdr:spPr bwMode="auto">
          <a:xfrm>
            <a:off x="13240672" y="3664169"/>
            <a:ext cx="974056" cy="760263"/>
          </a:xfrm>
          <a:prstGeom prst="rect">
            <a:avLst/>
          </a:prstGeom>
        </xdr:spPr>
      </xdr:pic>
      <xdr:pic>
        <xdr:nvPicPr>
          <xdr:cNvPr id="138" name="Рисунок 137"/>
          <xdr:cNvPicPr>
            <a:picLocks noChangeAspect="1"/>
          </xdr:cNvPicPr>
        </xdr:nvPicPr>
        <xdr:blipFill>
          <a:blip r:embed="rId6"/>
          <a:stretch/>
        </xdr:blipFill>
        <xdr:spPr bwMode="auto">
          <a:xfrm>
            <a:off x="14234294" y="3664169"/>
            <a:ext cx="974056" cy="760263"/>
          </a:xfrm>
          <a:prstGeom prst="rect">
            <a:avLst/>
          </a:prstGeom>
        </xdr:spPr>
      </xdr:pic>
      <xdr:pic>
        <xdr:nvPicPr>
          <xdr:cNvPr id="139" name="Рисунок 138"/>
          <xdr:cNvPicPr>
            <a:picLocks noChangeAspect="1"/>
          </xdr:cNvPicPr>
        </xdr:nvPicPr>
        <xdr:blipFill>
          <a:blip r:embed="rId7"/>
          <a:stretch/>
        </xdr:blipFill>
        <xdr:spPr bwMode="auto">
          <a:xfrm>
            <a:off x="9270124" y="3664169"/>
            <a:ext cx="971429" cy="760263"/>
          </a:xfrm>
          <a:prstGeom prst="rect">
            <a:avLst/>
          </a:prstGeom>
        </xdr:spPr>
      </xdr:pic>
      <xdr:pic>
        <xdr:nvPicPr>
          <xdr:cNvPr id="140" name="Рисунок 139"/>
          <xdr:cNvPicPr>
            <a:picLocks noChangeAspect="1"/>
          </xdr:cNvPicPr>
        </xdr:nvPicPr>
        <xdr:blipFill>
          <a:blip r:embed="rId8"/>
          <a:stretch/>
        </xdr:blipFill>
        <xdr:spPr bwMode="auto">
          <a:xfrm>
            <a:off x="9270124" y="3664168"/>
            <a:ext cx="974057" cy="760262"/>
          </a:xfrm>
          <a:prstGeom prst="rect">
            <a:avLst/>
          </a:prstGeom>
        </xdr:spPr>
      </xdr:pic>
      <xdr:pic>
        <xdr:nvPicPr>
          <xdr:cNvPr id="141" name="Рисунок 140"/>
          <xdr:cNvPicPr>
            <a:picLocks noChangeAspect="1"/>
          </xdr:cNvPicPr>
        </xdr:nvPicPr>
        <xdr:blipFill>
          <a:blip r:embed="rId9"/>
          <a:stretch/>
        </xdr:blipFill>
        <xdr:spPr bwMode="auto">
          <a:xfrm>
            <a:off x="11256844" y="3664168"/>
            <a:ext cx="974056" cy="760262"/>
          </a:xfrm>
          <a:prstGeom prst="rect">
            <a:avLst/>
          </a:prstGeom>
        </xdr:spPr>
      </xdr:pic>
      <xdr:pic>
        <xdr:nvPicPr>
          <xdr:cNvPr id="142" name="Рисунок 141"/>
          <xdr:cNvPicPr>
            <a:picLocks noChangeAspect="1"/>
          </xdr:cNvPicPr>
        </xdr:nvPicPr>
        <xdr:blipFill>
          <a:blip r:embed="rId10"/>
          <a:stretch/>
        </xdr:blipFill>
        <xdr:spPr bwMode="auto">
          <a:xfrm>
            <a:off x="12250203" y="3663347"/>
            <a:ext cx="972742" cy="761905"/>
          </a:xfrm>
          <a:prstGeom prst="rect">
            <a:avLst/>
          </a:prstGeom>
        </xdr:spPr>
      </xdr:pic>
      <xdr:pic>
        <xdr:nvPicPr>
          <xdr:cNvPr id="143" name="Рисунок 142"/>
          <xdr:cNvPicPr>
            <a:picLocks noChangeAspect="1"/>
          </xdr:cNvPicPr>
        </xdr:nvPicPr>
        <xdr:blipFill>
          <a:blip r:embed="rId11"/>
          <a:stretch/>
        </xdr:blipFill>
        <xdr:spPr bwMode="auto">
          <a:xfrm>
            <a:off x="13242248" y="3664168"/>
            <a:ext cx="974056" cy="760263"/>
          </a:xfrm>
          <a:prstGeom prst="rect">
            <a:avLst/>
          </a:prstGeom>
        </xdr:spPr>
      </xdr:pic>
      <xdr:pic>
        <xdr:nvPicPr>
          <xdr:cNvPr id="144" name="Рисунок 143"/>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5</xdr:col>
      <xdr:colOff>872066</xdr:colOff>
      <xdr:row>20</xdr:row>
      <xdr:rowOff>2116</xdr:rowOff>
    </xdr:from>
    <xdr:to>
      <xdr:col>6</xdr:col>
      <xdr:colOff>0</xdr:colOff>
      <xdr:row>20</xdr:row>
      <xdr:rowOff>2116</xdr:rowOff>
    </xdr:to>
    <xdr:grpSp>
      <xdr:nvGrpSpPr>
        <xdr:cNvPr id="0" name=""/>
        <xdr:cNvGrpSpPr/>
      </xdr:nvGrpSpPr>
      <xdr:grpSpPr bwMode="auto">
        <a:xfrm>
          <a:off x="9215966" y="4419599"/>
          <a:ext cx="331893" cy="0"/>
          <a:chOff x="9270124" y="3662033"/>
          <a:chExt cx="5938226" cy="764531"/>
        </a:xfrm>
      </xdr:grpSpPr>
      <xdr:pic>
        <xdr:nvPicPr>
          <xdr:cNvPr id="146" name="Рисунок 145"/>
          <xdr:cNvPicPr>
            <a:picLocks noChangeAspect="1"/>
          </xdr:cNvPicPr>
        </xdr:nvPicPr>
        <xdr:blipFill>
          <a:blip r:embed="rId1"/>
          <a:stretch/>
        </xdr:blipFill>
        <xdr:spPr bwMode="auto">
          <a:xfrm>
            <a:off x="10261119" y="3664169"/>
            <a:ext cx="972743" cy="760263"/>
          </a:xfrm>
          <a:prstGeom prst="rect">
            <a:avLst/>
          </a:prstGeom>
        </xdr:spPr>
      </xdr:pic>
      <xdr:pic>
        <xdr:nvPicPr>
          <xdr:cNvPr id="147" name="Рисунок 146"/>
          <xdr:cNvPicPr>
            <a:picLocks noChangeAspect="1"/>
          </xdr:cNvPicPr>
        </xdr:nvPicPr>
        <xdr:blipFill>
          <a:blip r:embed="rId2"/>
          <a:stretch/>
        </xdr:blipFill>
        <xdr:spPr bwMode="auto">
          <a:xfrm>
            <a:off x="10263484" y="3662033"/>
            <a:ext cx="974057" cy="764531"/>
          </a:xfrm>
          <a:prstGeom prst="rect">
            <a:avLst/>
          </a:prstGeom>
        </xdr:spPr>
      </xdr:pic>
      <xdr:pic>
        <xdr:nvPicPr>
          <xdr:cNvPr id="148" name="Рисунок 147"/>
          <xdr:cNvPicPr>
            <a:picLocks noChangeAspect="1"/>
          </xdr:cNvPicPr>
        </xdr:nvPicPr>
        <xdr:blipFill>
          <a:blip r:embed="rId3"/>
          <a:stretch/>
        </xdr:blipFill>
        <xdr:spPr bwMode="auto">
          <a:xfrm>
            <a:off x="11253428" y="3664169"/>
            <a:ext cx="974056" cy="760262"/>
          </a:xfrm>
          <a:prstGeom prst="rect">
            <a:avLst/>
          </a:prstGeom>
        </xdr:spPr>
      </xdr:pic>
      <xdr:pic>
        <xdr:nvPicPr>
          <xdr:cNvPr id="149" name="Рисунок 148"/>
          <xdr:cNvPicPr>
            <a:picLocks noChangeAspect="1"/>
          </xdr:cNvPicPr>
        </xdr:nvPicPr>
        <xdr:blipFill>
          <a:blip r:embed="rId4"/>
          <a:stretch/>
        </xdr:blipFill>
        <xdr:spPr bwMode="auto">
          <a:xfrm>
            <a:off x="12247050" y="3664169"/>
            <a:ext cx="974056" cy="760262"/>
          </a:xfrm>
          <a:prstGeom prst="rect">
            <a:avLst/>
          </a:prstGeom>
        </xdr:spPr>
      </xdr:pic>
      <xdr:pic>
        <xdr:nvPicPr>
          <xdr:cNvPr id="150" name="Рисунок 149"/>
          <xdr:cNvPicPr>
            <a:picLocks noChangeAspect="1"/>
          </xdr:cNvPicPr>
        </xdr:nvPicPr>
        <xdr:blipFill>
          <a:blip r:embed="rId5"/>
          <a:stretch/>
        </xdr:blipFill>
        <xdr:spPr bwMode="auto">
          <a:xfrm>
            <a:off x="13240672" y="3664169"/>
            <a:ext cx="974056" cy="760263"/>
          </a:xfrm>
          <a:prstGeom prst="rect">
            <a:avLst/>
          </a:prstGeom>
        </xdr:spPr>
      </xdr:pic>
      <xdr:pic>
        <xdr:nvPicPr>
          <xdr:cNvPr id="151" name="Рисунок 150"/>
          <xdr:cNvPicPr>
            <a:picLocks noChangeAspect="1"/>
          </xdr:cNvPicPr>
        </xdr:nvPicPr>
        <xdr:blipFill>
          <a:blip r:embed="rId6"/>
          <a:stretch/>
        </xdr:blipFill>
        <xdr:spPr bwMode="auto">
          <a:xfrm>
            <a:off x="14234294" y="3664169"/>
            <a:ext cx="974056" cy="760263"/>
          </a:xfrm>
          <a:prstGeom prst="rect">
            <a:avLst/>
          </a:prstGeom>
        </xdr:spPr>
      </xdr:pic>
      <xdr:pic>
        <xdr:nvPicPr>
          <xdr:cNvPr id="152" name="Рисунок 151"/>
          <xdr:cNvPicPr>
            <a:picLocks noChangeAspect="1"/>
          </xdr:cNvPicPr>
        </xdr:nvPicPr>
        <xdr:blipFill>
          <a:blip r:embed="rId7"/>
          <a:stretch/>
        </xdr:blipFill>
        <xdr:spPr bwMode="auto">
          <a:xfrm>
            <a:off x="9270124" y="3664169"/>
            <a:ext cx="971429" cy="760263"/>
          </a:xfrm>
          <a:prstGeom prst="rect">
            <a:avLst/>
          </a:prstGeom>
        </xdr:spPr>
      </xdr:pic>
      <xdr:pic>
        <xdr:nvPicPr>
          <xdr:cNvPr id="153" name="Рисунок 152"/>
          <xdr:cNvPicPr>
            <a:picLocks noChangeAspect="1"/>
          </xdr:cNvPicPr>
        </xdr:nvPicPr>
        <xdr:blipFill>
          <a:blip r:embed="rId8"/>
          <a:stretch/>
        </xdr:blipFill>
        <xdr:spPr bwMode="auto">
          <a:xfrm>
            <a:off x="9270124" y="3664168"/>
            <a:ext cx="974057" cy="760262"/>
          </a:xfrm>
          <a:prstGeom prst="rect">
            <a:avLst/>
          </a:prstGeom>
        </xdr:spPr>
      </xdr:pic>
      <xdr:pic>
        <xdr:nvPicPr>
          <xdr:cNvPr id="154" name="Рисунок 153"/>
          <xdr:cNvPicPr>
            <a:picLocks noChangeAspect="1"/>
          </xdr:cNvPicPr>
        </xdr:nvPicPr>
        <xdr:blipFill>
          <a:blip r:embed="rId9"/>
          <a:stretch/>
        </xdr:blipFill>
        <xdr:spPr bwMode="auto">
          <a:xfrm>
            <a:off x="11256844" y="3664168"/>
            <a:ext cx="974056" cy="760262"/>
          </a:xfrm>
          <a:prstGeom prst="rect">
            <a:avLst/>
          </a:prstGeom>
        </xdr:spPr>
      </xdr:pic>
      <xdr:pic>
        <xdr:nvPicPr>
          <xdr:cNvPr id="155" name="Рисунок 154"/>
          <xdr:cNvPicPr>
            <a:picLocks noChangeAspect="1"/>
          </xdr:cNvPicPr>
        </xdr:nvPicPr>
        <xdr:blipFill>
          <a:blip r:embed="rId10"/>
          <a:stretch/>
        </xdr:blipFill>
        <xdr:spPr bwMode="auto">
          <a:xfrm>
            <a:off x="12250203" y="3663347"/>
            <a:ext cx="972742" cy="761905"/>
          </a:xfrm>
          <a:prstGeom prst="rect">
            <a:avLst/>
          </a:prstGeom>
        </xdr:spPr>
      </xdr:pic>
      <xdr:pic>
        <xdr:nvPicPr>
          <xdr:cNvPr id="156" name="Рисунок 155"/>
          <xdr:cNvPicPr>
            <a:picLocks noChangeAspect="1"/>
          </xdr:cNvPicPr>
        </xdr:nvPicPr>
        <xdr:blipFill>
          <a:blip r:embed="rId11"/>
          <a:stretch/>
        </xdr:blipFill>
        <xdr:spPr bwMode="auto">
          <a:xfrm>
            <a:off x="13242248" y="3664168"/>
            <a:ext cx="974056" cy="760263"/>
          </a:xfrm>
          <a:prstGeom prst="rect">
            <a:avLst/>
          </a:prstGeom>
        </xdr:spPr>
      </xdr:pic>
      <xdr:pic>
        <xdr:nvPicPr>
          <xdr:cNvPr id="157" name="Рисунок 156"/>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oneCell">
    <xdr:from>
      <xdr:col>0</xdr:col>
      <xdr:colOff>0</xdr:colOff>
      <xdr:row>16</xdr:row>
      <xdr:rowOff>190498</xdr:rowOff>
    </xdr:from>
    <xdr:to>
      <xdr:col>3</xdr:col>
      <xdr:colOff>482012</xdr:colOff>
      <xdr:row>16</xdr:row>
      <xdr:rowOff>624415</xdr:rowOff>
    </xdr:to>
    <xdr:pic>
      <xdr:nvPicPr>
        <xdr:cNvPr id="163" name="Рисунок 162"/>
        <xdr:cNvPicPr>
          <a:picLocks noChangeAspect="1"/>
        </xdr:cNvPicPr>
      </xdr:nvPicPr>
      <xdr:blipFill>
        <a:blip r:embed="rId13"/>
        <a:stretch/>
      </xdr:blipFill>
      <xdr:spPr bwMode="auto">
        <a:xfrm>
          <a:off x="0" y="3421378"/>
          <a:ext cx="6844712" cy="433917"/>
        </a:xfrm>
        <a:prstGeom prst="rect">
          <a:avLst/>
        </a:prstGeom>
      </xdr:spPr>
    </xdr:pic>
    <xdr:clientData/>
  </xdr:twoCellAnchor>
  <xdr:twoCellAnchor editAs="oneCell">
    <xdr:from>
      <xdr:col>0</xdr:col>
      <xdr:colOff>0</xdr:colOff>
      <xdr:row>22</xdr:row>
      <xdr:rowOff>225101</xdr:rowOff>
    </xdr:from>
    <xdr:to>
      <xdr:col>3</xdr:col>
      <xdr:colOff>497416</xdr:colOff>
      <xdr:row>22</xdr:row>
      <xdr:rowOff>659996</xdr:rowOff>
    </xdr:to>
    <xdr:pic>
      <xdr:nvPicPr>
        <xdr:cNvPr id="165" name="Рисунок 164"/>
        <xdr:cNvPicPr>
          <a:picLocks noChangeAspect="1"/>
        </xdr:cNvPicPr>
      </xdr:nvPicPr>
      <xdr:blipFill>
        <a:blip r:embed="rId14"/>
        <a:stretch/>
      </xdr:blipFill>
      <xdr:spPr bwMode="auto">
        <a:xfrm>
          <a:off x="0" y="4644702"/>
          <a:ext cx="6860116" cy="434894"/>
        </a:xfrm>
        <a:prstGeom prst="rect">
          <a:avLst/>
        </a:prstGeom>
      </xdr:spPr>
    </xdr:pic>
    <xdr:clientData/>
  </xdr:twoCellAnchor>
  <xdr:twoCellAnchor editAs="oneCell">
    <xdr:from>
      <xdr:col>0</xdr:col>
      <xdr:colOff>0</xdr:colOff>
      <xdr:row>26</xdr:row>
      <xdr:rowOff>234462</xdr:rowOff>
    </xdr:from>
    <xdr:to>
      <xdr:col>3</xdr:col>
      <xdr:colOff>497416</xdr:colOff>
      <xdr:row>26</xdr:row>
      <xdr:rowOff>666748</xdr:rowOff>
    </xdr:to>
    <xdr:pic>
      <xdr:nvPicPr>
        <xdr:cNvPr id="167" name="Рисунок 166"/>
        <xdr:cNvPicPr>
          <a:picLocks noChangeAspect="1"/>
        </xdr:cNvPicPr>
      </xdr:nvPicPr>
      <xdr:blipFill>
        <a:blip r:embed="rId15"/>
        <a:stretch/>
      </xdr:blipFill>
      <xdr:spPr bwMode="auto">
        <a:xfrm>
          <a:off x="0" y="5880882"/>
          <a:ext cx="6860116" cy="432285"/>
        </a:xfrm>
        <a:prstGeom prst="rect">
          <a:avLst/>
        </a:prstGeom>
      </xdr:spPr>
    </xdr:pic>
    <xdr:clientData/>
  </xdr:twoCellAnchor>
  <xdr:twoCellAnchor editAs="oneCell">
    <xdr:from>
      <xdr:col>0</xdr:col>
      <xdr:colOff>0</xdr:colOff>
      <xdr:row>10</xdr:row>
      <xdr:rowOff>182097</xdr:rowOff>
    </xdr:from>
    <xdr:to>
      <xdr:col>3</xdr:col>
      <xdr:colOff>508000</xdr:colOff>
      <xdr:row>10</xdr:row>
      <xdr:rowOff>617664</xdr:rowOff>
    </xdr:to>
    <xdr:pic>
      <xdr:nvPicPr>
        <xdr:cNvPr id="169" name="Рисунок 168"/>
        <xdr:cNvPicPr>
          <a:picLocks noChangeAspect="1"/>
        </xdr:cNvPicPr>
      </xdr:nvPicPr>
      <xdr:blipFill>
        <a:blip r:embed="rId16"/>
        <a:stretch/>
      </xdr:blipFill>
      <xdr:spPr bwMode="auto">
        <a:xfrm>
          <a:off x="0" y="2239497"/>
          <a:ext cx="6870700" cy="4355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twoCell">
    <xdr:from>
      <xdr:col>1</xdr:col>
      <xdr:colOff>1386416</xdr:colOff>
      <xdr:row>15</xdr:row>
      <xdr:rowOff>2116</xdr:rowOff>
    </xdr:from>
    <xdr:to>
      <xdr:col>4</xdr:col>
      <xdr:colOff>446278</xdr:colOff>
      <xdr:row>15</xdr:row>
      <xdr:rowOff>2116</xdr:rowOff>
    </xdr:to>
    <xdr:grpSp>
      <xdr:nvGrpSpPr>
        <xdr:cNvPr id="0" name=""/>
        <xdr:cNvGrpSpPr/>
      </xdr:nvGrpSpPr>
      <xdr:grpSpPr bwMode="auto">
        <a:xfrm>
          <a:off x="3123776" y="2874856"/>
          <a:ext cx="5026321" cy="0"/>
          <a:chOff x="9270124" y="3662033"/>
          <a:chExt cx="5938226" cy="764531"/>
        </a:xfrm>
      </xdr:grpSpPr>
      <xdr:pic>
        <xdr:nvPicPr>
          <xdr:cNvPr id="3" name="Рисунок 2"/>
          <xdr:cNvPicPr>
            <a:picLocks noChangeAspect="1"/>
          </xdr:cNvPicPr>
        </xdr:nvPicPr>
        <xdr:blipFill>
          <a:blip r:embed="rId1"/>
          <a:stretch/>
        </xdr:blipFill>
        <xdr:spPr bwMode="auto">
          <a:xfrm>
            <a:off x="10261119" y="3664169"/>
            <a:ext cx="972743" cy="760263"/>
          </a:xfrm>
          <a:prstGeom prst="rect">
            <a:avLst/>
          </a:prstGeom>
        </xdr:spPr>
      </xdr:pic>
      <xdr:pic>
        <xdr:nvPicPr>
          <xdr:cNvPr id="4" name="Рисунок 3"/>
          <xdr:cNvPicPr>
            <a:picLocks noChangeAspect="1"/>
          </xdr:cNvPicPr>
        </xdr:nvPicPr>
        <xdr:blipFill>
          <a:blip r:embed="rId2"/>
          <a:stretch/>
        </xdr:blipFill>
        <xdr:spPr bwMode="auto">
          <a:xfrm>
            <a:off x="10263484" y="3662033"/>
            <a:ext cx="974057" cy="764531"/>
          </a:xfrm>
          <a:prstGeom prst="rect">
            <a:avLst/>
          </a:prstGeom>
        </xdr:spPr>
      </xdr:pic>
      <xdr:pic>
        <xdr:nvPicPr>
          <xdr:cNvPr id="5" name="Рисунок 4"/>
          <xdr:cNvPicPr>
            <a:picLocks noChangeAspect="1"/>
          </xdr:cNvPicPr>
        </xdr:nvPicPr>
        <xdr:blipFill>
          <a:blip r:embed="rId3"/>
          <a:stretch/>
        </xdr:blipFill>
        <xdr:spPr bwMode="auto">
          <a:xfrm>
            <a:off x="11253428" y="3664169"/>
            <a:ext cx="974056" cy="760262"/>
          </a:xfrm>
          <a:prstGeom prst="rect">
            <a:avLst/>
          </a:prstGeom>
        </xdr:spPr>
      </xdr:pic>
      <xdr:pic>
        <xdr:nvPicPr>
          <xdr:cNvPr id="6" name="Рисунок 5"/>
          <xdr:cNvPicPr>
            <a:picLocks noChangeAspect="1"/>
          </xdr:cNvPicPr>
        </xdr:nvPicPr>
        <xdr:blipFill>
          <a:blip r:embed="rId4"/>
          <a:stretch/>
        </xdr:blipFill>
        <xdr:spPr bwMode="auto">
          <a:xfrm>
            <a:off x="12247050" y="3664169"/>
            <a:ext cx="974056" cy="760262"/>
          </a:xfrm>
          <a:prstGeom prst="rect">
            <a:avLst/>
          </a:prstGeom>
        </xdr:spPr>
      </xdr:pic>
      <xdr:pic>
        <xdr:nvPicPr>
          <xdr:cNvPr id="7" name="Рисунок 6"/>
          <xdr:cNvPicPr>
            <a:picLocks noChangeAspect="1"/>
          </xdr:cNvPicPr>
        </xdr:nvPicPr>
        <xdr:blipFill>
          <a:blip r:embed="rId5"/>
          <a:stretch/>
        </xdr:blipFill>
        <xdr:spPr bwMode="auto">
          <a:xfrm>
            <a:off x="13240672" y="3664169"/>
            <a:ext cx="974056" cy="760263"/>
          </a:xfrm>
          <a:prstGeom prst="rect">
            <a:avLst/>
          </a:prstGeom>
        </xdr:spPr>
      </xdr:pic>
      <xdr:pic>
        <xdr:nvPicPr>
          <xdr:cNvPr id="8" name="Рисунок 7"/>
          <xdr:cNvPicPr>
            <a:picLocks noChangeAspect="1"/>
          </xdr:cNvPicPr>
        </xdr:nvPicPr>
        <xdr:blipFill>
          <a:blip r:embed="rId6"/>
          <a:stretch/>
        </xdr:blipFill>
        <xdr:spPr bwMode="auto">
          <a:xfrm>
            <a:off x="14234294" y="3664169"/>
            <a:ext cx="974056" cy="760263"/>
          </a:xfrm>
          <a:prstGeom prst="rect">
            <a:avLst/>
          </a:prstGeom>
        </xdr:spPr>
      </xdr:pic>
      <xdr:pic>
        <xdr:nvPicPr>
          <xdr:cNvPr id="9" name="Рисунок 8"/>
          <xdr:cNvPicPr>
            <a:picLocks noChangeAspect="1"/>
          </xdr:cNvPicPr>
        </xdr:nvPicPr>
        <xdr:blipFill>
          <a:blip r:embed="rId7"/>
          <a:stretch/>
        </xdr:blipFill>
        <xdr:spPr bwMode="auto">
          <a:xfrm>
            <a:off x="9270124" y="3664169"/>
            <a:ext cx="971429" cy="760263"/>
          </a:xfrm>
          <a:prstGeom prst="rect">
            <a:avLst/>
          </a:prstGeom>
        </xdr:spPr>
      </xdr:pic>
      <xdr:pic>
        <xdr:nvPicPr>
          <xdr:cNvPr id="10" name="Рисунок 9"/>
          <xdr:cNvPicPr>
            <a:picLocks noChangeAspect="1"/>
          </xdr:cNvPicPr>
        </xdr:nvPicPr>
        <xdr:blipFill>
          <a:blip r:embed="rId8"/>
          <a:stretch/>
        </xdr:blipFill>
        <xdr:spPr bwMode="auto">
          <a:xfrm>
            <a:off x="9270124" y="3664168"/>
            <a:ext cx="974057" cy="760262"/>
          </a:xfrm>
          <a:prstGeom prst="rect">
            <a:avLst/>
          </a:prstGeom>
        </xdr:spPr>
      </xdr:pic>
      <xdr:pic>
        <xdr:nvPicPr>
          <xdr:cNvPr id="11" name="Рисунок 10"/>
          <xdr:cNvPicPr>
            <a:picLocks noChangeAspect="1"/>
          </xdr:cNvPicPr>
        </xdr:nvPicPr>
        <xdr:blipFill>
          <a:blip r:embed="rId9"/>
          <a:stretch/>
        </xdr:blipFill>
        <xdr:spPr bwMode="auto">
          <a:xfrm>
            <a:off x="11256844" y="3664168"/>
            <a:ext cx="974056" cy="760262"/>
          </a:xfrm>
          <a:prstGeom prst="rect">
            <a:avLst/>
          </a:prstGeom>
        </xdr:spPr>
      </xdr:pic>
      <xdr:pic>
        <xdr:nvPicPr>
          <xdr:cNvPr id="12" name="Рисунок 11"/>
          <xdr:cNvPicPr>
            <a:picLocks noChangeAspect="1"/>
          </xdr:cNvPicPr>
        </xdr:nvPicPr>
        <xdr:blipFill>
          <a:blip r:embed="rId10"/>
          <a:stretch/>
        </xdr:blipFill>
        <xdr:spPr bwMode="auto">
          <a:xfrm>
            <a:off x="12250203" y="3663347"/>
            <a:ext cx="972742" cy="761905"/>
          </a:xfrm>
          <a:prstGeom prst="rect">
            <a:avLst/>
          </a:prstGeom>
        </xdr:spPr>
      </xdr:pic>
      <xdr:pic>
        <xdr:nvPicPr>
          <xdr:cNvPr id="13" name="Рисунок 12"/>
          <xdr:cNvPicPr>
            <a:picLocks noChangeAspect="1"/>
          </xdr:cNvPicPr>
        </xdr:nvPicPr>
        <xdr:blipFill>
          <a:blip r:embed="rId11"/>
          <a:stretch/>
        </xdr:blipFill>
        <xdr:spPr bwMode="auto">
          <a:xfrm>
            <a:off x="13242248" y="3664168"/>
            <a:ext cx="974056" cy="760263"/>
          </a:xfrm>
          <a:prstGeom prst="rect">
            <a:avLst/>
          </a:prstGeom>
        </xdr:spPr>
      </xdr:pic>
      <xdr:pic>
        <xdr:nvPicPr>
          <xdr:cNvPr id="14" name="Рисунок 13"/>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1</xdr:col>
      <xdr:colOff>1386416</xdr:colOff>
      <xdr:row>15</xdr:row>
      <xdr:rowOff>2116</xdr:rowOff>
    </xdr:from>
    <xdr:to>
      <xdr:col>4</xdr:col>
      <xdr:colOff>446278</xdr:colOff>
      <xdr:row>15</xdr:row>
      <xdr:rowOff>2116</xdr:rowOff>
    </xdr:to>
    <xdr:grpSp>
      <xdr:nvGrpSpPr>
        <xdr:cNvPr id="0" name=""/>
        <xdr:cNvGrpSpPr/>
      </xdr:nvGrpSpPr>
      <xdr:grpSpPr bwMode="auto">
        <a:xfrm>
          <a:off x="3123776" y="2874856"/>
          <a:ext cx="5026321" cy="0"/>
          <a:chOff x="9270124" y="3662033"/>
          <a:chExt cx="5938226" cy="764531"/>
        </a:xfrm>
      </xdr:grpSpPr>
      <xdr:pic>
        <xdr:nvPicPr>
          <xdr:cNvPr id="16" name="Рисунок 15"/>
          <xdr:cNvPicPr>
            <a:picLocks noChangeAspect="1"/>
          </xdr:cNvPicPr>
        </xdr:nvPicPr>
        <xdr:blipFill>
          <a:blip r:embed="rId1"/>
          <a:stretch/>
        </xdr:blipFill>
        <xdr:spPr bwMode="auto">
          <a:xfrm>
            <a:off x="10261119" y="3664169"/>
            <a:ext cx="972743" cy="760263"/>
          </a:xfrm>
          <a:prstGeom prst="rect">
            <a:avLst/>
          </a:prstGeom>
        </xdr:spPr>
      </xdr:pic>
      <xdr:pic>
        <xdr:nvPicPr>
          <xdr:cNvPr id="17" name="Рисунок 16"/>
          <xdr:cNvPicPr>
            <a:picLocks noChangeAspect="1"/>
          </xdr:cNvPicPr>
        </xdr:nvPicPr>
        <xdr:blipFill>
          <a:blip r:embed="rId2"/>
          <a:stretch/>
        </xdr:blipFill>
        <xdr:spPr bwMode="auto">
          <a:xfrm>
            <a:off x="10263484" y="3662033"/>
            <a:ext cx="974057" cy="764531"/>
          </a:xfrm>
          <a:prstGeom prst="rect">
            <a:avLst/>
          </a:prstGeom>
        </xdr:spPr>
      </xdr:pic>
      <xdr:pic>
        <xdr:nvPicPr>
          <xdr:cNvPr id="18" name="Рисунок 17"/>
          <xdr:cNvPicPr>
            <a:picLocks noChangeAspect="1"/>
          </xdr:cNvPicPr>
        </xdr:nvPicPr>
        <xdr:blipFill>
          <a:blip r:embed="rId3"/>
          <a:stretch/>
        </xdr:blipFill>
        <xdr:spPr bwMode="auto">
          <a:xfrm>
            <a:off x="11253428" y="3664169"/>
            <a:ext cx="974056" cy="760262"/>
          </a:xfrm>
          <a:prstGeom prst="rect">
            <a:avLst/>
          </a:prstGeom>
        </xdr:spPr>
      </xdr:pic>
      <xdr:pic>
        <xdr:nvPicPr>
          <xdr:cNvPr id="19" name="Рисунок 18"/>
          <xdr:cNvPicPr>
            <a:picLocks noChangeAspect="1"/>
          </xdr:cNvPicPr>
        </xdr:nvPicPr>
        <xdr:blipFill>
          <a:blip r:embed="rId4"/>
          <a:stretch/>
        </xdr:blipFill>
        <xdr:spPr bwMode="auto">
          <a:xfrm>
            <a:off x="12247050" y="3664169"/>
            <a:ext cx="974056" cy="760262"/>
          </a:xfrm>
          <a:prstGeom prst="rect">
            <a:avLst/>
          </a:prstGeom>
        </xdr:spPr>
      </xdr:pic>
      <xdr:pic>
        <xdr:nvPicPr>
          <xdr:cNvPr id="20" name="Рисунок 19"/>
          <xdr:cNvPicPr>
            <a:picLocks noChangeAspect="1"/>
          </xdr:cNvPicPr>
        </xdr:nvPicPr>
        <xdr:blipFill>
          <a:blip r:embed="rId5"/>
          <a:stretch/>
        </xdr:blipFill>
        <xdr:spPr bwMode="auto">
          <a:xfrm>
            <a:off x="13240672" y="3664169"/>
            <a:ext cx="974056" cy="760263"/>
          </a:xfrm>
          <a:prstGeom prst="rect">
            <a:avLst/>
          </a:prstGeom>
        </xdr:spPr>
      </xdr:pic>
      <xdr:pic>
        <xdr:nvPicPr>
          <xdr:cNvPr id="21" name="Рисунок 20"/>
          <xdr:cNvPicPr>
            <a:picLocks noChangeAspect="1"/>
          </xdr:cNvPicPr>
        </xdr:nvPicPr>
        <xdr:blipFill>
          <a:blip r:embed="rId6"/>
          <a:stretch/>
        </xdr:blipFill>
        <xdr:spPr bwMode="auto">
          <a:xfrm>
            <a:off x="14234294" y="3664169"/>
            <a:ext cx="974056" cy="760263"/>
          </a:xfrm>
          <a:prstGeom prst="rect">
            <a:avLst/>
          </a:prstGeom>
        </xdr:spPr>
      </xdr:pic>
      <xdr:pic>
        <xdr:nvPicPr>
          <xdr:cNvPr id="22" name="Рисунок 21"/>
          <xdr:cNvPicPr>
            <a:picLocks noChangeAspect="1"/>
          </xdr:cNvPicPr>
        </xdr:nvPicPr>
        <xdr:blipFill>
          <a:blip r:embed="rId7"/>
          <a:stretch/>
        </xdr:blipFill>
        <xdr:spPr bwMode="auto">
          <a:xfrm>
            <a:off x="9270124" y="3664169"/>
            <a:ext cx="971429" cy="760263"/>
          </a:xfrm>
          <a:prstGeom prst="rect">
            <a:avLst/>
          </a:prstGeom>
        </xdr:spPr>
      </xdr:pic>
      <xdr:pic>
        <xdr:nvPicPr>
          <xdr:cNvPr id="23" name="Рисунок 22"/>
          <xdr:cNvPicPr>
            <a:picLocks noChangeAspect="1"/>
          </xdr:cNvPicPr>
        </xdr:nvPicPr>
        <xdr:blipFill>
          <a:blip r:embed="rId8"/>
          <a:stretch/>
        </xdr:blipFill>
        <xdr:spPr bwMode="auto">
          <a:xfrm>
            <a:off x="9270124" y="3664168"/>
            <a:ext cx="974057" cy="760262"/>
          </a:xfrm>
          <a:prstGeom prst="rect">
            <a:avLst/>
          </a:prstGeom>
        </xdr:spPr>
      </xdr:pic>
      <xdr:pic>
        <xdr:nvPicPr>
          <xdr:cNvPr id="24" name="Рисунок 23"/>
          <xdr:cNvPicPr>
            <a:picLocks noChangeAspect="1"/>
          </xdr:cNvPicPr>
        </xdr:nvPicPr>
        <xdr:blipFill>
          <a:blip r:embed="rId9"/>
          <a:stretch/>
        </xdr:blipFill>
        <xdr:spPr bwMode="auto">
          <a:xfrm>
            <a:off x="11256844" y="3664168"/>
            <a:ext cx="974056" cy="760262"/>
          </a:xfrm>
          <a:prstGeom prst="rect">
            <a:avLst/>
          </a:prstGeom>
        </xdr:spPr>
      </xdr:pic>
      <xdr:pic>
        <xdr:nvPicPr>
          <xdr:cNvPr id="25" name="Рисунок 24"/>
          <xdr:cNvPicPr>
            <a:picLocks noChangeAspect="1"/>
          </xdr:cNvPicPr>
        </xdr:nvPicPr>
        <xdr:blipFill>
          <a:blip r:embed="rId10"/>
          <a:stretch/>
        </xdr:blipFill>
        <xdr:spPr bwMode="auto">
          <a:xfrm>
            <a:off x="12250203" y="3663347"/>
            <a:ext cx="972742" cy="761905"/>
          </a:xfrm>
          <a:prstGeom prst="rect">
            <a:avLst/>
          </a:prstGeom>
        </xdr:spPr>
      </xdr:pic>
      <xdr:pic>
        <xdr:nvPicPr>
          <xdr:cNvPr id="26" name="Рисунок 25"/>
          <xdr:cNvPicPr>
            <a:picLocks noChangeAspect="1"/>
          </xdr:cNvPicPr>
        </xdr:nvPicPr>
        <xdr:blipFill>
          <a:blip r:embed="rId11"/>
          <a:stretch/>
        </xdr:blipFill>
        <xdr:spPr bwMode="auto">
          <a:xfrm>
            <a:off x="13242248" y="3664168"/>
            <a:ext cx="974056" cy="760263"/>
          </a:xfrm>
          <a:prstGeom prst="rect">
            <a:avLst/>
          </a:prstGeom>
        </xdr:spPr>
      </xdr:pic>
      <xdr:pic>
        <xdr:nvPicPr>
          <xdr:cNvPr id="27" name="Рисунок 26"/>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1</xdr:col>
      <xdr:colOff>1386416</xdr:colOff>
      <xdr:row>58</xdr:row>
      <xdr:rowOff>2116</xdr:rowOff>
    </xdr:from>
    <xdr:to>
      <xdr:col>4</xdr:col>
      <xdr:colOff>446278</xdr:colOff>
      <xdr:row>58</xdr:row>
      <xdr:rowOff>2116</xdr:rowOff>
    </xdr:to>
    <xdr:grpSp>
      <xdr:nvGrpSpPr>
        <xdr:cNvPr id="0" name=""/>
        <xdr:cNvGrpSpPr/>
      </xdr:nvGrpSpPr>
      <xdr:grpSpPr bwMode="auto">
        <a:xfrm>
          <a:off x="3123776" y="12323656"/>
          <a:ext cx="5026321" cy="0"/>
          <a:chOff x="9270124" y="3662033"/>
          <a:chExt cx="5938226" cy="764531"/>
        </a:xfrm>
      </xdr:grpSpPr>
      <xdr:pic>
        <xdr:nvPicPr>
          <xdr:cNvPr id="29" name="Рисунок 28"/>
          <xdr:cNvPicPr>
            <a:picLocks noChangeAspect="1"/>
          </xdr:cNvPicPr>
        </xdr:nvPicPr>
        <xdr:blipFill>
          <a:blip r:embed="rId1"/>
          <a:stretch/>
        </xdr:blipFill>
        <xdr:spPr bwMode="auto">
          <a:xfrm>
            <a:off x="10261119" y="3664169"/>
            <a:ext cx="972743" cy="760263"/>
          </a:xfrm>
          <a:prstGeom prst="rect">
            <a:avLst/>
          </a:prstGeom>
        </xdr:spPr>
      </xdr:pic>
      <xdr:pic>
        <xdr:nvPicPr>
          <xdr:cNvPr id="30" name="Рисунок 29"/>
          <xdr:cNvPicPr>
            <a:picLocks noChangeAspect="1"/>
          </xdr:cNvPicPr>
        </xdr:nvPicPr>
        <xdr:blipFill>
          <a:blip r:embed="rId2"/>
          <a:stretch/>
        </xdr:blipFill>
        <xdr:spPr bwMode="auto">
          <a:xfrm>
            <a:off x="10263484" y="3662033"/>
            <a:ext cx="974057" cy="764531"/>
          </a:xfrm>
          <a:prstGeom prst="rect">
            <a:avLst/>
          </a:prstGeom>
        </xdr:spPr>
      </xdr:pic>
      <xdr:pic>
        <xdr:nvPicPr>
          <xdr:cNvPr id="31" name="Рисунок 30"/>
          <xdr:cNvPicPr>
            <a:picLocks noChangeAspect="1"/>
          </xdr:cNvPicPr>
        </xdr:nvPicPr>
        <xdr:blipFill>
          <a:blip r:embed="rId3"/>
          <a:stretch/>
        </xdr:blipFill>
        <xdr:spPr bwMode="auto">
          <a:xfrm>
            <a:off x="11253428" y="3664169"/>
            <a:ext cx="974056" cy="760262"/>
          </a:xfrm>
          <a:prstGeom prst="rect">
            <a:avLst/>
          </a:prstGeom>
        </xdr:spPr>
      </xdr:pic>
      <xdr:pic>
        <xdr:nvPicPr>
          <xdr:cNvPr id="32" name="Рисунок 31"/>
          <xdr:cNvPicPr>
            <a:picLocks noChangeAspect="1"/>
          </xdr:cNvPicPr>
        </xdr:nvPicPr>
        <xdr:blipFill>
          <a:blip r:embed="rId4"/>
          <a:stretch/>
        </xdr:blipFill>
        <xdr:spPr bwMode="auto">
          <a:xfrm>
            <a:off x="12247050" y="3664169"/>
            <a:ext cx="974056" cy="760262"/>
          </a:xfrm>
          <a:prstGeom prst="rect">
            <a:avLst/>
          </a:prstGeom>
        </xdr:spPr>
      </xdr:pic>
      <xdr:pic>
        <xdr:nvPicPr>
          <xdr:cNvPr id="33" name="Рисунок 32"/>
          <xdr:cNvPicPr>
            <a:picLocks noChangeAspect="1"/>
          </xdr:cNvPicPr>
        </xdr:nvPicPr>
        <xdr:blipFill>
          <a:blip r:embed="rId5"/>
          <a:stretch/>
        </xdr:blipFill>
        <xdr:spPr bwMode="auto">
          <a:xfrm>
            <a:off x="13240672" y="3664169"/>
            <a:ext cx="974056" cy="760263"/>
          </a:xfrm>
          <a:prstGeom prst="rect">
            <a:avLst/>
          </a:prstGeom>
        </xdr:spPr>
      </xdr:pic>
      <xdr:pic>
        <xdr:nvPicPr>
          <xdr:cNvPr id="34" name="Рисунок 33"/>
          <xdr:cNvPicPr>
            <a:picLocks noChangeAspect="1"/>
          </xdr:cNvPicPr>
        </xdr:nvPicPr>
        <xdr:blipFill>
          <a:blip r:embed="rId6"/>
          <a:stretch/>
        </xdr:blipFill>
        <xdr:spPr bwMode="auto">
          <a:xfrm>
            <a:off x="14234294" y="3664169"/>
            <a:ext cx="974056" cy="760263"/>
          </a:xfrm>
          <a:prstGeom prst="rect">
            <a:avLst/>
          </a:prstGeom>
        </xdr:spPr>
      </xdr:pic>
      <xdr:pic>
        <xdr:nvPicPr>
          <xdr:cNvPr id="35" name="Рисунок 34"/>
          <xdr:cNvPicPr>
            <a:picLocks noChangeAspect="1"/>
          </xdr:cNvPicPr>
        </xdr:nvPicPr>
        <xdr:blipFill>
          <a:blip r:embed="rId7"/>
          <a:stretch/>
        </xdr:blipFill>
        <xdr:spPr bwMode="auto">
          <a:xfrm>
            <a:off x="9270124" y="3664169"/>
            <a:ext cx="971429" cy="760263"/>
          </a:xfrm>
          <a:prstGeom prst="rect">
            <a:avLst/>
          </a:prstGeom>
        </xdr:spPr>
      </xdr:pic>
      <xdr:pic>
        <xdr:nvPicPr>
          <xdr:cNvPr id="36" name="Рисунок 35"/>
          <xdr:cNvPicPr>
            <a:picLocks noChangeAspect="1"/>
          </xdr:cNvPicPr>
        </xdr:nvPicPr>
        <xdr:blipFill>
          <a:blip r:embed="rId8"/>
          <a:stretch/>
        </xdr:blipFill>
        <xdr:spPr bwMode="auto">
          <a:xfrm>
            <a:off x="9270124" y="3664168"/>
            <a:ext cx="974057" cy="760262"/>
          </a:xfrm>
          <a:prstGeom prst="rect">
            <a:avLst/>
          </a:prstGeom>
        </xdr:spPr>
      </xdr:pic>
      <xdr:pic>
        <xdr:nvPicPr>
          <xdr:cNvPr id="37" name="Рисунок 36"/>
          <xdr:cNvPicPr>
            <a:picLocks noChangeAspect="1"/>
          </xdr:cNvPicPr>
        </xdr:nvPicPr>
        <xdr:blipFill>
          <a:blip r:embed="rId9"/>
          <a:stretch/>
        </xdr:blipFill>
        <xdr:spPr bwMode="auto">
          <a:xfrm>
            <a:off x="11256844" y="3664168"/>
            <a:ext cx="974056" cy="760262"/>
          </a:xfrm>
          <a:prstGeom prst="rect">
            <a:avLst/>
          </a:prstGeom>
        </xdr:spPr>
      </xdr:pic>
      <xdr:pic>
        <xdr:nvPicPr>
          <xdr:cNvPr id="38" name="Рисунок 37"/>
          <xdr:cNvPicPr>
            <a:picLocks noChangeAspect="1"/>
          </xdr:cNvPicPr>
        </xdr:nvPicPr>
        <xdr:blipFill>
          <a:blip r:embed="rId10"/>
          <a:stretch/>
        </xdr:blipFill>
        <xdr:spPr bwMode="auto">
          <a:xfrm>
            <a:off x="12250203" y="3663347"/>
            <a:ext cx="972742" cy="761905"/>
          </a:xfrm>
          <a:prstGeom prst="rect">
            <a:avLst/>
          </a:prstGeom>
        </xdr:spPr>
      </xdr:pic>
      <xdr:pic>
        <xdr:nvPicPr>
          <xdr:cNvPr id="39" name="Рисунок 38"/>
          <xdr:cNvPicPr>
            <a:picLocks noChangeAspect="1"/>
          </xdr:cNvPicPr>
        </xdr:nvPicPr>
        <xdr:blipFill>
          <a:blip r:embed="rId11"/>
          <a:stretch/>
        </xdr:blipFill>
        <xdr:spPr bwMode="auto">
          <a:xfrm>
            <a:off x="13242248" y="3664168"/>
            <a:ext cx="974056" cy="760263"/>
          </a:xfrm>
          <a:prstGeom prst="rect">
            <a:avLst/>
          </a:prstGeom>
        </xdr:spPr>
      </xdr:pic>
      <xdr:pic>
        <xdr:nvPicPr>
          <xdr:cNvPr id="40" name="Рисунок 39"/>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1</xdr:col>
      <xdr:colOff>1386416</xdr:colOff>
      <xdr:row>58</xdr:row>
      <xdr:rowOff>2116</xdr:rowOff>
    </xdr:from>
    <xdr:to>
      <xdr:col>4</xdr:col>
      <xdr:colOff>446278</xdr:colOff>
      <xdr:row>58</xdr:row>
      <xdr:rowOff>2116</xdr:rowOff>
    </xdr:to>
    <xdr:grpSp>
      <xdr:nvGrpSpPr>
        <xdr:cNvPr id="0" name=""/>
        <xdr:cNvGrpSpPr/>
      </xdr:nvGrpSpPr>
      <xdr:grpSpPr bwMode="auto">
        <a:xfrm>
          <a:off x="3123776" y="12323656"/>
          <a:ext cx="5026321" cy="0"/>
          <a:chOff x="9270124" y="3662033"/>
          <a:chExt cx="5938226" cy="764531"/>
        </a:xfrm>
      </xdr:grpSpPr>
      <xdr:pic>
        <xdr:nvPicPr>
          <xdr:cNvPr id="42" name="Рисунок 41"/>
          <xdr:cNvPicPr>
            <a:picLocks noChangeAspect="1"/>
          </xdr:cNvPicPr>
        </xdr:nvPicPr>
        <xdr:blipFill>
          <a:blip r:embed="rId1"/>
          <a:stretch/>
        </xdr:blipFill>
        <xdr:spPr bwMode="auto">
          <a:xfrm>
            <a:off x="10261119" y="3664169"/>
            <a:ext cx="972743" cy="760263"/>
          </a:xfrm>
          <a:prstGeom prst="rect">
            <a:avLst/>
          </a:prstGeom>
        </xdr:spPr>
      </xdr:pic>
      <xdr:pic>
        <xdr:nvPicPr>
          <xdr:cNvPr id="43" name="Рисунок 42"/>
          <xdr:cNvPicPr>
            <a:picLocks noChangeAspect="1"/>
          </xdr:cNvPicPr>
        </xdr:nvPicPr>
        <xdr:blipFill>
          <a:blip r:embed="rId2"/>
          <a:stretch/>
        </xdr:blipFill>
        <xdr:spPr bwMode="auto">
          <a:xfrm>
            <a:off x="10263484" y="3662033"/>
            <a:ext cx="974057" cy="764531"/>
          </a:xfrm>
          <a:prstGeom prst="rect">
            <a:avLst/>
          </a:prstGeom>
        </xdr:spPr>
      </xdr:pic>
      <xdr:pic>
        <xdr:nvPicPr>
          <xdr:cNvPr id="44" name="Рисунок 43"/>
          <xdr:cNvPicPr>
            <a:picLocks noChangeAspect="1"/>
          </xdr:cNvPicPr>
        </xdr:nvPicPr>
        <xdr:blipFill>
          <a:blip r:embed="rId3"/>
          <a:stretch/>
        </xdr:blipFill>
        <xdr:spPr bwMode="auto">
          <a:xfrm>
            <a:off x="11253428" y="3664169"/>
            <a:ext cx="974056" cy="760262"/>
          </a:xfrm>
          <a:prstGeom prst="rect">
            <a:avLst/>
          </a:prstGeom>
        </xdr:spPr>
      </xdr:pic>
      <xdr:pic>
        <xdr:nvPicPr>
          <xdr:cNvPr id="45" name="Рисунок 44"/>
          <xdr:cNvPicPr>
            <a:picLocks noChangeAspect="1"/>
          </xdr:cNvPicPr>
        </xdr:nvPicPr>
        <xdr:blipFill>
          <a:blip r:embed="rId4"/>
          <a:stretch/>
        </xdr:blipFill>
        <xdr:spPr bwMode="auto">
          <a:xfrm>
            <a:off x="12247050" y="3664169"/>
            <a:ext cx="974056" cy="760262"/>
          </a:xfrm>
          <a:prstGeom prst="rect">
            <a:avLst/>
          </a:prstGeom>
        </xdr:spPr>
      </xdr:pic>
      <xdr:pic>
        <xdr:nvPicPr>
          <xdr:cNvPr id="46" name="Рисунок 45"/>
          <xdr:cNvPicPr>
            <a:picLocks noChangeAspect="1"/>
          </xdr:cNvPicPr>
        </xdr:nvPicPr>
        <xdr:blipFill>
          <a:blip r:embed="rId5"/>
          <a:stretch/>
        </xdr:blipFill>
        <xdr:spPr bwMode="auto">
          <a:xfrm>
            <a:off x="13240672" y="3664169"/>
            <a:ext cx="974056" cy="760263"/>
          </a:xfrm>
          <a:prstGeom prst="rect">
            <a:avLst/>
          </a:prstGeom>
        </xdr:spPr>
      </xdr:pic>
      <xdr:pic>
        <xdr:nvPicPr>
          <xdr:cNvPr id="47" name="Рисунок 46"/>
          <xdr:cNvPicPr>
            <a:picLocks noChangeAspect="1"/>
          </xdr:cNvPicPr>
        </xdr:nvPicPr>
        <xdr:blipFill>
          <a:blip r:embed="rId6"/>
          <a:stretch/>
        </xdr:blipFill>
        <xdr:spPr bwMode="auto">
          <a:xfrm>
            <a:off x="14234294" y="3664169"/>
            <a:ext cx="974056" cy="760263"/>
          </a:xfrm>
          <a:prstGeom prst="rect">
            <a:avLst/>
          </a:prstGeom>
        </xdr:spPr>
      </xdr:pic>
      <xdr:pic>
        <xdr:nvPicPr>
          <xdr:cNvPr id="48" name="Рисунок 47"/>
          <xdr:cNvPicPr>
            <a:picLocks noChangeAspect="1"/>
          </xdr:cNvPicPr>
        </xdr:nvPicPr>
        <xdr:blipFill>
          <a:blip r:embed="rId7"/>
          <a:stretch/>
        </xdr:blipFill>
        <xdr:spPr bwMode="auto">
          <a:xfrm>
            <a:off x="9270124" y="3664169"/>
            <a:ext cx="971429" cy="760263"/>
          </a:xfrm>
          <a:prstGeom prst="rect">
            <a:avLst/>
          </a:prstGeom>
        </xdr:spPr>
      </xdr:pic>
      <xdr:pic>
        <xdr:nvPicPr>
          <xdr:cNvPr id="49" name="Рисунок 48"/>
          <xdr:cNvPicPr>
            <a:picLocks noChangeAspect="1"/>
          </xdr:cNvPicPr>
        </xdr:nvPicPr>
        <xdr:blipFill>
          <a:blip r:embed="rId8"/>
          <a:stretch/>
        </xdr:blipFill>
        <xdr:spPr bwMode="auto">
          <a:xfrm>
            <a:off x="9270124" y="3664168"/>
            <a:ext cx="974057" cy="760262"/>
          </a:xfrm>
          <a:prstGeom prst="rect">
            <a:avLst/>
          </a:prstGeom>
        </xdr:spPr>
      </xdr:pic>
      <xdr:pic>
        <xdr:nvPicPr>
          <xdr:cNvPr id="50" name="Рисунок 49"/>
          <xdr:cNvPicPr>
            <a:picLocks noChangeAspect="1"/>
          </xdr:cNvPicPr>
        </xdr:nvPicPr>
        <xdr:blipFill>
          <a:blip r:embed="rId9"/>
          <a:stretch/>
        </xdr:blipFill>
        <xdr:spPr bwMode="auto">
          <a:xfrm>
            <a:off x="11256844" y="3664168"/>
            <a:ext cx="974056" cy="760262"/>
          </a:xfrm>
          <a:prstGeom prst="rect">
            <a:avLst/>
          </a:prstGeom>
        </xdr:spPr>
      </xdr:pic>
      <xdr:pic>
        <xdr:nvPicPr>
          <xdr:cNvPr id="51" name="Рисунок 50"/>
          <xdr:cNvPicPr>
            <a:picLocks noChangeAspect="1"/>
          </xdr:cNvPicPr>
        </xdr:nvPicPr>
        <xdr:blipFill>
          <a:blip r:embed="rId10"/>
          <a:stretch/>
        </xdr:blipFill>
        <xdr:spPr bwMode="auto">
          <a:xfrm>
            <a:off x="12250203" y="3663347"/>
            <a:ext cx="972742" cy="761905"/>
          </a:xfrm>
          <a:prstGeom prst="rect">
            <a:avLst/>
          </a:prstGeom>
        </xdr:spPr>
      </xdr:pic>
      <xdr:pic>
        <xdr:nvPicPr>
          <xdr:cNvPr id="52" name="Рисунок 51"/>
          <xdr:cNvPicPr>
            <a:picLocks noChangeAspect="1"/>
          </xdr:cNvPicPr>
        </xdr:nvPicPr>
        <xdr:blipFill>
          <a:blip r:embed="rId11"/>
          <a:stretch/>
        </xdr:blipFill>
        <xdr:spPr bwMode="auto">
          <a:xfrm>
            <a:off x="13242248" y="3664168"/>
            <a:ext cx="974056" cy="760263"/>
          </a:xfrm>
          <a:prstGeom prst="rect">
            <a:avLst/>
          </a:prstGeom>
        </xdr:spPr>
      </xdr:pic>
      <xdr:pic>
        <xdr:nvPicPr>
          <xdr:cNvPr id="53" name="Рисунок 52"/>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1</xdr:col>
      <xdr:colOff>1386416</xdr:colOff>
      <xdr:row>62</xdr:row>
      <xdr:rowOff>2116</xdr:rowOff>
    </xdr:from>
    <xdr:to>
      <xdr:col>4</xdr:col>
      <xdr:colOff>446278</xdr:colOff>
      <xdr:row>62</xdr:row>
      <xdr:rowOff>2116</xdr:rowOff>
    </xdr:to>
    <xdr:grpSp>
      <xdr:nvGrpSpPr>
        <xdr:cNvPr id="0" name=""/>
        <xdr:cNvGrpSpPr/>
      </xdr:nvGrpSpPr>
      <xdr:grpSpPr bwMode="auto">
        <a:xfrm>
          <a:off x="3123776" y="13192336"/>
          <a:ext cx="5026321" cy="0"/>
          <a:chOff x="9270124" y="3662033"/>
          <a:chExt cx="5938226" cy="764531"/>
        </a:xfrm>
      </xdr:grpSpPr>
      <xdr:pic>
        <xdr:nvPicPr>
          <xdr:cNvPr id="55" name="Рисунок 54"/>
          <xdr:cNvPicPr>
            <a:picLocks noChangeAspect="1"/>
          </xdr:cNvPicPr>
        </xdr:nvPicPr>
        <xdr:blipFill>
          <a:blip r:embed="rId1"/>
          <a:stretch/>
        </xdr:blipFill>
        <xdr:spPr bwMode="auto">
          <a:xfrm>
            <a:off x="10261119" y="3664169"/>
            <a:ext cx="972743" cy="760263"/>
          </a:xfrm>
          <a:prstGeom prst="rect">
            <a:avLst/>
          </a:prstGeom>
        </xdr:spPr>
      </xdr:pic>
      <xdr:pic>
        <xdr:nvPicPr>
          <xdr:cNvPr id="56" name="Рисунок 55"/>
          <xdr:cNvPicPr>
            <a:picLocks noChangeAspect="1"/>
          </xdr:cNvPicPr>
        </xdr:nvPicPr>
        <xdr:blipFill>
          <a:blip r:embed="rId2"/>
          <a:stretch/>
        </xdr:blipFill>
        <xdr:spPr bwMode="auto">
          <a:xfrm>
            <a:off x="10263484" y="3662033"/>
            <a:ext cx="974057" cy="764531"/>
          </a:xfrm>
          <a:prstGeom prst="rect">
            <a:avLst/>
          </a:prstGeom>
        </xdr:spPr>
      </xdr:pic>
      <xdr:pic>
        <xdr:nvPicPr>
          <xdr:cNvPr id="57" name="Рисунок 56"/>
          <xdr:cNvPicPr>
            <a:picLocks noChangeAspect="1"/>
          </xdr:cNvPicPr>
        </xdr:nvPicPr>
        <xdr:blipFill>
          <a:blip r:embed="rId3"/>
          <a:stretch/>
        </xdr:blipFill>
        <xdr:spPr bwMode="auto">
          <a:xfrm>
            <a:off x="11253428" y="3664169"/>
            <a:ext cx="974056" cy="760262"/>
          </a:xfrm>
          <a:prstGeom prst="rect">
            <a:avLst/>
          </a:prstGeom>
        </xdr:spPr>
      </xdr:pic>
      <xdr:pic>
        <xdr:nvPicPr>
          <xdr:cNvPr id="58" name="Рисунок 57"/>
          <xdr:cNvPicPr>
            <a:picLocks noChangeAspect="1"/>
          </xdr:cNvPicPr>
        </xdr:nvPicPr>
        <xdr:blipFill>
          <a:blip r:embed="rId4"/>
          <a:stretch/>
        </xdr:blipFill>
        <xdr:spPr bwMode="auto">
          <a:xfrm>
            <a:off x="12247050" y="3664169"/>
            <a:ext cx="974056" cy="760262"/>
          </a:xfrm>
          <a:prstGeom prst="rect">
            <a:avLst/>
          </a:prstGeom>
        </xdr:spPr>
      </xdr:pic>
      <xdr:pic>
        <xdr:nvPicPr>
          <xdr:cNvPr id="59" name="Рисунок 58"/>
          <xdr:cNvPicPr>
            <a:picLocks noChangeAspect="1"/>
          </xdr:cNvPicPr>
        </xdr:nvPicPr>
        <xdr:blipFill>
          <a:blip r:embed="rId5"/>
          <a:stretch/>
        </xdr:blipFill>
        <xdr:spPr bwMode="auto">
          <a:xfrm>
            <a:off x="13240672" y="3664169"/>
            <a:ext cx="974056" cy="760263"/>
          </a:xfrm>
          <a:prstGeom prst="rect">
            <a:avLst/>
          </a:prstGeom>
        </xdr:spPr>
      </xdr:pic>
      <xdr:pic>
        <xdr:nvPicPr>
          <xdr:cNvPr id="60" name="Рисунок 59"/>
          <xdr:cNvPicPr>
            <a:picLocks noChangeAspect="1"/>
          </xdr:cNvPicPr>
        </xdr:nvPicPr>
        <xdr:blipFill>
          <a:blip r:embed="rId6"/>
          <a:stretch/>
        </xdr:blipFill>
        <xdr:spPr bwMode="auto">
          <a:xfrm>
            <a:off x="14234294" y="3664169"/>
            <a:ext cx="974056" cy="760263"/>
          </a:xfrm>
          <a:prstGeom prst="rect">
            <a:avLst/>
          </a:prstGeom>
        </xdr:spPr>
      </xdr:pic>
      <xdr:pic>
        <xdr:nvPicPr>
          <xdr:cNvPr id="61" name="Рисунок 60"/>
          <xdr:cNvPicPr>
            <a:picLocks noChangeAspect="1"/>
          </xdr:cNvPicPr>
        </xdr:nvPicPr>
        <xdr:blipFill>
          <a:blip r:embed="rId7"/>
          <a:stretch/>
        </xdr:blipFill>
        <xdr:spPr bwMode="auto">
          <a:xfrm>
            <a:off x="9270124" y="3664169"/>
            <a:ext cx="971429" cy="760263"/>
          </a:xfrm>
          <a:prstGeom prst="rect">
            <a:avLst/>
          </a:prstGeom>
        </xdr:spPr>
      </xdr:pic>
      <xdr:pic>
        <xdr:nvPicPr>
          <xdr:cNvPr id="62" name="Рисунок 61"/>
          <xdr:cNvPicPr>
            <a:picLocks noChangeAspect="1"/>
          </xdr:cNvPicPr>
        </xdr:nvPicPr>
        <xdr:blipFill>
          <a:blip r:embed="rId8"/>
          <a:stretch/>
        </xdr:blipFill>
        <xdr:spPr bwMode="auto">
          <a:xfrm>
            <a:off x="9270124" y="3664168"/>
            <a:ext cx="974057" cy="760262"/>
          </a:xfrm>
          <a:prstGeom prst="rect">
            <a:avLst/>
          </a:prstGeom>
        </xdr:spPr>
      </xdr:pic>
      <xdr:pic>
        <xdr:nvPicPr>
          <xdr:cNvPr id="63" name="Рисунок 62"/>
          <xdr:cNvPicPr>
            <a:picLocks noChangeAspect="1"/>
          </xdr:cNvPicPr>
        </xdr:nvPicPr>
        <xdr:blipFill>
          <a:blip r:embed="rId9"/>
          <a:stretch/>
        </xdr:blipFill>
        <xdr:spPr bwMode="auto">
          <a:xfrm>
            <a:off x="11256844" y="3664168"/>
            <a:ext cx="974056" cy="760262"/>
          </a:xfrm>
          <a:prstGeom prst="rect">
            <a:avLst/>
          </a:prstGeom>
        </xdr:spPr>
      </xdr:pic>
      <xdr:pic>
        <xdr:nvPicPr>
          <xdr:cNvPr id="64" name="Рисунок 63"/>
          <xdr:cNvPicPr>
            <a:picLocks noChangeAspect="1"/>
          </xdr:cNvPicPr>
        </xdr:nvPicPr>
        <xdr:blipFill>
          <a:blip r:embed="rId10"/>
          <a:stretch/>
        </xdr:blipFill>
        <xdr:spPr bwMode="auto">
          <a:xfrm>
            <a:off x="12250203" y="3663347"/>
            <a:ext cx="972742" cy="761905"/>
          </a:xfrm>
          <a:prstGeom prst="rect">
            <a:avLst/>
          </a:prstGeom>
        </xdr:spPr>
      </xdr:pic>
      <xdr:pic>
        <xdr:nvPicPr>
          <xdr:cNvPr id="65" name="Рисунок 64"/>
          <xdr:cNvPicPr>
            <a:picLocks noChangeAspect="1"/>
          </xdr:cNvPicPr>
        </xdr:nvPicPr>
        <xdr:blipFill>
          <a:blip r:embed="rId11"/>
          <a:stretch/>
        </xdr:blipFill>
        <xdr:spPr bwMode="auto">
          <a:xfrm>
            <a:off x="13242248" y="3664168"/>
            <a:ext cx="974056" cy="760263"/>
          </a:xfrm>
          <a:prstGeom prst="rect">
            <a:avLst/>
          </a:prstGeom>
        </xdr:spPr>
      </xdr:pic>
      <xdr:pic>
        <xdr:nvPicPr>
          <xdr:cNvPr id="66" name="Рисунок 65"/>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1</xdr:col>
      <xdr:colOff>1386416</xdr:colOff>
      <xdr:row>62</xdr:row>
      <xdr:rowOff>2116</xdr:rowOff>
    </xdr:from>
    <xdr:to>
      <xdr:col>4</xdr:col>
      <xdr:colOff>446278</xdr:colOff>
      <xdr:row>62</xdr:row>
      <xdr:rowOff>2116</xdr:rowOff>
    </xdr:to>
    <xdr:grpSp>
      <xdr:nvGrpSpPr>
        <xdr:cNvPr id="0" name=""/>
        <xdr:cNvGrpSpPr/>
      </xdr:nvGrpSpPr>
      <xdr:grpSpPr bwMode="auto">
        <a:xfrm>
          <a:off x="3123776" y="13192336"/>
          <a:ext cx="5026321" cy="0"/>
          <a:chOff x="9270124" y="3662033"/>
          <a:chExt cx="5938226" cy="764531"/>
        </a:xfrm>
      </xdr:grpSpPr>
      <xdr:pic>
        <xdr:nvPicPr>
          <xdr:cNvPr id="68" name="Рисунок 67"/>
          <xdr:cNvPicPr>
            <a:picLocks noChangeAspect="1"/>
          </xdr:cNvPicPr>
        </xdr:nvPicPr>
        <xdr:blipFill>
          <a:blip r:embed="rId1"/>
          <a:stretch/>
        </xdr:blipFill>
        <xdr:spPr bwMode="auto">
          <a:xfrm>
            <a:off x="10261119" y="3664169"/>
            <a:ext cx="972743" cy="760263"/>
          </a:xfrm>
          <a:prstGeom prst="rect">
            <a:avLst/>
          </a:prstGeom>
        </xdr:spPr>
      </xdr:pic>
      <xdr:pic>
        <xdr:nvPicPr>
          <xdr:cNvPr id="69" name="Рисунок 68"/>
          <xdr:cNvPicPr>
            <a:picLocks noChangeAspect="1"/>
          </xdr:cNvPicPr>
        </xdr:nvPicPr>
        <xdr:blipFill>
          <a:blip r:embed="rId2"/>
          <a:stretch/>
        </xdr:blipFill>
        <xdr:spPr bwMode="auto">
          <a:xfrm>
            <a:off x="10263484" y="3662033"/>
            <a:ext cx="974057" cy="764531"/>
          </a:xfrm>
          <a:prstGeom prst="rect">
            <a:avLst/>
          </a:prstGeom>
        </xdr:spPr>
      </xdr:pic>
      <xdr:pic>
        <xdr:nvPicPr>
          <xdr:cNvPr id="70" name="Рисунок 69"/>
          <xdr:cNvPicPr>
            <a:picLocks noChangeAspect="1"/>
          </xdr:cNvPicPr>
        </xdr:nvPicPr>
        <xdr:blipFill>
          <a:blip r:embed="rId3"/>
          <a:stretch/>
        </xdr:blipFill>
        <xdr:spPr bwMode="auto">
          <a:xfrm>
            <a:off x="11253428" y="3664169"/>
            <a:ext cx="974056" cy="760262"/>
          </a:xfrm>
          <a:prstGeom prst="rect">
            <a:avLst/>
          </a:prstGeom>
        </xdr:spPr>
      </xdr:pic>
      <xdr:pic>
        <xdr:nvPicPr>
          <xdr:cNvPr id="71" name="Рисунок 70"/>
          <xdr:cNvPicPr>
            <a:picLocks noChangeAspect="1"/>
          </xdr:cNvPicPr>
        </xdr:nvPicPr>
        <xdr:blipFill>
          <a:blip r:embed="rId4"/>
          <a:stretch/>
        </xdr:blipFill>
        <xdr:spPr bwMode="auto">
          <a:xfrm>
            <a:off x="12247050" y="3664169"/>
            <a:ext cx="974056" cy="760262"/>
          </a:xfrm>
          <a:prstGeom prst="rect">
            <a:avLst/>
          </a:prstGeom>
        </xdr:spPr>
      </xdr:pic>
      <xdr:pic>
        <xdr:nvPicPr>
          <xdr:cNvPr id="72" name="Рисунок 71"/>
          <xdr:cNvPicPr>
            <a:picLocks noChangeAspect="1"/>
          </xdr:cNvPicPr>
        </xdr:nvPicPr>
        <xdr:blipFill>
          <a:blip r:embed="rId5"/>
          <a:stretch/>
        </xdr:blipFill>
        <xdr:spPr bwMode="auto">
          <a:xfrm>
            <a:off x="13240672" y="3664169"/>
            <a:ext cx="974056" cy="760263"/>
          </a:xfrm>
          <a:prstGeom prst="rect">
            <a:avLst/>
          </a:prstGeom>
        </xdr:spPr>
      </xdr:pic>
      <xdr:pic>
        <xdr:nvPicPr>
          <xdr:cNvPr id="73" name="Рисунок 72"/>
          <xdr:cNvPicPr>
            <a:picLocks noChangeAspect="1"/>
          </xdr:cNvPicPr>
        </xdr:nvPicPr>
        <xdr:blipFill>
          <a:blip r:embed="rId6"/>
          <a:stretch/>
        </xdr:blipFill>
        <xdr:spPr bwMode="auto">
          <a:xfrm>
            <a:off x="14234294" y="3664169"/>
            <a:ext cx="974056" cy="760263"/>
          </a:xfrm>
          <a:prstGeom prst="rect">
            <a:avLst/>
          </a:prstGeom>
        </xdr:spPr>
      </xdr:pic>
      <xdr:pic>
        <xdr:nvPicPr>
          <xdr:cNvPr id="74" name="Рисунок 73"/>
          <xdr:cNvPicPr>
            <a:picLocks noChangeAspect="1"/>
          </xdr:cNvPicPr>
        </xdr:nvPicPr>
        <xdr:blipFill>
          <a:blip r:embed="rId7"/>
          <a:stretch/>
        </xdr:blipFill>
        <xdr:spPr bwMode="auto">
          <a:xfrm>
            <a:off x="9270124" y="3664169"/>
            <a:ext cx="971429" cy="760263"/>
          </a:xfrm>
          <a:prstGeom prst="rect">
            <a:avLst/>
          </a:prstGeom>
        </xdr:spPr>
      </xdr:pic>
      <xdr:pic>
        <xdr:nvPicPr>
          <xdr:cNvPr id="75" name="Рисунок 74"/>
          <xdr:cNvPicPr>
            <a:picLocks noChangeAspect="1"/>
          </xdr:cNvPicPr>
        </xdr:nvPicPr>
        <xdr:blipFill>
          <a:blip r:embed="rId8"/>
          <a:stretch/>
        </xdr:blipFill>
        <xdr:spPr bwMode="auto">
          <a:xfrm>
            <a:off x="9270124" y="3664168"/>
            <a:ext cx="974057" cy="760262"/>
          </a:xfrm>
          <a:prstGeom prst="rect">
            <a:avLst/>
          </a:prstGeom>
        </xdr:spPr>
      </xdr:pic>
      <xdr:pic>
        <xdr:nvPicPr>
          <xdr:cNvPr id="76" name="Рисунок 75"/>
          <xdr:cNvPicPr>
            <a:picLocks noChangeAspect="1"/>
          </xdr:cNvPicPr>
        </xdr:nvPicPr>
        <xdr:blipFill>
          <a:blip r:embed="rId9"/>
          <a:stretch/>
        </xdr:blipFill>
        <xdr:spPr bwMode="auto">
          <a:xfrm>
            <a:off x="11256844" y="3664168"/>
            <a:ext cx="974056" cy="760262"/>
          </a:xfrm>
          <a:prstGeom prst="rect">
            <a:avLst/>
          </a:prstGeom>
        </xdr:spPr>
      </xdr:pic>
      <xdr:pic>
        <xdr:nvPicPr>
          <xdr:cNvPr id="77" name="Рисунок 76"/>
          <xdr:cNvPicPr>
            <a:picLocks noChangeAspect="1"/>
          </xdr:cNvPicPr>
        </xdr:nvPicPr>
        <xdr:blipFill>
          <a:blip r:embed="rId10"/>
          <a:stretch/>
        </xdr:blipFill>
        <xdr:spPr bwMode="auto">
          <a:xfrm>
            <a:off x="12250203" y="3663347"/>
            <a:ext cx="972742" cy="761905"/>
          </a:xfrm>
          <a:prstGeom prst="rect">
            <a:avLst/>
          </a:prstGeom>
        </xdr:spPr>
      </xdr:pic>
      <xdr:pic>
        <xdr:nvPicPr>
          <xdr:cNvPr id="78" name="Рисунок 77"/>
          <xdr:cNvPicPr>
            <a:picLocks noChangeAspect="1"/>
          </xdr:cNvPicPr>
        </xdr:nvPicPr>
        <xdr:blipFill>
          <a:blip r:embed="rId11"/>
          <a:stretch/>
        </xdr:blipFill>
        <xdr:spPr bwMode="auto">
          <a:xfrm>
            <a:off x="13242248" y="3664168"/>
            <a:ext cx="974056" cy="760263"/>
          </a:xfrm>
          <a:prstGeom prst="rect">
            <a:avLst/>
          </a:prstGeom>
        </xdr:spPr>
      </xdr:pic>
      <xdr:pic>
        <xdr:nvPicPr>
          <xdr:cNvPr id="79" name="Рисунок 78"/>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1</xdr:col>
      <xdr:colOff>1386416</xdr:colOff>
      <xdr:row>66</xdr:row>
      <xdr:rowOff>2116</xdr:rowOff>
    </xdr:from>
    <xdr:to>
      <xdr:col>4</xdr:col>
      <xdr:colOff>446278</xdr:colOff>
      <xdr:row>66</xdr:row>
      <xdr:rowOff>2116</xdr:rowOff>
    </xdr:to>
    <xdr:grpSp>
      <xdr:nvGrpSpPr>
        <xdr:cNvPr id="0" name=""/>
        <xdr:cNvGrpSpPr/>
      </xdr:nvGrpSpPr>
      <xdr:grpSpPr bwMode="auto">
        <a:xfrm>
          <a:off x="3123776" y="14061016"/>
          <a:ext cx="5026321" cy="0"/>
          <a:chOff x="9270124" y="3662033"/>
          <a:chExt cx="5938226" cy="764531"/>
        </a:xfrm>
      </xdr:grpSpPr>
      <xdr:pic>
        <xdr:nvPicPr>
          <xdr:cNvPr id="81" name="Рисунок 80"/>
          <xdr:cNvPicPr>
            <a:picLocks noChangeAspect="1"/>
          </xdr:cNvPicPr>
        </xdr:nvPicPr>
        <xdr:blipFill>
          <a:blip r:embed="rId1"/>
          <a:stretch/>
        </xdr:blipFill>
        <xdr:spPr bwMode="auto">
          <a:xfrm>
            <a:off x="10261119" y="3664169"/>
            <a:ext cx="972743" cy="760263"/>
          </a:xfrm>
          <a:prstGeom prst="rect">
            <a:avLst/>
          </a:prstGeom>
        </xdr:spPr>
      </xdr:pic>
      <xdr:pic>
        <xdr:nvPicPr>
          <xdr:cNvPr id="82" name="Рисунок 81"/>
          <xdr:cNvPicPr>
            <a:picLocks noChangeAspect="1"/>
          </xdr:cNvPicPr>
        </xdr:nvPicPr>
        <xdr:blipFill>
          <a:blip r:embed="rId2"/>
          <a:stretch/>
        </xdr:blipFill>
        <xdr:spPr bwMode="auto">
          <a:xfrm>
            <a:off x="10263484" y="3662033"/>
            <a:ext cx="974057" cy="764531"/>
          </a:xfrm>
          <a:prstGeom prst="rect">
            <a:avLst/>
          </a:prstGeom>
        </xdr:spPr>
      </xdr:pic>
      <xdr:pic>
        <xdr:nvPicPr>
          <xdr:cNvPr id="83" name="Рисунок 82"/>
          <xdr:cNvPicPr>
            <a:picLocks noChangeAspect="1"/>
          </xdr:cNvPicPr>
        </xdr:nvPicPr>
        <xdr:blipFill>
          <a:blip r:embed="rId3"/>
          <a:stretch/>
        </xdr:blipFill>
        <xdr:spPr bwMode="auto">
          <a:xfrm>
            <a:off x="11253428" y="3664169"/>
            <a:ext cx="974056" cy="760262"/>
          </a:xfrm>
          <a:prstGeom prst="rect">
            <a:avLst/>
          </a:prstGeom>
        </xdr:spPr>
      </xdr:pic>
      <xdr:pic>
        <xdr:nvPicPr>
          <xdr:cNvPr id="84" name="Рисунок 83"/>
          <xdr:cNvPicPr>
            <a:picLocks noChangeAspect="1"/>
          </xdr:cNvPicPr>
        </xdr:nvPicPr>
        <xdr:blipFill>
          <a:blip r:embed="rId4"/>
          <a:stretch/>
        </xdr:blipFill>
        <xdr:spPr bwMode="auto">
          <a:xfrm>
            <a:off x="12247050" y="3664169"/>
            <a:ext cx="974056" cy="760262"/>
          </a:xfrm>
          <a:prstGeom prst="rect">
            <a:avLst/>
          </a:prstGeom>
        </xdr:spPr>
      </xdr:pic>
      <xdr:pic>
        <xdr:nvPicPr>
          <xdr:cNvPr id="85" name="Рисунок 84"/>
          <xdr:cNvPicPr>
            <a:picLocks noChangeAspect="1"/>
          </xdr:cNvPicPr>
        </xdr:nvPicPr>
        <xdr:blipFill>
          <a:blip r:embed="rId5"/>
          <a:stretch/>
        </xdr:blipFill>
        <xdr:spPr bwMode="auto">
          <a:xfrm>
            <a:off x="13240672" y="3664169"/>
            <a:ext cx="974056" cy="760263"/>
          </a:xfrm>
          <a:prstGeom prst="rect">
            <a:avLst/>
          </a:prstGeom>
        </xdr:spPr>
      </xdr:pic>
      <xdr:pic>
        <xdr:nvPicPr>
          <xdr:cNvPr id="86" name="Рисунок 85"/>
          <xdr:cNvPicPr>
            <a:picLocks noChangeAspect="1"/>
          </xdr:cNvPicPr>
        </xdr:nvPicPr>
        <xdr:blipFill>
          <a:blip r:embed="rId6"/>
          <a:stretch/>
        </xdr:blipFill>
        <xdr:spPr bwMode="auto">
          <a:xfrm>
            <a:off x="14234294" y="3664169"/>
            <a:ext cx="974056" cy="760263"/>
          </a:xfrm>
          <a:prstGeom prst="rect">
            <a:avLst/>
          </a:prstGeom>
        </xdr:spPr>
      </xdr:pic>
      <xdr:pic>
        <xdr:nvPicPr>
          <xdr:cNvPr id="87" name="Рисунок 86"/>
          <xdr:cNvPicPr>
            <a:picLocks noChangeAspect="1"/>
          </xdr:cNvPicPr>
        </xdr:nvPicPr>
        <xdr:blipFill>
          <a:blip r:embed="rId7"/>
          <a:stretch/>
        </xdr:blipFill>
        <xdr:spPr bwMode="auto">
          <a:xfrm>
            <a:off x="9270124" y="3664169"/>
            <a:ext cx="971429" cy="760263"/>
          </a:xfrm>
          <a:prstGeom prst="rect">
            <a:avLst/>
          </a:prstGeom>
        </xdr:spPr>
      </xdr:pic>
      <xdr:pic>
        <xdr:nvPicPr>
          <xdr:cNvPr id="88" name="Рисунок 87"/>
          <xdr:cNvPicPr>
            <a:picLocks noChangeAspect="1"/>
          </xdr:cNvPicPr>
        </xdr:nvPicPr>
        <xdr:blipFill>
          <a:blip r:embed="rId8"/>
          <a:stretch/>
        </xdr:blipFill>
        <xdr:spPr bwMode="auto">
          <a:xfrm>
            <a:off x="9270124" y="3664168"/>
            <a:ext cx="974057" cy="760262"/>
          </a:xfrm>
          <a:prstGeom prst="rect">
            <a:avLst/>
          </a:prstGeom>
        </xdr:spPr>
      </xdr:pic>
      <xdr:pic>
        <xdr:nvPicPr>
          <xdr:cNvPr id="89" name="Рисунок 88"/>
          <xdr:cNvPicPr>
            <a:picLocks noChangeAspect="1"/>
          </xdr:cNvPicPr>
        </xdr:nvPicPr>
        <xdr:blipFill>
          <a:blip r:embed="rId9"/>
          <a:stretch/>
        </xdr:blipFill>
        <xdr:spPr bwMode="auto">
          <a:xfrm>
            <a:off x="11256844" y="3664168"/>
            <a:ext cx="974056" cy="760262"/>
          </a:xfrm>
          <a:prstGeom prst="rect">
            <a:avLst/>
          </a:prstGeom>
        </xdr:spPr>
      </xdr:pic>
      <xdr:pic>
        <xdr:nvPicPr>
          <xdr:cNvPr id="90" name="Рисунок 89"/>
          <xdr:cNvPicPr>
            <a:picLocks noChangeAspect="1"/>
          </xdr:cNvPicPr>
        </xdr:nvPicPr>
        <xdr:blipFill>
          <a:blip r:embed="rId10"/>
          <a:stretch/>
        </xdr:blipFill>
        <xdr:spPr bwMode="auto">
          <a:xfrm>
            <a:off x="12250203" y="3663347"/>
            <a:ext cx="972742" cy="761905"/>
          </a:xfrm>
          <a:prstGeom prst="rect">
            <a:avLst/>
          </a:prstGeom>
        </xdr:spPr>
      </xdr:pic>
      <xdr:pic>
        <xdr:nvPicPr>
          <xdr:cNvPr id="91" name="Рисунок 90"/>
          <xdr:cNvPicPr>
            <a:picLocks noChangeAspect="1"/>
          </xdr:cNvPicPr>
        </xdr:nvPicPr>
        <xdr:blipFill>
          <a:blip r:embed="rId11"/>
          <a:stretch/>
        </xdr:blipFill>
        <xdr:spPr bwMode="auto">
          <a:xfrm>
            <a:off x="13242248" y="3664168"/>
            <a:ext cx="974056" cy="760263"/>
          </a:xfrm>
          <a:prstGeom prst="rect">
            <a:avLst/>
          </a:prstGeom>
        </xdr:spPr>
      </xdr:pic>
      <xdr:pic>
        <xdr:nvPicPr>
          <xdr:cNvPr id="92" name="Рисунок 91"/>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1</xdr:col>
      <xdr:colOff>1386416</xdr:colOff>
      <xdr:row>66</xdr:row>
      <xdr:rowOff>2116</xdr:rowOff>
    </xdr:from>
    <xdr:to>
      <xdr:col>4</xdr:col>
      <xdr:colOff>446278</xdr:colOff>
      <xdr:row>66</xdr:row>
      <xdr:rowOff>2116</xdr:rowOff>
    </xdr:to>
    <xdr:grpSp>
      <xdr:nvGrpSpPr>
        <xdr:cNvPr id="0" name=""/>
        <xdr:cNvGrpSpPr/>
      </xdr:nvGrpSpPr>
      <xdr:grpSpPr bwMode="auto">
        <a:xfrm>
          <a:off x="3123776" y="14061016"/>
          <a:ext cx="5026321" cy="0"/>
          <a:chOff x="9270124" y="3662033"/>
          <a:chExt cx="5938226" cy="764531"/>
        </a:xfrm>
      </xdr:grpSpPr>
      <xdr:pic>
        <xdr:nvPicPr>
          <xdr:cNvPr id="94" name="Рисунок 93"/>
          <xdr:cNvPicPr>
            <a:picLocks noChangeAspect="1"/>
          </xdr:cNvPicPr>
        </xdr:nvPicPr>
        <xdr:blipFill>
          <a:blip r:embed="rId1"/>
          <a:stretch/>
        </xdr:blipFill>
        <xdr:spPr bwMode="auto">
          <a:xfrm>
            <a:off x="10261119" y="3664169"/>
            <a:ext cx="972743" cy="760263"/>
          </a:xfrm>
          <a:prstGeom prst="rect">
            <a:avLst/>
          </a:prstGeom>
        </xdr:spPr>
      </xdr:pic>
      <xdr:pic>
        <xdr:nvPicPr>
          <xdr:cNvPr id="95" name="Рисунок 94"/>
          <xdr:cNvPicPr>
            <a:picLocks noChangeAspect="1"/>
          </xdr:cNvPicPr>
        </xdr:nvPicPr>
        <xdr:blipFill>
          <a:blip r:embed="rId2"/>
          <a:stretch/>
        </xdr:blipFill>
        <xdr:spPr bwMode="auto">
          <a:xfrm>
            <a:off x="10263484" y="3662033"/>
            <a:ext cx="974057" cy="764531"/>
          </a:xfrm>
          <a:prstGeom prst="rect">
            <a:avLst/>
          </a:prstGeom>
        </xdr:spPr>
      </xdr:pic>
      <xdr:pic>
        <xdr:nvPicPr>
          <xdr:cNvPr id="96" name="Рисунок 95"/>
          <xdr:cNvPicPr>
            <a:picLocks noChangeAspect="1"/>
          </xdr:cNvPicPr>
        </xdr:nvPicPr>
        <xdr:blipFill>
          <a:blip r:embed="rId3"/>
          <a:stretch/>
        </xdr:blipFill>
        <xdr:spPr bwMode="auto">
          <a:xfrm>
            <a:off x="11253428" y="3664169"/>
            <a:ext cx="974056" cy="760262"/>
          </a:xfrm>
          <a:prstGeom prst="rect">
            <a:avLst/>
          </a:prstGeom>
        </xdr:spPr>
      </xdr:pic>
      <xdr:pic>
        <xdr:nvPicPr>
          <xdr:cNvPr id="97" name="Рисунок 96"/>
          <xdr:cNvPicPr>
            <a:picLocks noChangeAspect="1"/>
          </xdr:cNvPicPr>
        </xdr:nvPicPr>
        <xdr:blipFill>
          <a:blip r:embed="rId4"/>
          <a:stretch/>
        </xdr:blipFill>
        <xdr:spPr bwMode="auto">
          <a:xfrm>
            <a:off x="12247050" y="3664169"/>
            <a:ext cx="974056" cy="760262"/>
          </a:xfrm>
          <a:prstGeom prst="rect">
            <a:avLst/>
          </a:prstGeom>
        </xdr:spPr>
      </xdr:pic>
      <xdr:pic>
        <xdr:nvPicPr>
          <xdr:cNvPr id="98" name="Рисунок 97"/>
          <xdr:cNvPicPr>
            <a:picLocks noChangeAspect="1"/>
          </xdr:cNvPicPr>
        </xdr:nvPicPr>
        <xdr:blipFill>
          <a:blip r:embed="rId5"/>
          <a:stretch/>
        </xdr:blipFill>
        <xdr:spPr bwMode="auto">
          <a:xfrm>
            <a:off x="13240672" y="3664169"/>
            <a:ext cx="974056" cy="760263"/>
          </a:xfrm>
          <a:prstGeom prst="rect">
            <a:avLst/>
          </a:prstGeom>
        </xdr:spPr>
      </xdr:pic>
      <xdr:pic>
        <xdr:nvPicPr>
          <xdr:cNvPr id="99" name="Рисунок 98"/>
          <xdr:cNvPicPr>
            <a:picLocks noChangeAspect="1"/>
          </xdr:cNvPicPr>
        </xdr:nvPicPr>
        <xdr:blipFill>
          <a:blip r:embed="rId6"/>
          <a:stretch/>
        </xdr:blipFill>
        <xdr:spPr bwMode="auto">
          <a:xfrm>
            <a:off x="14234294" y="3664169"/>
            <a:ext cx="974056" cy="760263"/>
          </a:xfrm>
          <a:prstGeom prst="rect">
            <a:avLst/>
          </a:prstGeom>
        </xdr:spPr>
      </xdr:pic>
      <xdr:pic>
        <xdr:nvPicPr>
          <xdr:cNvPr id="100" name="Рисунок 99"/>
          <xdr:cNvPicPr>
            <a:picLocks noChangeAspect="1"/>
          </xdr:cNvPicPr>
        </xdr:nvPicPr>
        <xdr:blipFill>
          <a:blip r:embed="rId7"/>
          <a:stretch/>
        </xdr:blipFill>
        <xdr:spPr bwMode="auto">
          <a:xfrm>
            <a:off x="9270124" y="3664169"/>
            <a:ext cx="971429" cy="760263"/>
          </a:xfrm>
          <a:prstGeom prst="rect">
            <a:avLst/>
          </a:prstGeom>
        </xdr:spPr>
      </xdr:pic>
      <xdr:pic>
        <xdr:nvPicPr>
          <xdr:cNvPr id="101" name="Рисунок 100"/>
          <xdr:cNvPicPr>
            <a:picLocks noChangeAspect="1"/>
          </xdr:cNvPicPr>
        </xdr:nvPicPr>
        <xdr:blipFill>
          <a:blip r:embed="rId8"/>
          <a:stretch/>
        </xdr:blipFill>
        <xdr:spPr bwMode="auto">
          <a:xfrm>
            <a:off x="9270124" y="3664168"/>
            <a:ext cx="974057" cy="760262"/>
          </a:xfrm>
          <a:prstGeom prst="rect">
            <a:avLst/>
          </a:prstGeom>
        </xdr:spPr>
      </xdr:pic>
      <xdr:pic>
        <xdr:nvPicPr>
          <xdr:cNvPr id="102" name="Рисунок 101"/>
          <xdr:cNvPicPr>
            <a:picLocks noChangeAspect="1"/>
          </xdr:cNvPicPr>
        </xdr:nvPicPr>
        <xdr:blipFill>
          <a:blip r:embed="rId9"/>
          <a:stretch/>
        </xdr:blipFill>
        <xdr:spPr bwMode="auto">
          <a:xfrm>
            <a:off x="11256844" y="3664168"/>
            <a:ext cx="974056" cy="760262"/>
          </a:xfrm>
          <a:prstGeom prst="rect">
            <a:avLst/>
          </a:prstGeom>
        </xdr:spPr>
      </xdr:pic>
      <xdr:pic>
        <xdr:nvPicPr>
          <xdr:cNvPr id="103" name="Рисунок 102"/>
          <xdr:cNvPicPr>
            <a:picLocks noChangeAspect="1"/>
          </xdr:cNvPicPr>
        </xdr:nvPicPr>
        <xdr:blipFill>
          <a:blip r:embed="rId10"/>
          <a:stretch/>
        </xdr:blipFill>
        <xdr:spPr bwMode="auto">
          <a:xfrm>
            <a:off x="12250203" y="3663347"/>
            <a:ext cx="972742" cy="761905"/>
          </a:xfrm>
          <a:prstGeom prst="rect">
            <a:avLst/>
          </a:prstGeom>
        </xdr:spPr>
      </xdr:pic>
      <xdr:pic>
        <xdr:nvPicPr>
          <xdr:cNvPr id="104" name="Рисунок 103"/>
          <xdr:cNvPicPr>
            <a:picLocks noChangeAspect="1"/>
          </xdr:cNvPicPr>
        </xdr:nvPicPr>
        <xdr:blipFill>
          <a:blip r:embed="rId11"/>
          <a:stretch/>
        </xdr:blipFill>
        <xdr:spPr bwMode="auto">
          <a:xfrm>
            <a:off x="13242248" y="3664168"/>
            <a:ext cx="974056" cy="760263"/>
          </a:xfrm>
          <a:prstGeom prst="rect">
            <a:avLst/>
          </a:prstGeom>
        </xdr:spPr>
      </xdr:pic>
      <xdr:pic>
        <xdr:nvPicPr>
          <xdr:cNvPr id="105" name="Рисунок 104"/>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twoCell">
    <xdr:from>
      <xdr:col>1</xdr:col>
      <xdr:colOff>1386416</xdr:colOff>
      <xdr:row>17</xdr:row>
      <xdr:rowOff>2116</xdr:rowOff>
    </xdr:from>
    <xdr:to>
      <xdr:col>4</xdr:col>
      <xdr:colOff>446278</xdr:colOff>
      <xdr:row>17</xdr:row>
      <xdr:rowOff>2116</xdr:rowOff>
    </xdr:to>
    <xdr:grpSp>
      <xdr:nvGrpSpPr>
        <xdr:cNvPr id="0" name=""/>
        <xdr:cNvGrpSpPr/>
      </xdr:nvGrpSpPr>
      <xdr:grpSpPr bwMode="auto">
        <a:xfrm>
          <a:off x="3177117" y="4307416"/>
          <a:ext cx="4904401" cy="0"/>
          <a:chOff x="9270124" y="3662033"/>
          <a:chExt cx="5938226" cy="764531"/>
        </a:xfrm>
      </xdr:grpSpPr>
      <xdr:pic>
        <xdr:nvPicPr>
          <xdr:cNvPr id="16" name="Рисунок 15"/>
          <xdr:cNvPicPr>
            <a:picLocks noChangeAspect="1"/>
          </xdr:cNvPicPr>
        </xdr:nvPicPr>
        <xdr:blipFill>
          <a:blip r:embed="rId1"/>
          <a:stretch/>
        </xdr:blipFill>
        <xdr:spPr bwMode="auto">
          <a:xfrm>
            <a:off x="10261119" y="3664169"/>
            <a:ext cx="972743" cy="760263"/>
          </a:xfrm>
          <a:prstGeom prst="rect">
            <a:avLst/>
          </a:prstGeom>
        </xdr:spPr>
      </xdr:pic>
      <xdr:pic>
        <xdr:nvPicPr>
          <xdr:cNvPr id="17" name="Рисунок 16"/>
          <xdr:cNvPicPr>
            <a:picLocks noChangeAspect="1"/>
          </xdr:cNvPicPr>
        </xdr:nvPicPr>
        <xdr:blipFill>
          <a:blip r:embed="rId2"/>
          <a:stretch/>
        </xdr:blipFill>
        <xdr:spPr bwMode="auto">
          <a:xfrm>
            <a:off x="10263484" y="3662033"/>
            <a:ext cx="974057" cy="764531"/>
          </a:xfrm>
          <a:prstGeom prst="rect">
            <a:avLst/>
          </a:prstGeom>
        </xdr:spPr>
      </xdr:pic>
      <xdr:pic>
        <xdr:nvPicPr>
          <xdr:cNvPr id="18" name="Рисунок 17"/>
          <xdr:cNvPicPr>
            <a:picLocks noChangeAspect="1"/>
          </xdr:cNvPicPr>
        </xdr:nvPicPr>
        <xdr:blipFill>
          <a:blip r:embed="rId3"/>
          <a:stretch/>
        </xdr:blipFill>
        <xdr:spPr bwMode="auto">
          <a:xfrm>
            <a:off x="11253428" y="3664169"/>
            <a:ext cx="974056" cy="760262"/>
          </a:xfrm>
          <a:prstGeom prst="rect">
            <a:avLst/>
          </a:prstGeom>
        </xdr:spPr>
      </xdr:pic>
      <xdr:pic>
        <xdr:nvPicPr>
          <xdr:cNvPr id="19" name="Рисунок 18"/>
          <xdr:cNvPicPr>
            <a:picLocks noChangeAspect="1"/>
          </xdr:cNvPicPr>
        </xdr:nvPicPr>
        <xdr:blipFill>
          <a:blip r:embed="rId4"/>
          <a:stretch/>
        </xdr:blipFill>
        <xdr:spPr bwMode="auto">
          <a:xfrm>
            <a:off x="12247050" y="3664169"/>
            <a:ext cx="974056" cy="760262"/>
          </a:xfrm>
          <a:prstGeom prst="rect">
            <a:avLst/>
          </a:prstGeom>
        </xdr:spPr>
      </xdr:pic>
      <xdr:pic>
        <xdr:nvPicPr>
          <xdr:cNvPr id="20" name="Рисунок 19"/>
          <xdr:cNvPicPr>
            <a:picLocks noChangeAspect="1"/>
          </xdr:cNvPicPr>
        </xdr:nvPicPr>
        <xdr:blipFill>
          <a:blip r:embed="rId5"/>
          <a:stretch/>
        </xdr:blipFill>
        <xdr:spPr bwMode="auto">
          <a:xfrm>
            <a:off x="13240672" y="3664169"/>
            <a:ext cx="974056" cy="760263"/>
          </a:xfrm>
          <a:prstGeom prst="rect">
            <a:avLst/>
          </a:prstGeom>
        </xdr:spPr>
      </xdr:pic>
      <xdr:pic>
        <xdr:nvPicPr>
          <xdr:cNvPr id="21" name="Рисунок 20"/>
          <xdr:cNvPicPr>
            <a:picLocks noChangeAspect="1"/>
          </xdr:cNvPicPr>
        </xdr:nvPicPr>
        <xdr:blipFill>
          <a:blip r:embed="rId6"/>
          <a:stretch/>
        </xdr:blipFill>
        <xdr:spPr bwMode="auto">
          <a:xfrm>
            <a:off x="14234294" y="3664169"/>
            <a:ext cx="974056" cy="760263"/>
          </a:xfrm>
          <a:prstGeom prst="rect">
            <a:avLst/>
          </a:prstGeom>
        </xdr:spPr>
      </xdr:pic>
      <xdr:pic>
        <xdr:nvPicPr>
          <xdr:cNvPr id="22" name="Рисунок 21"/>
          <xdr:cNvPicPr>
            <a:picLocks noChangeAspect="1"/>
          </xdr:cNvPicPr>
        </xdr:nvPicPr>
        <xdr:blipFill>
          <a:blip r:embed="rId7"/>
          <a:stretch/>
        </xdr:blipFill>
        <xdr:spPr bwMode="auto">
          <a:xfrm>
            <a:off x="9270124" y="3664169"/>
            <a:ext cx="971429" cy="760263"/>
          </a:xfrm>
          <a:prstGeom prst="rect">
            <a:avLst/>
          </a:prstGeom>
        </xdr:spPr>
      </xdr:pic>
      <xdr:pic>
        <xdr:nvPicPr>
          <xdr:cNvPr id="23" name="Рисунок 22"/>
          <xdr:cNvPicPr>
            <a:picLocks noChangeAspect="1"/>
          </xdr:cNvPicPr>
        </xdr:nvPicPr>
        <xdr:blipFill>
          <a:blip r:embed="rId8"/>
          <a:stretch/>
        </xdr:blipFill>
        <xdr:spPr bwMode="auto">
          <a:xfrm>
            <a:off x="9270124" y="3664168"/>
            <a:ext cx="974057" cy="760262"/>
          </a:xfrm>
          <a:prstGeom prst="rect">
            <a:avLst/>
          </a:prstGeom>
        </xdr:spPr>
      </xdr:pic>
      <xdr:pic>
        <xdr:nvPicPr>
          <xdr:cNvPr id="24" name="Рисунок 23"/>
          <xdr:cNvPicPr>
            <a:picLocks noChangeAspect="1"/>
          </xdr:cNvPicPr>
        </xdr:nvPicPr>
        <xdr:blipFill>
          <a:blip r:embed="rId9"/>
          <a:stretch/>
        </xdr:blipFill>
        <xdr:spPr bwMode="auto">
          <a:xfrm>
            <a:off x="11256844" y="3664168"/>
            <a:ext cx="974056" cy="760262"/>
          </a:xfrm>
          <a:prstGeom prst="rect">
            <a:avLst/>
          </a:prstGeom>
        </xdr:spPr>
      </xdr:pic>
      <xdr:pic>
        <xdr:nvPicPr>
          <xdr:cNvPr id="25" name="Рисунок 24"/>
          <xdr:cNvPicPr>
            <a:picLocks noChangeAspect="1"/>
          </xdr:cNvPicPr>
        </xdr:nvPicPr>
        <xdr:blipFill>
          <a:blip r:embed="rId10"/>
          <a:stretch/>
        </xdr:blipFill>
        <xdr:spPr bwMode="auto">
          <a:xfrm>
            <a:off x="12250203" y="3663347"/>
            <a:ext cx="972742" cy="761905"/>
          </a:xfrm>
          <a:prstGeom prst="rect">
            <a:avLst/>
          </a:prstGeom>
        </xdr:spPr>
      </xdr:pic>
      <xdr:pic>
        <xdr:nvPicPr>
          <xdr:cNvPr id="26" name="Рисунок 25"/>
          <xdr:cNvPicPr>
            <a:picLocks noChangeAspect="1"/>
          </xdr:cNvPicPr>
        </xdr:nvPicPr>
        <xdr:blipFill>
          <a:blip r:embed="rId11"/>
          <a:stretch/>
        </xdr:blipFill>
        <xdr:spPr bwMode="auto">
          <a:xfrm>
            <a:off x="13242248" y="3664168"/>
            <a:ext cx="974056" cy="760263"/>
          </a:xfrm>
          <a:prstGeom prst="rect">
            <a:avLst/>
          </a:prstGeom>
        </xdr:spPr>
      </xdr:pic>
      <xdr:pic>
        <xdr:nvPicPr>
          <xdr:cNvPr id="27" name="Рисунок 26"/>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twoCellAnchor editAs="twoCell">
    <xdr:from>
      <xdr:col>1</xdr:col>
      <xdr:colOff>1386416</xdr:colOff>
      <xdr:row>17</xdr:row>
      <xdr:rowOff>2116</xdr:rowOff>
    </xdr:from>
    <xdr:to>
      <xdr:col>4</xdr:col>
      <xdr:colOff>446278</xdr:colOff>
      <xdr:row>17</xdr:row>
      <xdr:rowOff>2116</xdr:rowOff>
    </xdr:to>
    <xdr:grpSp>
      <xdr:nvGrpSpPr>
        <xdr:cNvPr id="0" name=""/>
        <xdr:cNvGrpSpPr/>
      </xdr:nvGrpSpPr>
      <xdr:grpSpPr bwMode="auto">
        <a:xfrm>
          <a:off x="3177117" y="4307416"/>
          <a:ext cx="4904401" cy="0"/>
          <a:chOff x="9270124" y="3662033"/>
          <a:chExt cx="5938226" cy="764531"/>
        </a:xfrm>
      </xdr:grpSpPr>
      <xdr:pic>
        <xdr:nvPicPr>
          <xdr:cNvPr id="42" name="Рисунок 41"/>
          <xdr:cNvPicPr>
            <a:picLocks noChangeAspect="1"/>
          </xdr:cNvPicPr>
        </xdr:nvPicPr>
        <xdr:blipFill>
          <a:blip r:embed="rId1"/>
          <a:stretch/>
        </xdr:blipFill>
        <xdr:spPr bwMode="auto">
          <a:xfrm>
            <a:off x="10261119" y="3664169"/>
            <a:ext cx="972743" cy="760263"/>
          </a:xfrm>
          <a:prstGeom prst="rect">
            <a:avLst/>
          </a:prstGeom>
        </xdr:spPr>
      </xdr:pic>
      <xdr:pic>
        <xdr:nvPicPr>
          <xdr:cNvPr id="43" name="Рисунок 42"/>
          <xdr:cNvPicPr>
            <a:picLocks noChangeAspect="1"/>
          </xdr:cNvPicPr>
        </xdr:nvPicPr>
        <xdr:blipFill>
          <a:blip r:embed="rId2"/>
          <a:stretch/>
        </xdr:blipFill>
        <xdr:spPr bwMode="auto">
          <a:xfrm>
            <a:off x="10263484" y="3662033"/>
            <a:ext cx="974057" cy="764531"/>
          </a:xfrm>
          <a:prstGeom prst="rect">
            <a:avLst/>
          </a:prstGeom>
        </xdr:spPr>
      </xdr:pic>
      <xdr:pic>
        <xdr:nvPicPr>
          <xdr:cNvPr id="44" name="Рисунок 43"/>
          <xdr:cNvPicPr>
            <a:picLocks noChangeAspect="1"/>
          </xdr:cNvPicPr>
        </xdr:nvPicPr>
        <xdr:blipFill>
          <a:blip r:embed="rId3"/>
          <a:stretch/>
        </xdr:blipFill>
        <xdr:spPr bwMode="auto">
          <a:xfrm>
            <a:off x="11253428" y="3664169"/>
            <a:ext cx="974056" cy="760262"/>
          </a:xfrm>
          <a:prstGeom prst="rect">
            <a:avLst/>
          </a:prstGeom>
        </xdr:spPr>
      </xdr:pic>
      <xdr:pic>
        <xdr:nvPicPr>
          <xdr:cNvPr id="45" name="Рисунок 44"/>
          <xdr:cNvPicPr>
            <a:picLocks noChangeAspect="1"/>
          </xdr:cNvPicPr>
        </xdr:nvPicPr>
        <xdr:blipFill>
          <a:blip r:embed="rId4"/>
          <a:stretch/>
        </xdr:blipFill>
        <xdr:spPr bwMode="auto">
          <a:xfrm>
            <a:off x="12247050" y="3664169"/>
            <a:ext cx="974056" cy="760262"/>
          </a:xfrm>
          <a:prstGeom prst="rect">
            <a:avLst/>
          </a:prstGeom>
        </xdr:spPr>
      </xdr:pic>
      <xdr:pic>
        <xdr:nvPicPr>
          <xdr:cNvPr id="46" name="Рисунок 45"/>
          <xdr:cNvPicPr>
            <a:picLocks noChangeAspect="1"/>
          </xdr:cNvPicPr>
        </xdr:nvPicPr>
        <xdr:blipFill>
          <a:blip r:embed="rId5"/>
          <a:stretch/>
        </xdr:blipFill>
        <xdr:spPr bwMode="auto">
          <a:xfrm>
            <a:off x="13240672" y="3664169"/>
            <a:ext cx="974056" cy="760263"/>
          </a:xfrm>
          <a:prstGeom prst="rect">
            <a:avLst/>
          </a:prstGeom>
        </xdr:spPr>
      </xdr:pic>
      <xdr:pic>
        <xdr:nvPicPr>
          <xdr:cNvPr id="47" name="Рисунок 46"/>
          <xdr:cNvPicPr>
            <a:picLocks noChangeAspect="1"/>
          </xdr:cNvPicPr>
        </xdr:nvPicPr>
        <xdr:blipFill>
          <a:blip r:embed="rId6"/>
          <a:stretch/>
        </xdr:blipFill>
        <xdr:spPr bwMode="auto">
          <a:xfrm>
            <a:off x="14234294" y="3664169"/>
            <a:ext cx="974056" cy="760263"/>
          </a:xfrm>
          <a:prstGeom prst="rect">
            <a:avLst/>
          </a:prstGeom>
        </xdr:spPr>
      </xdr:pic>
      <xdr:pic>
        <xdr:nvPicPr>
          <xdr:cNvPr id="48" name="Рисунок 47"/>
          <xdr:cNvPicPr>
            <a:picLocks noChangeAspect="1"/>
          </xdr:cNvPicPr>
        </xdr:nvPicPr>
        <xdr:blipFill>
          <a:blip r:embed="rId7"/>
          <a:stretch/>
        </xdr:blipFill>
        <xdr:spPr bwMode="auto">
          <a:xfrm>
            <a:off x="9270124" y="3664169"/>
            <a:ext cx="971429" cy="760263"/>
          </a:xfrm>
          <a:prstGeom prst="rect">
            <a:avLst/>
          </a:prstGeom>
        </xdr:spPr>
      </xdr:pic>
      <xdr:pic>
        <xdr:nvPicPr>
          <xdr:cNvPr id="49" name="Рисунок 48"/>
          <xdr:cNvPicPr>
            <a:picLocks noChangeAspect="1"/>
          </xdr:cNvPicPr>
        </xdr:nvPicPr>
        <xdr:blipFill>
          <a:blip r:embed="rId8"/>
          <a:stretch/>
        </xdr:blipFill>
        <xdr:spPr bwMode="auto">
          <a:xfrm>
            <a:off x="9270124" y="3664168"/>
            <a:ext cx="974057" cy="760262"/>
          </a:xfrm>
          <a:prstGeom prst="rect">
            <a:avLst/>
          </a:prstGeom>
        </xdr:spPr>
      </xdr:pic>
      <xdr:pic>
        <xdr:nvPicPr>
          <xdr:cNvPr id="50" name="Рисунок 49"/>
          <xdr:cNvPicPr>
            <a:picLocks noChangeAspect="1"/>
          </xdr:cNvPicPr>
        </xdr:nvPicPr>
        <xdr:blipFill>
          <a:blip r:embed="rId9"/>
          <a:stretch/>
        </xdr:blipFill>
        <xdr:spPr bwMode="auto">
          <a:xfrm>
            <a:off x="11256844" y="3664168"/>
            <a:ext cx="974056" cy="760262"/>
          </a:xfrm>
          <a:prstGeom prst="rect">
            <a:avLst/>
          </a:prstGeom>
        </xdr:spPr>
      </xdr:pic>
      <xdr:pic>
        <xdr:nvPicPr>
          <xdr:cNvPr id="51" name="Рисунок 50"/>
          <xdr:cNvPicPr>
            <a:picLocks noChangeAspect="1"/>
          </xdr:cNvPicPr>
        </xdr:nvPicPr>
        <xdr:blipFill>
          <a:blip r:embed="rId10"/>
          <a:stretch/>
        </xdr:blipFill>
        <xdr:spPr bwMode="auto">
          <a:xfrm>
            <a:off x="12250203" y="3663347"/>
            <a:ext cx="972742" cy="761905"/>
          </a:xfrm>
          <a:prstGeom prst="rect">
            <a:avLst/>
          </a:prstGeom>
        </xdr:spPr>
      </xdr:pic>
      <xdr:pic>
        <xdr:nvPicPr>
          <xdr:cNvPr id="52" name="Рисунок 51"/>
          <xdr:cNvPicPr>
            <a:picLocks noChangeAspect="1"/>
          </xdr:cNvPicPr>
        </xdr:nvPicPr>
        <xdr:blipFill>
          <a:blip r:embed="rId11"/>
          <a:stretch/>
        </xdr:blipFill>
        <xdr:spPr bwMode="auto">
          <a:xfrm>
            <a:off x="13242248" y="3664168"/>
            <a:ext cx="974056" cy="760263"/>
          </a:xfrm>
          <a:prstGeom prst="rect">
            <a:avLst/>
          </a:prstGeom>
        </xdr:spPr>
      </xdr:pic>
      <xdr:pic>
        <xdr:nvPicPr>
          <xdr:cNvPr id="53" name="Рисунок 52"/>
          <xdr:cNvPicPr>
            <a:picLocks noChangeAspect="1"/>
          </xdr:cNvPicPr>
        </xdr:nvPicPr>
        <xdr:blipFill>
          <a:blip r:embed="rId12"/>
          <a:stretch/>
        </xdr:blipFill>
        <xdr:spPr bwMode="auto">
          <a:xfrm>
            <a:off x="14235607" y="3664168"/>
            <a:ext cx="972743" cy="760263"/>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0</xdr:col>
      <xdr:colOff>31748</xdr:colOff>
      <xdr:row>71</xdr:row>
      <xdr:rowOff>10583</xdr:rowOff>
    </xdr:from>
    <xdr:to>
      <xdr:col>2</xdr:col>
      <xdr:colOff>919056</xdr:colOff>
      <xdr:row>144</xdr:row>
      <xdr:rowOff>2957</xdr:rowOff>
    </xdr:to>
    <xdr:pic>
      <xdr:nvPicPr>
        <xdr:cNvPr id="3" name="Рисунок 2"/>
        <xdr:cNvPicPr>
          <a:picLocks noChangeAspect="1"/>
        </xdr:cNvPicPr>
      </xdr:nvPicPr>
      <xdr:blipFill>
        <a:blip r:embed="rId1"/>
        <a:stretch/>
      </xdr:blipFill>
      <xdr:spPr bwMode="auto">
        <a:xfrm>
          <a:off x="31748" y="27282563"/>
          <a:ext cx="7204287" cy="13342613"/>
        </a:xfrm>
        <a:prstGeom prst="rect">
          <a:avLst/>
        </a:prstGeom>
      </xdr:spPr>
    </xdr:pic>
    <xdr:clientData/>
  </xdr:twoCellAnchor>
  <xdr:twoCellAnchor editAs="oneCell">
    <xdr:from>
      <xdr:col>0</xdr:col>
      <xdr:colOff>42331</xdr:colOff>
      <xdr:row>144</xdr:row>
      <xdr:rowOff>52915</xdr:rowOff>
    </xdr:from>
    <xdr:to>
      <xdr:col>3</xdr:col>
      <xdr:colOff>247648</xdr:colOff>
      <xdr:row>195</xdr:row>
      <xdr:rowOff>89126</xdr:rowOff>
    </xdr:to>
    <xdr:pic>
      <xdr:nvPicPr>
        <xdr:cNvPr id="4" name="Рисунок 3"/>
        <xdr:cNvPicPr>
          <a:picLocks noChangeAspect="1"/>
        </xdr:cNvPicPr>
      </xdr:nvPicPr>
      <xdr:blipFill>
        <a:blip r:embed="rId2"/>
        <a:stretch/>
      </xdr:blipFill>
      <xdr:spPr bwMode="auto">
        <a:xfrm>
          <a:off x="42331" y="40675135"/>
          <a:ext cx="8038676" cy="9363090"/>
        </a:xfrm>
        <a:prstGeom prst="rect">
          <a:avLst/>
        </a:prstGeom>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Users/yu.sorokovik/AppData/Local/Microsoft/Windows/INetCache/Content.Outlook/W7HJEAT3/&#1057;&#1074;&#1086;&#1076;&#1085;&#1099;&#1081;%20&#1087;&#1088;&#1072;&#1081;&#1089;-&#1083;&#1080;&#1089;&#1090;_01_03_2024_GPL%20(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правочники"/>
      <sheetName val="Реестр продуктов"/>
      <sheetName val="Перечень Программ для ЭВМ"/>
      <sheetName val="Спека"/>
      <sheetName val="Континент 3.9"/>
      <sheetName val="Континент 3.9.3 KB"/>
      <sheetName val="Континент 4"/>
      <sheetName val="Континент АП-ZТN"/>
      <sheetName val="Secret Net Studio"/>
      <sheetName val="Secret Net LSP"/>
      <sheetName val="SN LSP и SNS"/>
      <sheetName val="vGate R2"/>
      <sheetName val="Континент WAF"/>
      <sheetName val="Соболь"/>
      <sheetName val="Континент TLS 2"/>
      <sheetName val="Secret MDM"/>
      <sheetName val="Jinn"/>
      <sheetName val="Континент 3.9 Экспорт"/>
      <sheetName val="Континент 3.7"/>
      <sheetName val="Терминал"/>
    </sheetNames>
    <sheetDataSet>
      <sheetData sheetId="0">
        <row r="1">
          <cell r="C1" t="str">
            <v xml:space="preserve">Бархатов Александр</v>
          </cell>
          <cell r="D1" t="str">
            <v xml:space="preserve">8 (495) 982 3020 доб. 478</v>
          </cell>
          <cell r="E1" t="str">
            <v xml:space="preserve">8 (985) 258-3814</v>
          </cell>
          <cell r="F1" t="str">
            <v>a.barkhatov@securitycode.ru</v>
          </cell>
        </row>
        <row r="2">
          <cell r="C2" t="str">
            <v xml:space="preserve">Глухов Роман</v>
          </cell>
          <cell r="D2" t="str">
            <v xml:space="preserve">8 (495) 982 3020 доб. 180</v>
          </cell>
          <cell r="E2" t="str">
            <v xml:space="preserve">8 (926) 183-64-68</v>
          </cell>
          <cell r="F2" t="str">
            <v>r.glukhov@securitycode.ru</v>
          </cell>
        </row>
        <row r="3">
          <cell r="C3" t="str">
            <v xml:space="preserve">Гойда Павел</v>
          </cell>
          <cell r="D3" t="str">
            <v xml:space="preserve">8 (495) 982 3020 доб. 484</v>
          </cell>
          <cell r="E3" t="str">
            <v>---</v>
          </cell>
          <cell r="F3" t="str">
            <v>p.goyda@securitycode.ru</v>
          </cell>
        </row>
        <row r="4">
          <cell r="C4" t="str">
            <v xml:space="preserve">Головкин Денис</v>
          </cell>
          <cell r="D4" t="str">
            <v xml:space="preserve">8 (495) 982-30-20 доб. 371</v>
          </cell>
          <cell r="E4" t="str">
            <v xml:space="preserve">8 (999) 98-98-534</v>
          </cell>
          <cell r="F4" t="str">
            <v>d.golovkin@securitycode.ru</v>
          </cell>
        </row>
        <row r="5">
          <cell r="C5" t="str">
            <v xml:space="preserve">Горохов Леонид</v>
          </cell>
          <cell r="D5" t="str">
            <v xml:space="preserve">8 (495) 982 3020 доб. 580</v>
          </cell>
          <cell r="E5" t="str">
            <v xml:space="preserve">8 (915) 228-09-21</v>
          </cell>
          <cell r="F5" t="str">
            <v>l.gorokhov@securitycode.ru</v>
          </cell>
        </row>
        <row r="6">
          <cell r="C6" t="str">
            <v xml:space="preserve">Гранацкий Александр</v>
          </cell>
          <cell r="D6" t="str">
            <v xml:space="preserve">8 (495) 982-30-20 доб. 319</v>
          </cell>
          <cell r="E6" t="str">
            <v>---</v>
          </cell>
          <cell r="F6" t="str">
            <v>a.granatskiy@securitycode.ru</v>
          </cell>
        </row>
        <row r="7">
          <cell r="C7" t="str">
            <v xml:space="preserve">Еремеев Дмитрий</v>
          </cell>
          <cell r="D7" t="str">
            <v xml:space="preserve">8 (495) 982-30-20 доб. 794</v>
          </cell>
          <cell r="E7" t="str">
            <v xml:space="preserve">8 (985) 166-88-16</v>
          </cell>
          <cell r="F7" t="str">
            <v>d.eremeev@securitycode.ru</v>
          </cell>
        </row>
        <row r="8">
          <cell r="C8" t="str">
            <v xml:space="preserve">Захарова Карина</v>
          </cell>
          <cell r="D8" t="str">
            <v xml:space="preserve">8 (495) 982 3020 доб. 503</v>
          </cell>
          <cell r="E8" t="str">
            <v xml:space="preserve">8 (916) 016-77-05</v>
          </cell>
          <cell r="F8" t="str">
            <v>k.zakharova@securitycode.ru</v>
          </cell>
        </row>
        <row r="9">
          <cell r="C9" t="str">
            <v xml:space="preserve">Земцова Татьяна</v>
          </cell>
          <cell r="D9" t="str">
            <v xml:space="preserve">8 (495) 982-30-20 доб. 113</v>
          </cell>
          <cell r="E9" t="str">
            <v>---</v>
          </cell>
          <cell r="F9" t="str">
            <v>t.zemtsova@securitycode.ru</v>
          </cell>
        </row>
        <row r="10">
          <cell r="C10" t="str">
            <v xml:space="preserve">Караваев Александр</v>
          </cell>
          <cell r="D10" t="str">
            <v xml:space="preserve">8 (495) 982-30-20 доб. 764</v>
          </cell>
          <cell r="E10" t="str">
            <v>---</v>
          </cell>
          <cell r="F10" t="str">
            <v>a.karavaev@securitycode.ru</v>
          </cell>
        </row>
        <row r="11">
          <cell r="C11" t="str">
            <v xml:space="preserve">Кунштейн Анжелика</v>
          </cell>
          <cell r="D11" t="str">
            <v xml:space="preserve">8 (495) 982-30-20 доб. 371</v>
          </cell>
          <cell r="E11" t="str">
            <v xml:space="preserve">8 (985) 366-82-62</v>
          </cell>
          <cell r="F11" t="str">
            <v>a.kunshteyn@securitycode.ru</v>
          </cell>
        </row>
        <row r="12">
          <cell r="C12" t="str">
            <v xml:space="preserve">Лопатин Роман</v>
          </cell>
          <cell r="D12" t="str">
            <v xml:space="preserve">8 (495) 982 3020 доб. 491</v>
          </cell>
          <cell r="E12" t="str">
            <v>---</v>
          </cell>
          <cell r="F12" t="str">
            <v>r.lopatin@securitycode.ru</v>
          </cell>
        </row>
        <row r="13">
          <cell r="C13" t="str">
            <v xml:space="preserve">Мущенко Сергей</v>
          </cell>
          <cell r="D13" t="str">
            <v xml:space="preserve">8 (495) 982 3020 доб. 889</v>
          </cell>
          <cell r="E13" t="str">
            <v>---</v>
          </cell>
          <cell r="F13" t="str">
            <v>s.mushchenko@securitycode.ru</v>
          </cell>
        </row>
        <row r="14">
          <cell r="C14" t="str">
            <v xml:space="preserve">Павлюченкова Екатерина</v>
          </cell>
          <cell r="D14" t="str">
            <v xml:space="preserve">8 (495) 982 3020 доб. 505</v>
          </cell>
          <cell r="F14" t="str">
            <v>e.p@securitycode.ru</v>
          </cell>
        </row>
        <row r="15">
          <cell r="C15" t="str">
            <v xml:space="preserve">Сидорова Елена</v>
          </cell>
          <cell r="D15" t="str">
            <v xml:space="preserve">8 (495) 982-30-20 доб. 247</v>
          </cell>
          <cell r="F15" t="str">
            <v>e.sidorova@securitycode.ru</v>
          </cell>
        </row>
        <row r="16">
          <cell r="C16" t="str">
            <v xml:space="preserve">Здорнова Ирина</v>
          </cell>
          <cell r="D16" t="str">
            <v xml:space="preserve">8 (495) 982-30-20 доб. 849</v>
          </cell>
          <cell r="E16" t="str">
            <v>---</v>
          </cell>
          <cell r="F16" t="str">
            <v>i.zdornovaф@securitycode.ru</v>
          </cell>
        </row>
        <row r="17">
          <cell r="C17" t="str">
            <v xml:space="preserve">Шатсков Дмитрий</v>
          </cell>
          <cell r="D17" t="str">
            <v xml:space="preserve">8 (495) 982-30-20 доб. 371</v>
          </cell>
          <cell r="E17" t="str">
            <v>---</v>
          </cell>
          <cell r="F17" t="str">
            <v>d.shatskov@securitycode.ru</v>
          </cell>
        </row>
        <row r="18">
          <cell r="C18" t="str">
            <v xml:space="preserve">Сидоров Николай</v>
          </cell>
          <cell r="D18" t="str">
            <v xml:space="preserve">9 (495) 982-30-20 доб. 828</v>
          </cell>
          <cell r="E18" t="str">
            <v>---</v>
          </cell>
          <cell r="F18" t="str">
            <v>n.sidorov@securitycode.ru</v>
          </cell>
        </row>
        <row r="19">
          <cell r="C19" t="str">
            <v xml:space="preserve">Салмин Павел</v>
          </cell>
          <cell r="D19" t="str">
            <v xml:space="preserve">8 (495) 982-30-20 доб. 233</v>
          </cell>
          <cell r="E19" t="str">
            <v>---</v>
          </cell>
          <cell r="F19" t="str">
            <v>p.salmin@securitycode.ru</v>
          </cell>
        </row>
        <row r="20">
          <cell r="C20" t="str">
            <v xml:space="preserve">Цепкова Ирина</v>
          </cell>
          <cell r="D20" t="str">
            <v xml:space="preserve">9 (495) 982-30-20 доб. 394</v>
          </cell>
          <cell r="E20" t="str">
            <v>---</v>
          </cell>
          <cell r="F20" t="str">
            <v>i.tsepkova@securitycode.ru</v>
          </cell>
        </row>
        <row r="21">
          <cell r="C21" t="str">
            <v xml:space="preserve">Голов Роман</v>
          </cell>
          <cell r="D21" t="str">
            <v xml:space="preserve">9 (495) 982-30-20 доб. 344</v>
          </cell>
          <cell r="E21" t="str">
            <v>---</v>
          </cell>
          <cell r="F21" t="str">
            <v>r.golov@securitycode.ru</v>
          </cell>
        </row>
        <row r="22">
          <cell r="C22" t="str">
            <v xml:space="preserve">Павлюк Евгений</v>
          </cell>
          <cell r="D22" t="str">
            <v xml:space="preserve">9 (495) 982-30-20 доб. 795</v>
          </cell>
          <cell r="E22" t="str">
            <v>---</v>
          </cell>
          <cell r="F22" t="str">
            <v>e.pavljuk@securitycode.ru</v>
          </cell>
        </row>
        <row r="23">
          <cell r="C23" t="str">
            <v xml:space="preserve">Мелкова Людмила</v>
          </cell>
          <cell r="D23" t="str">
            <v xml:space="preserve">9 (495) 982-30-20 доб. 115</v>
          </cell>
          <cell r="E23" t="str">
            <v>---</v>
          </cell>
          <cell r="F23" t="str">
            <v>l.melkova@securitycode.ru</v>
          </cell>
        </row>
        <row r="24">
          <cell r="C24" t="str">
            <v xml:space="preserve">Богомолов Игорь</v>
          </cell>
          <cell r="D24" t="str">
            <v xml:space="preserve">9 (495) 982-30-20 доб. 144</v>
          </cell>
          <cell r="E24" t="str">
            <v>---</v>
          </cell>
          <cell r="F24" t="str">
            <v>i.bogomolov@securitycode.ru</v>
          </cell>
        </row>
        <row r="25">
          <cell r="C25" t="str">
            <v xml:space="preserve">Бурматникова Марина</v>
          </cell>
          <cell r="D25" t="str">
            <v xml:space="preserve">9 (495) 982-30-20 доб. 415</v>
          </cell>
          <cell r="E25" t="str">
            <v>---</v>
          </cell>
          <cell r="F25" t="str">
            <v>m.burmatnikova@securitycode.ru</v>
          </cell>
        </row>
      </sheetData>
      <sheetData sheetId="1">
        <row r="5">
          <cell r="F5">
            <v>45352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persons/person.xml><?xml version="1.0" encoding="utf-8"?>
<personList xmlns="http://schemas.microsoft.com/office/spreadsheetml/2018/threadedcomments" xmlns:x="http://schemas.openxmlformats.org/spreadsheetml/2006/main">
  <person displayName="Головкин Денис Викторович" id="{BD1E355C-4F22-EFB1-1781-B5BF5DCF1504}"/>
</personList>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Грань">
  <a:themeElements>
    <a:clrScheme name="Прайс">
      <a:dk1>
        <a:sysClr val="windowText" lastClr="000000"/>
      </a:dk1>
      <a:lt1>
        <a:sysClr val="window" lastClr="FFFFFF"/>
      </a:lt1>
      <a:dk2>
        <a:srgbClr val="2C3C43"/>
      </a:dk2>
      <a:lt2>
        <a:srgbClr val="EBEBEB"/>
      </a:lt2>
      <a:accent1>
        <a:srgbClr val="92CD49"/>
      </a:accent1>
      <a:accent2>
        <a:srgbClr val="93DE61"/>
      </a:accent2>
      <a:accent3>
        <a:srgbClr val="E6B91E"/>
      </a:accent3>
      <a:accent4>
        <a:srgbClr val="E76618"/>
      </a:accent4>
      <a:accent5>
        <a:srgbClr val="C42F1A"/>
      </a:accent5>
      <a:accent6>
        <a:srgbClr val="E7BC26"/>
      </a:accent6>
      <a:hlink>
        <a:srgbClr val="6C911C"/>
      </a:hlink>
      <a:folHlink>
        <a:srgbClr val="3A3A3A"/>
      </a:folHlink>
    </a:clrScheme>
    <a:fontScheme name="Грань">
      <a:majorFont>
        <a:latin typeface="Trebuchet MS"/>
        <a:ea typeface="Arial"/>
        <a:cs typeface="Arial"/>
      </a:majorFont>
      <a:minorFont>
        <a:latin typeface="Trebuchet MS"/>
        <a:ea typeface="Arial"/>
        <a:cs typeface="Arial"/>
      </a:minorFont>
    </a:fontScheme>
    <a:fmtScheme name="Грань">
      <a:fillStyleLst>
        <a:solidFill>
          <a:schemeClr val="phClr"/>
        </a:solidFill>
        <a:gradFill>
          <a:gsLst>
            <a:gs pos="0">
              <a:schemeClr val="phClr">
                <a:tint val="65000"/>
                <a:lumMod val="110000"/>
              </a:schemeClr>
            </a:gs>
            <a:gs pos="88000">
              <a:schemeClr val="phClr">
                <a:tint val="90000"/>
              </a:schemeClr>
            </a:gs>
          </a:gsLst>
          <a:lin ang="5400000" scaled="0"/>
        </a:gradFill>
        <a:gradFill>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a:gsLst>
            <a:gs pos="0">
              <a:schemeClr val="phClr">
                <a:tint val="90000"/>
                <a:lumMod val="104000"/>
              </a:schemeClr>
            </a:gs>
            <a:gs pos="94000">
              <a:schemeClr val="phClr">
                <a:shade val="96000"/>
                <a:lumMod val="82000"/>
              </a:schemeClr>
            </a:gs>
          </a:gsLst>
          <a:lin ang="5400000" scaled="0"/>
        </a:gradFill>
        <a:gradFill>
          <a:gsLst>
            <a:gs pos="0">
              <a:schemeClr val="phClr">
                <a:tint val="90000"/>
                <a:lumMod val="110000"/>
              </a:schemeClr>
            </a:gs>
            <a:gs pos="100000">
              <a:schemeClr val="phClr">
                <a:shade val="94000"/>
                <a:lumMod val="96000"/>
              </a:schemeClr>
            </a:gs>
          </a:gsLst>
          <a:path path="circle"/>
        </a:gradFill>
      </a:bgFillStyleLst>
    </a:fmtScheme>
  </a:themeElements>
  <a:objectDefaults/>
</a:theme>
</file>

<file path=xl/threadedComments/threadedComment1.xml><?xml version="1.0" encoding="utf-8"?>
<ThreadedComments xmlns="http://schemas.microsoft.com/office/spreadsheetml/2018/threadedcomments" xmlns:x="http://schemas.openxmlformats.org/spreadsheetml/2006/main">
  <threadedComment ref="B7" personId="{BD1E355C-4F22-EFB1-1781-B5BF5DCF1504}" id="{00B9000F-00EC-4D55-8DBB-00F0006B00D2}" done="0">
    <text xml:space="preserve">Выбрать аккаунта из раскрывающего списка
</text>
  </threadedComment>
</ThreadedComments>
</file>

<file path=xl/worksheets/_rels/sheet1.xml.rels><?xml version="1.0" encoding="UTF-8" standalone="yes"?><Relationships xmlns="http://schemas.openxmlformats.org/package/2006/relationships"><Relationship  Id="rId1" Type="http://schemas.openxmlformats.org/officeDocument/2006/relationships/hyperlink" Target="https://reestr.digital.gov.ru/" TargetMode="External"/><Relationship  Id="rId2" Type="http://schemas.openxmlformats.org/officeDocument/2006/relationships/hyperlink" Target="https://gisp.gov.ru/pp719v2/pub/prod/rep/" TargetMode="External"/><Relationship  Id="rId3" Type="http://schemas.openxmlformats.org/officeDocument/2006/relationships/drawing" Target="../drawings/drawing1.xml"/></Relationships>
</file>

<file path=xl/worksheets/_rels/sheet2.xml.rels><?xml version="1.0" encoding="UTF-8" standalone="yes"?><Relationships xmlns="http://schemas.openxmlformats.org/package/2006/relationships"><Relationship  Id="rId1" Type="http://schemas.openxmlformats.org/officeDocument/2006/relationships/hyperlink" Target="http://www.securitycode.ru/" TargetMode="External"/><Relationship  Id="rId2" Type="http://schemas.openxmlformats.org/officeDocument/2006/relationships/hyperlink" Target="mailto:d.golovkin@securitycode.ru" TargetMode="External"/><Relationship  Id="rId3" Type="http://schemas.microsoft.com/office/2017/10/relationships/threadedComment" Target="../threadedComments/threadedComment1.xml"/><Relationship  Id="rId4" Type="http://schemas.openxmlformats.org/officeDocument/2006/relationships/comments" Target="../comments1.xml"/><Relationship  Id="rId5" Type="http://schemas.openxmlformats.org/officeDocument/2006/relationships/drawing" Target="../drawings/drawing2.xml"/><Relationship  Id="rId6" Type="http://schemas.openxmlformats.org/officeDocument/2006/relationships/vmlDrawing" Target="../drawings/vmlDrawing1.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8" tint="0.39997558519241921"/>
    <outlinePr applyStyles="0" summaryBelow="1" summaryRight="1" showOutlineSymbols="1"/>
    <pageSetUpPr autoPageBreaks="1" fitToPage="0"/>
  </sheetPr>
  <sheetViews>
    <sheetView showGridLines="0" zoomScale="90" workbookViewId="0">
      <selection activeCell="E2" activeCellId="0" sqref="E2:F3"/>
    </sheetView>
  </sheetViews>
  <sheetFormatPr defaultRowHeight="14.25"/>
  <cols>
    <col customWidth="1" min="2" max="2" width="44.5"/>
    <col customWidth="1" min="3" max="3" width="23.375"/>
    <col customWidth="1" min="4" max="4" width="30"/>
    <col customWidth="1" min="5" max="5" width="36"/>
    <col customWidth="1" min="6" max="6" width="42.5"/>
  </cols>
  <sheetData>
    <row r="1" ht="72" customHeight="1">
      <c r="A1" s="1" t="s">
        <v>0</v>
      </c>
      <c r="B1" s="2"/>
      <c r="C1" s="2"/>
      <c r="D1" s="2"/>
      <c r="E1" s="2"/>
    </row>
    <row r="2" s="3" customFormat="1" ht="145.5" customHeight="1"/>
    <row r="3" ht="14.25" customHeight="1">
      <c r="A3" s="4"/>
      <c r="B3" s="4"/>
      <c r="E3" s="5"/>
      <c r="F3" s="5"/>
    </row>
    <row r="4" ht="14.25" customHeight="1">
      <c r="A4" s="4"/>
      <c r="B4" s="4"/>
      <c r="E4" s="6"/>
      <c r="F4" s="7"/>
    </row>
    <row r="5" s="4" customFormat="1" ht="14.25" customHeight="1">
      <c r="A5" s="4"/>
      <c r="B5" s="4"/>
      <c r="C5" s="4"/>
      <c r="D5" s="4"/>
    </row>
    <row r="6" s="4" customFormat="1" ht="27.75" customHeight="1">
      <c r="A6" s="8" t="s">
        <v>1</v>
      </c>
      <c r="B6" s="9"/>
      <c r="C6" s="9"/>
      <c r="D6" s="9"/>
      <c r="E6" s="9"/>
      <c r="F6" s="9"/>
    </row>
    <row r="7" s="4" customFormat="1" ht="14.25" customHeight="1">
      <c r="A7" s="4"/>
      <c r="B7" s="4"/>
      <c r="C7" s="4"/>
      <c r="D7" s="4"/>
    </row>
    <row r="8" s="4" customFormat="1" ht="63.75">
      <c r="A8" s="10" t="s">
        <v>2</v>
      </c>
      <c r="B8" s="10" t="s">
        <v>3</v>
      </c>
      <c r="C8" s="10" t="s">
        <v>4</v>
      </c>
      <c r="D8" s="10" t="s">
        <v>5</v>
      </c>
      <c r="E8" s="10" t="s">
        <v>6</v>
      </c>
      <c r="F8" s="10" t="s">
        <v>7</v>
      </c>
    </row>
    <row r="9" s="4" customFormat="1" ht="20.100000000000001" customHeight="1">
      <c r="A9" s="10"/>
      <c r="B9" s="10"/>
      <c r="C9" s="10"/>
      <c r="D9" s="10" t="s">
        <v>8</v>
      </c>
      <c r="E9" s="10"/>
      <c r="F9" s="10"/>
    </row>
    <row r="10" s="4" customFormat="1">
      <c r="A10" s="11">
        <v>1</v>
      </c>
      <c r="B10" s="12" t="s">
        <v>9</v>
      </c>
      <c r="C10" s="11">
        <v>2009615371</v>
      </c>
      <c r="D10" s="11" t="s">
        <v>10</v>
      </c>
      <c r="E10" s="12" t="s">
        <v>11</v>
      </c>
      <c r="F10" s="13"/>
    </row>
    <row r="11" s="4" customFormat="1">
      <c r="A11" s="14">
        <v>2</v>
      </c>
      <c r="B11" s="15" t="s">
        <v>12</v>
      </c>
      <c r="C11" s="14">
        <v>2017610746</v>
      </c>
      <c r="D11" s="14" t="s">
        <v>10</v>
      </c>
      <c r="E11" s="15" t="s">
        <v>13</v>
      </c>
      <c r="F11" s="16"/>
    </row>
    <row r="12" s="4" customFormat="1">
      <c r="A12" s="11">
        <v>3</v>
      </c>
      <c r="B12" s="12" t="s">
        <v>14</v>
      </c>
      <c r="C12" s="11">
        <v>2009615377</v>
      </c>
      <c r="D12" s="11" t="s">
        <v>15</v>
      </c>
      <c r="E12" s="13"/>
      <c r="F12" s="13"/>
    </row>
    <row r="13" s="4" customFormat="1" ht="51">
      <c r="A13" s="14">
        <v>4</v>
      </c>
      <c r="B13" s="15" t="s">
        <v>16</v>
      </c>
      <c r="C13" s="14">
        <v>2009615377</v>
      </c>
      <c r="D13" s="14" t="s">
        <v>15</v>
      </c>
      <c r="E13" s="15" t="s">
        <v>17</v>
      </c>
      <c r="F13" s="16"/>
    </row>
    <row r="14" s="4" customFormat="1" ht="25.5">
      <c r="A14" s="11">
        <v>5</v>
      </c>
      <c r="B14" s="12" t="s">
        <v>18</v>
      </c>
      <c r="C14" s="11">
        <v>2010613672</v>
      </c>
      <c r="D14" s="11" t="s">
        <v>10</v>
      </c>
      <c r="E14" s="13"/>
      <c r="F14" s="13"/>
    </row>
    <row r="15" s="4" customFormat="1" ht="25.5">
      <c r="A15" s="14">
        <v>6</v>
      </c>
      <c r="B15" s="15" t="s">
        <v>19</v>
      </c>
      <c r="C15" s="14">
        <v>2015618103</v>
      </c>
      <c r="D15" s="14" t="s">
        <v>10</v>
      </c>
      <c r="E15" s="15" t="s">
        <v>20</v>
      </c>
      <c r="F15" s="16"/>
    </row>
    <row r="16" s="4" customFormat="1" ht="25.5">
      <c r="A16" s="11">
        <v>7</v>
      </c>
      <c r="B16" s="12" t="s">
        <v>21</v>
      </c>
      <c r="C16" s="11">
        <v>2015618102</v>
      </c>
      <c r="D16" s="11" t="s">
        <v>10</v>
      </c>
      <c r="E16" s="12" t="s">
        <v>22</v>
      </c>
      <c r="F16" s="13"/>
    </row>
    <row r="17" s="4" customFormat="1">
      <c r="A17" s="14">
        <v>8</v>
      </c>
      <c r="B17" s="15" t="s">
        <v>23</v>
      </c>
      <c r="C17" s="14">
        <v>2010613674</v>
      </c>
      <c r="D17" s="14" t="s">
        <v>10</v>
      </c>
      <c r="E17" s="16"/>
      <c r="F17" s="16"/>
    </row>
    <row r="18" s="4" customFormat="1" ht="25.5">
      <c r="A18" s="11">
        <v>9</v>
      </c>
      <c r="B18" s="12" t="s">
        <v>24</v>
      </c>
      <c r="C18" s="11">
        <v>2013660656</v>
      </c>
      <c r="D18" s="11" t="s">
        <v>15</v>
      </c>
      <c r="E18" s="13"/>
      <c r="F18" s="13"/>
    </row>
    <row r="19" s="4" customFormat="1" ht="25.5">
      <c r="A19" s="14">
        <v>10</v>
      </c>
      <c r="B19" s="15" t="s">
        <v>25</v>
      </c>
      <c r="C19" s="14">
        <v>2013660880</v>
      </c>
      <c r="D19" s="14" t="s">
        <v>15</v>
      </c>
      <c r="E19" s="15" t="s">
        <v>26</v>
      </c>
      <c r="F19" s="16"/>
    </row>
    <row r="20" s="4" customFormat="1" ht="25.5">
      <c r="A20" s="11">
        <v>11</v>
      </c>
      <c r="B20" s="12" t="s">
        <v>27</v>
      </c>
      <c r="C20" s="11">
        <v>2015614810</v>
      </c>
      <c r="D20" s="11" t="s">
        <v>15</v>
      </c>
      <c r="E20" s="13"/>
      <c r="F20" s="13"/>
    </row>
    <row r="21" s="4" customFormat="1" ht="25.5">
      <c r="A21" s="14">
        <v>12</v>
      </c>
      <c r="B21" s="15" t="s">
        <v>28</v>
      </c>
      <c r="C21" s="14">
        <v>2015614812</v>
      </c>
      <c r="D21" s="14" t="s">
        <v>15</v>
      </c>
      <c r="E21" s="15" t="s">
        <v>29</v>
      </c>
      <c r="F21" s="16"/>
    </row>
    <row r="22" s="4" customFormat="1" ht="76.5">
      <c r="A22" s="11">
        <v>13</v>
      </c>
      <c r="B22" s="12" t="s">
        <v>30</v>
      </c>
      <c r="C22" s="11">
        <v>2014617788</v>
      </c>
      <c r="D22" s="11" t="s">
        <v>15</v>
      </c>
      <c r="E22" s="12" t="s">
        <v>31</v>
      </c>
      <c r="F22" s="12" t="s">
        <v>32</v>
      </c>
    </row>
    <row r="23" s="4" customFormat="1" ht="51">
      <c r="A23" s="14">
        <v>14</v>
      </c>
      <c r="B23" s="15" t="s">
        <v>33</v>
      </c>
      <c r="C23" s="14">
        <v>2014661168</v>
      </c>
      <c r="D23" s="14" t="s">
        <v>15</v>
      </c>
      <c r="E23" s="15" t="s">
        <v>34</v>
      </c>
      <c r="F23" s="16"/>
    </row>
    <row r="24" s="4" customFormat="1" ht="25.5">
      <c r="A24" s="11">
        <v>15</v>
      </c>
      <c r="B24" s="12" t="s">
        <v>35</v>
      </c>
      <c r="C24" s="11">
        <v>2014619533</v>
      </c>
      <c r="D24" s="11" t="s">
        <v>10</v>
      </c>
      <c r="E24" s="12" t="s">
        <v>36</v>
      </c>
      <c r="F24" s="13"/>
    </row>
    <row r="25" s="4" customFormat="1">
      <c r="A25" s="14">
        <v>16</v>
      </c>
      <c r="B25" s="15" t="s">
        <v>37</v>
      </c>
      <c r="C25" s="14">
        <v>2016660990</v>
      </c>
      <c r="D25" s="14" t="s">
        <v>10</v>
      </c>
      <c r="E25" s="15" t="s">
        <v>38</v>
      </c>
      <c r="F25" s="16"/>
    </row>
    <row r="26" s="4" customFormat="1">
      <c r="A26" s="11">
        <v>17</v>
      </c>
      <c r="B26" s="12" t="s">
        <v>39</v>
      </c>
      <c r="C26" s="11">
        <v>2017618355</v>
      </c>
      <c r="D26" s="11" t="s">
        <v>10</v>
      </c>
      <c r="E26" s="12" t="s">
        <v>40</v>
      </c>
      <c r="F26" s="13"/>
    </row>
    <row r="27" s="4" customFormat="1">
      <c r="A27" s="14">
        <v>18</v>
      </c>
      <c r="B27" s="15" t="s">
        <v>41</v>
      </c>
      <c r="C27" s="14">
        <v>2017618635</v>
      </c>
      <c r="D27" s="14" t="s">
        <v>10</v>
      </c>
      <c r="E27" s="15" t="s">
        <v>42</v>
      </c>
      <c r="F27" s="16"/>
    </row>
    <row r="28" s="4" customFormat="1" ht="89.25">
      <c r="A28" s="11">
        <v>19</v>
      </c>
      <c r="B28" s="12" t="s">
        <v>43</v>
      </c>
      <c r="C28" s="11">
        <v>2021611606</v>
      </c>
      <c r="D28" s="11" t="s">
        <v>15</v>
      </c>
      <c r="E28" s="12" t="s">
        <v>44</v>
      </c>
      <c r="F28" s="12" t="s">
        <v>45</v>
      </c>
    </row>
    <row r="29" s="4" customFormat="1">
      <c r="A29" s="14">
        <v>20</v>
      </c>
      <c r="B29" s="15" t="s">
        <v>46</v>
      </c>
      <c r="C29" s="14">
        <v>2021611720</v>
      </c>
      <c r="D29" s="14" t="s">
        <v>10</v>
      </c>
      <c r="E29" s="15" t="s">
        <v>47</v>
      </c>
      <c r="F29" s="15"/>
    </row>
    <row r="30" s="4" customFormat="1">
      <c r="A30" s="11">
        <v>21</v>
      </c>
      <c r="B30" s="12" t="s">
        <v>48</v>
      </c>
      <c r="C30" s="11">
        <v>2021665493</v>
      </c>
      <c r="D30" s="11" t="s">
        <v>10</v>
      </c>
      <c r="E30" s="12" t="s">
        <v>49</v>
      </c>
      <c r="F30" s="12"/>
    </row>
    <row r="31" s="4" customFormat="1" ht="89.25">
      <c r="A31" s="14">
        <v>22</v>
      </c>
      <c r="B31" s="15" t="s">
        <v>50</v>
      </c>
      <c r="C31" s="14">
        <v>2021665400</v>
      </c>
      <c r="D31" s="14" t="s">
        <v>15</v>
      </c>
      <c r="E31" s="15" t="s">
        <v>51</v>
      </c>
      <c r="F31" s="15" t="s">
        <v>52</v>
      </c>
    </row>
    <row r="32" s="4" customFormat="1">
      <c r="A32" s="11">
        <v>23</v>
      </c>
      <c r="B32" s="12" t="s">
        <v>53</v>
      </c>
      <c r="C32" s="11">
        <v>2023617563</v>
      </c>
      <c r="D32" s="11" t="s">
        <v>10</v>
      </c>
      <c r="E32" s="12" t="s">
        <v>54</v>
      </c>
      <c r="F32" s="13"/>
    </row>
    <row r="33" s="4" customFormat="1">
      <c r="A33" s="14">
        <v>24</v>
      </c>
      <c r="B33" s="15" t="s">
        <v>55</v>
      </c>
      <c r="C33" s="14">
        <v>2023617371</v>
      </c>
      <c r="D33" s="14" t="s">
        <v>10</v>
      </c>
      <c r="E33" s="15" t="s">
        <v>56</v>
      </c>
      <c r="F33" s="16"/>
    </row>
    <row r="34" s="4" customFormat="1">
      <c r="A34" s="11">
        <v>25</v>
      </c>
      <c r="B34" s="12" t="s">
        <v>57</v>
      </c>
      <c r="C34" s="11">
        <v>2023617807</v>
      </c>
      <c r="D34" s="11" t="s">
        <v>10</v>
      </c>
      <c r="E34" s="12" t="s">
        <v>58</v>
      </c>
      <c r="F34" s="13"/>
    </row>
    <row r="35" s="4" customFormat="1">
      <c r="A35" s="14">
        <v>26</v>
      </c>
      <c r="B35" s="15" t="s">
        <v>59</v>
      </c>
      <c r="C35" s="14">
        <v>2023617684</v>
      </c>
      <c r="D35" s="14" t="s">
        <v>10</v>
      </c>
      <c r="E35" s="15" t="s">
        <v>60</v>
      </c>
      <c r="F35" s="16"/>
    </row>
    <row r="36" s="4" customFormat="1">
      <c r="A36" s="11">
        <v>27</v>
      </c>
      <c r="B36" s="12" t="s">
        <v>61</v>
      </c>
      <c r="C36" s="11">
        <v>2023617978</v>
      </c>
      <c r="D36" s="11" t="s">
        <v>10</v>
      </c>
      <c r="E36" s="12" t="s">
        <v>62</v>
      </c>
      <c r="F36" s="13"/>
    </row>
    <row r="37" s="4" customFormat="1">
      <c r="A37" s="14">
        <v>28</v>
      </c>
      <c r="B37" s="15" t="s">
        <v>63</v>
      </c>
      <c r="C37" s="14">
        <v>2023617876</v>
      </c>
      <c r="D37" s="14" t="s">
        <v>10</v>
      </c>
      <c r="E37" s="15" t="s">
        <v>64</v>
      </c>
      <c r="F37" s="16"/>
    </row>
    <row r="38" s="4" customFormat="1">
      <c r="A38" s="11">
        <v>29</v>
      </c>
      <c r="B38" s="12" t="s">
        <v>65</v>
      </c>
      <c r="C38" s="11">
        <v>2023661860</v>
      </c>
      <c r="D38" s="11" t="s">
        <v>10</v>
      </c>
      <c r="E38" s="13"/>
      <c r="F38" s="13"/>
    </row>
    <row r="39" s="4" customFormat="1" ht="191.25">
      <c r="A39" s="14">
        <v>30</v>
      </c>
      <c r="B39" s="15" t="s">
        <v>66</v>
      </c>
      <c r="C39" s="14">
        <v>2023667085</v>
      </c>
      <c r="D39" s="14" t="s">
        <v>10</v>
      </c>
      <c r="E39" s="15" t="s">
        <v>67</v>
      </c>
      <c r="F39" s="15" t="s">
        <v>68</v>
      </c>
    </row>
    <row r="40" s="4" customFormat="1">
      <c r="A40" s="11">
        <v>31</v>
      </c>
      <c r="B40" s="12" t="s">
        <v>69</v>
      </c>
      <c r="C40" s="11">
        <v>2023669526</v>
      </c>
      <c r="D40" s="11" t="s">
        <v>10</v>
      </c>
    </row>
    <row r="42">
      <c r="A42" s="17" t="s">
        <v>70</v>
      </c>
      <c r="B42" s="17"/>
    </row>
    <row r="43">
      <c r="A43" s="18" t="s">
        <v>71</v>
      </c>
      <c r="B43" s="19"/>
    </row>
    <row r="44">
      <c r="A44" s="17" t="s">
        <v>72</v>
      </c>
      <c r="B44" s="17"/>
    </row>
    <row r="45">
      <c r="A45" s="18" t="s">
        <v>73</v>
      </c>
      <c r="B45" s="19"/>
    </row>
  </sheetData>
  <mergeCells count="14">
    <mergeCell ref="A1:E1"/>
    <mergeCell ref="2:2"/>
    <mergeCell ref="E3:F3"/>
    <mergeCell ref="E4:F4"/>
    <mergeCell ref="A6:F6"/>
    <mergeCell ref="A8:A9"/>
    <mergeCell ref="B8:B9"/>
    <mergeCell ref="C8:C9"/>
    <mergeCell ref="E8:E9"/>
    <mergeCell ref="F8:F9"/>
    <mergeCell ref="A42:B42"/>
    <mergeCell ref="A43:B43"/>
    <mergeCell ref="A44:B44"/>
    <mergeCell ref="A45:B45"/>
  </mergeCells>
  <hyperlinks>
    <hyperlink r:id="rId1" ref="A43:B43"/>
    <hyperlink r:id="rId2" ref="A45:B45"/>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5"/>
    <outlinePr applyStyles="0" summaryBelow="1" summaryRight="1" showOutlineSymbols="1"/>
    <pageSetUpPr autoPageBreaks="1" fitToPage="0"/>
  </sheetPr>
  <sheetViews>
    <sheetView showGridLines="0" zoomScale="90" workbookViewId="0">
      <selection activeCell="C22" activeCellId="0" sqref="C22"/>
    </sheetView>
  </sheetViews>
  <sheetFormatPr defaultColWidth="9" defaultRowHeight="16.5"/>
  <cols>
    <col customWidth="1" min="1" max="1" style="4" width="17.375"/>
    <col customWidth="1" min="2" max="2" style="4" width="37.375"/>
    <col customWidth="1" min="3" max="3" style="4" width="16.25"/>
    <col customWidth="1" min="4" max="4" style="4" width="60.875"/>
    <col customWidth="1" min="5" max="5" style="4" width="13"/>
    <col customWidth="1" min="6" max="6" style="4" width="25.75"/>
    <col customWidth="1" min="7" max="7" style="4" width="26.375"/>
    <col customWidth="1" min="8" max="8" style="4" width="10.75"/>
    <col min="9" max="16384" style="4" width="9"/>
  </cols>
  <sheetData>
    <row r="1" ht="122.25" customHeight="1">
      <c r="A1" s="20"/>
      <c r="B1" s="21"/>
      <c r="C1" s="22"/>
      <c r="D1" s="22"/>
      <c r="E1" s="22"/>
      <c r="F1" s="22"/>
      <c r="G1" s="23"/>
    </row>
    <row r="2">
      <c r="A2" s="20"/>
      <c r="B2" s="21"/>
      <c r="C2" s="22"/>
      <c r="D2" s="22"/>
      <c r="E2" s="22"/>
      <c r="F2" s="24" t="s">
        <v>74</v>
      </c>
      <c r="G2" s="24"/>
    </row>
    <row r="3">
      <c r="A3" s="22"/>
      <c r="B3" s="22"/>
      <c r="C3" s="22"/>
      <c r="D3" s="22"/>
      <c r="E3" s="22"/>
      <c r="F3" s="25" t="s">
        <v>75</v>
      </c>
      <c r="G3" s="25"/>
    </row>
    <row r="4">
      <c r="A4" s="26"/>
      <c r="B4" s="26"/>
      <c r="C4" s="27"/>
      <c r="D4" s="27"/>
      <c r="E4" s="26"/>
      <c r="F4" s="6" t="s">
        <v>76</v>
      </c>
      <c r="G4" s="7"/>
    </row>
    <row r="5">
      <c r="A5" s="22"/>
      <c r="B5" s="22"/>
      <c r="C5" s="22"/>
      <c r="D5" s="22"/>
      <c r="E5" s="22"/>
      <c r="F5" s="28" t="s">
        <v>77</v>
      </c>
      <c r="G5" s="28"/>
    </row>
    <row r="6">
      <c r="A6" s="22"/>
      <c r="B6" s="22"/>
      <c r="C6" s="22"/>
      <c r="D6" s="22"/>
      <c r="E6" s="22"/>
      <c r="F6" s="29" t="s">
        <v>78</v>
      </c>
      <c r="G6" s="29"/>
    </row>
    <row r="7">
      <c r="A7" s="30" t="s">
        <v>79</v>
      </c>
      <c r="B7" s="31"/>
      <c r="C7" s="22"/>
      <c r="D7" s="22"/>
      <c r="E7" s="22"/>
      <c r="F7" s="32"/>
      <c r="G7" s="32"/>
    </row>
    <row r="8">
      <c r="A8" s="33" t="s">
        <v>80</v>
      </c>
      <c r="B8" s="34" t="e">
        <f>VLOOKUP(B7,[1]Справочники!C:F,2,0)</f>
        <v>#N/A</v>
      </c>
      <c r="C8" s="22"/>
      <c r="D8" s="22"/>
      <c r="E8" s="22"/>
      <c r="F8" s="22"/>
      <c r="G8" s="22"/>
    </row>
    <row r="9">
      <c r="A9" s="33" t="s">
        <v>81</v>
      </c>
      <c r="B9" s="34" t="e">
        <f>VLOOKUP(B7,[1]Справочники!C:F,3,0)</f>
        <v>#N/A</v>
      </c>
      <c r="C9" s="22"/>
      <c r="D9" s="22"/>
      <c r="E9" s="22"/>
      <c r="F9" s="22"/>
      <c r="G9" s="22"/>
    </row>
    <row r="10">
      <c r="A10" s="33" t="s">
        <v>82</v>
      </c>
      <c r="B10" s="35" t="e">
        <f>VLOOKUP(B7,[1]Справочники!C:F,4,0)</f>
        <v>#N/A</v>
      </c>
      <c r="C10" s="22"/>
      <c r="D10" s="22"/>
      <c r="E10" s="22"/>
      <c r="F10" s="22"/>
      <c r="G10" s="22"/>
    </row>
    <row r="11">
      <c r="A11" s="33" t="s">
        <v>83</v>
      </c>
      <c r="B11" s="36">
        <f ca="1">TODAY()</f>
        <v>45887</v>
      </c>
      <c r="C11" s="22"/>
      <c r="D11" s="22"/>
      <c r="E11" s="22"/>
      <c r="F11" s="22"/>
      <c r="G11" s="22"/>
    </row>
    <row r="12">
      <c r="A12" s="33" t="s">
        <v>84</v>
      </c>
      <c r="B12" s="34">
        <v>1</v>
      </c>
      <c r="C12" s="22"/>
      <c r="D12" s="22"/>
      <c r="E12" s="22"/>
      <c r="F12" s="22"/>
      <c r="G12" s="22"/>
    </row>
    <row r="13">
      <c r="A13" s="22"/>
      <c r="B13" s="22"/>
      <c r="C13" s="22"/>
      <c r="D13" s="22"/>
      <c r="E13" s="22"/>
      <c r="F13" s="22"/>
      <c r="G13" s="22"/>
    </row>
    <row r="14">
      <c r="A14" s="37" t="s">
        <v>85</v>
      </c>
      <c r="B14" s="38"/>
      <c r="C14" s="38"/>
      <c r="D14" s="38"/>
      <c r="E14" s="38"/>
      <c r="F14" s="38"/>
      <c r="G14" s="38"/>
    </row>
    <row r="15">
      <c r="A15" s="20"/>
      <c r="B15" s="21"/>
      <c r="C15" s="22"/>
      <c r="D15" s="22"/>
      <c r="E15" s="22"/>
      <c r="F15" s="22"/>
      <c r="G15" s="23"/>
    </row>
    <row r="16">
      <c r="A16" s="10" t="s">
        <v>86</v>
      </c>
      <c r="B16" s="10" t="s">
        <v>87</v>
      </c>
      <c r="C16" s="10" t="s">
        <v>88</v>
      </c>
      <c r="D16" s="10" t="s">
        <v>89</v>
      </c>
      <c r="E16" s="10" t="s">
        <v>90</v>
      </c>
      <c r="F16" s="10" t="s">
        <v>91</v>
      </c>
      <c r="G16" s="10" t="s">
        <v>92</v>
      </c>
    </row>
    <row r="17">
      <c r="A17" s="39"/>
      <c r="B17" s="39"/>
      <c r="C17" s="40"/>
      <c r="D17" s="39"/>
      <c r="E17" s="41"/>
      <c r="F17" s="42"/>
      <c r="G17" s="43">
        <f t="shared" ref="G17:G19" si="0">F17*E17</f>
        <v>0</v>
      </c>
    </row>
    <row r="18">
      <c r="A18" s="44"/>
      <c r="B18" s="44"/>
      <c r="C18" s="45"/>
      <c r="D18" s="44"/>
      <c r="E18" s="46"/>
      <c r="F18" s="47"/>
      <c r="G18" s="48">
        <f t="shared" si="0"/>
        <v>0</v>
      </c>
    </row>
    <row r="19">
      <c r="A19" s="39"/>
      <c r="B19" s="39"/>
      <c r="C19" s="40"/>
      <c r="D19" s="39"/>
      <c r="E19" s="41"/>
      <c r="F19" s="42"/>
      <c r="G19" s="43">
        <f t="shared" si="0"/>
        <v>0</v>
      </c>
    </row>
    <row r="20">
      <c r="A20" s="49"/>
      <c r="B20" s="50"/>
      <c r="C20" s="51"/>
      <c r="D20" s="51"/>
      <c r="E20" s="51"/>
      <c r="F20" s="52" t="s">
        <v>93</v>
      </c>
      <c r="G20" s="52">
        <f>SUM(G17:G19)</f>
        <v>0</v>
      </c>
    </row>
    <row r="21">
      <c r="A21" s="20"/>
      <c r="B21" s="21"/>
      <c r="C21" s="22"/>
      <c r="D21" s="22"/>
      <c r="E21" s="22"/>
      <c r="F21" s="22"/>
      <c r="G21" s="23"/>
    </row>
    <row r="22" ht="18.75">
      <c r="A22" s="53" t="s">
        <v>94</v>
      </c>
      <c r="B22" s="53"/>
      <c r="C22" s="54">
        <v>45852</v>
      </c>
      <c r="D22" s="55"/>
      <c r="E22" s="55"/>
      <c r="F22" s="55"/>
      <c r="G22" s="56"/>
    </row>
    <row r="23" ht="18.75">
      <c r="A23" s="53" t="s">
        <v>95</v>
      </c>
      <c r="B23" s="53"/>
      <c r="C23" s="22"/>
      <c r="D23" s="55"/>
      <c r="E23" s="55"/>
      <c r="F23" s="55"/>
      <c r="G23" s="56"/>
    </row>
    <row r="24" ht="18.75">
      <c r="A24" s="20"/>
      <c r="B24" s="57"/>
      <c r="C24" s="58"/>
      <c r="D24" s="59"/>
      <c r="E24" s="58"/>
      <c r="F24" s="58"/>
      <c r="G24" s="56"/>
    </row>
    <row r="25">
      <c r="A25" s="60" t="s">
        <v>96</v>
      </c>
      <c r="B25" s="60"/>
      <c r="C25" s="60"/>
      <c r="D25" s="60"/>
      <c r="E25" s="60"/>
      <c r="F25" s="60"/>
      <c r="G25" s="60"/>
    </row>
    <row r="26">
      <c r="A26" s="53" t="s">
        <v>97</v>
      </c>
      <c r="B26" s="53"/>
      <c r="C26" s="53"/>
      <c r="D26" s="53"/>
      <c r="E26" s="53"/>
      <c r="F26" s="53"/>
      <c r="G26" s="53"/>
    </row>
    <row r="27">
      <c r="A27" s="53" t="s">
        <v>98</v>
      </c>
      <c r="B27" s="53"/>
      <c r="C27" s="53"/>
      <c r="D27" s="53"/>
      <c r="E27" s="53"/>
      <c r="F27" s="53"/>
      <c r="G27" s="53"/>
    </row>
    <row r="28">
      <c r="A28" s="53" t="s">
        <v>99</v>
      </c>
      <c r="B28" s="53"/>
      <c r="C28" s="53"/>
      <c r="D28" s="53"/>
      <c r="E28" s="53"/>
      <c r="F28" s="53"/>
      <c r="G28" s="53"/>
    </row>
  </sheetData>
  <mergeCells count="12">
    <mergeCell ref="A28:G28"/>
    <mergeCell ref="F2:G2"/>
    <mergeCell ref="F3:G3"/>
    <mergeCell ref="F4:G4"/>
    <mergeCell ref="F5:G5"/>
    <mergeCell ref="F6:G6"/>
    <mergeCell ref="A14:G14"/>
    <mergeCell ref="A22:B22"/>
    <mergeCell ref="A23:B23"/>
    <mergeCell ref="A25:G25"/>
    <mergeCell ref="A26:G26"/>
    <mergeCell ref="A27:G27"/>
  </mergeCells>
  <dataValidations count="2" disablePrompts="0">
    <dataValidation sqref="C17:C19" type="list" allowBlank="1" errorStyle="stop" imeMode="noControl" operator="between" showDropDown="0" showErrorMessage="1" showInputMessage="1">
      <formula1>'C:\Users\yu.sorokovik\AppData\Local\Microsoft\Windows\INetCache\Content.Outlook\W7HJEAT3\[Сводный прайс-лист_01_03_2024_GPL (017).XLSX]Справочники'!#REF!</formula1>
    </dataValidation>
    <dataValidation sqref="B7" type="list" allowBlank="1" errorStyle="stop" imeMode="noControl" operator="between" showDropDown="0" showErrorMessage="1" showInputMessage="1">
      <formula1>'C:\Users\yu.sorokovik\AppData\Local\Microsoft\Windows\INetCache\Content.Outlook\W7HJEAT3\[Сводный прайс-лист_01_03_2024_GPL (017).XLSX]Справочники'!#REF!</formula1>
    </dataValidation>
  </dataValidations>
  <hyperlinks>
    <hyperlink r:id="rId1" ref="F6"/>
    <hyperlink r:id="rId2" ref="B10"/>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4" tint="-0.249977111117893"/>
    <outlinePr applyStyles="0" summaryBelow="0" summaryRight="1" showOutlineSymbols="1"/>
    <pageSetUpPr autoPageBreaks="1" fitToPage="1"/>
  </sheetPr>
  <sheetViews>
    <sheetView showGridLines="0" topLeftCell="A1" zoomScale="90" workbookViewId="0">
      <pane ySplit="8" topLeftCell="A9" activePane="bottomLeft" state="frozen"/>
      <selection activeCell="A173" activeCellId="0" sqref="A173"/>
    </sheetView>
  </sheetViews>
  <sheetFormatPr defaultColWidth="9" defaultRowHeight="14.25" outlineLevelRow="2"/>
  <cols>
    <col customWidth="1" min="1" max="1" style="61" width="28"/>
    <col customWidth="1" min="2" max="2" style="61" width="59.5"/>
    <col customWidth="1" min="3" max="3" style="62" width="15"/>
    <col customWidth="1" min="4" max="4" style="61" width="83.25"/>
    <col min="5" max="16384" style="61" width="9"/>
  </cols>
  <sheetData>
    <row r="1" ht="98.400000000000006" customHeight="1">
      <c r="A1" s="63" t="s">
        <v>0</v>
      </c>
      <c r="B1" s="64"/>
      <c r="C1" s="64"/>
    </row>
    <row r="2" s="65" customFormat="1" ht="12.75">
      <c r="A2" s="66" t="s">
        <v>100</v>
      </c>
      <c r="B2" s="67"/>
      <c r="C2" s="67"/>
      <c r="D2" s="67"/>
    </row>
    <row r="3" s="65" customFormat="1" ht="12.75">
      <c r="A3" s="66" t="s">
        <v>101</v>
      </c>
      <c r="B3" s="67"/>
      <c r="C3" s="67"/>
      <c r="D3" s="67"/>
    </row>
    <row r="4" s="65" customFormat="1" ht="12.75">
      <c r="C4" s="68"/>
      <c r="D4" s="69"/>
    </row>
    <row r="5" s="4" customFormat="1" ht="15" customHeight="1">
      <c r="A5" s="70" t="s">
        <v>86</v>
      </c>
      <c r="B5" s="71" t="s">
        <v>102</v>
      </c>
      <c r="C5" s="72" t="s">
        <v>91</v>
      </c>
      <c r="D5" s="73" t="s">
        <v>89</v>
      </c>
    </row>
    <row r="6" s="4" customFormat="1" ht="15" customHeight="1">
      <c r="A6" s="70"/>
      <c r="B6" s="71"/>
      <c r="C6" s="74"/>
      <c r="D6" s="73"/>
    </row>
    <row r="7" s="4" customFormat="1" ht="15" customHeight="1">
      <c r="A7" s="70"/>
      <c r="B7" s="71"/>
      <c r="C7" s="75"/>
      <c r="D7" s="73"/>
    </row>
    <row r="8" s="4" customFormat="1" ht="18" customHeight="1">
      <c r="A8" s="76" t="s">
        <v>103</v>
      </c>
      <c r="B8" s="77"/>
      <c r="C8" s="77"/>
      <c r="D8" s="77"/>
    </row>
    <row r="9" s="78" customFormat="1" ht="18.75" customHeight="1">
      <c r="A9" s="79" t="s">
        <v>103</v>
      </c>
      <c r="B9" s="79"/>
      <c r="C9" s="79"/>
      <c r="D9" s="79"/>
    </row>
    <row r="10" s="78" customFormat="1" ht="18.75" customHeight="1" outlineLevel="1" collapsed="1">
      <c r="A10" s="80" t="s">
        <v>104</v>
      </c>
      <c r="B10" s="81"/>
      <c r="C10" s="81"/>
      <c r="D10" s="82"/>
    </row>
    <row r="11" s="78" customFormat="1" ht="78.75" hidden="1" outlineLevel="2">
      <c r="A11" s="83" t="s">
        <v>105</v>
      </c>
      <c r="B11" s="84" t="s">
        <v>106</v>
      </c>
      <c r="C11" s="85">
        <v>2700000</v>
      </c>
      <c r="D11" s="86" t="s">
        <v>107</v>
      </c>
    </row>
    <row r="12" s="78" customFormat="1" ht="101.25" hidden="1" outlineLevel="2">
      <c r="A12" s="83" t="s">
        <v>108</v>
      </c>
      <c r="B12" s="84" t="s">
        <v>109</v>
      </c>
      <c r="C12" s="85">
        <v>2700000</v>
      </c>
      <c r="D12" s="86" t="s">
        <v>110</v>
      </c>
    </row>
    <row r="13" s="78" customFormat="1" ht="45" hidden="1" outlineLevel="2">
      <c r="A13" s="83" t="s">
        <v>111</v>
      </c>
      <c r="B13" s="84" t="s">
        <v>112</v>
      </c>
      <c r="C13" s="85">
        <v>3060000</v>
      </c>
      <c r="D13" s="86" t="s">
        <v>113</v>
      </c>
    </row>
    <row r="14" s="78" customFormat="1" ht="67.5" hidden="1" outlineLevel="2">
      <c r="A14" s="83" t="s">
        <v>114</v>
      </c>
      <c r="B14" s="84" t="s">
        <v>115</v>
      </c>
      <c r="C14" s="85">
        <v>2754000</v>
      </c>
      <c r="D14" s="86" t="s">
        <v>116</v>
      </c>
    </row>
    <row r="15" s="78" customFormat="1" ht="45" hidden="1" outlineLevel="2">
      <c r="A15" s="87" t="s">
        <v>117</v>
      </c>
      <c r="B15" s="88" t="s">
        <v>118</v>
      </c>
      <c r="C15" s="89">
        <v>1440000</v>
      </c>
      <c r="D15" s="90" t="s">
        <v>119</v>
      </c>
    </row>
    <row r="16" s="78" customFormat="1" ht="67.5" hidden="1" outlineLevel="2">
      <c r="A16" s="87" t="s">
        <v>120</v>
      </c>
      <c r="B16" s="88" t="s">
        <v>121</v>
      </c>
      <c r="C16" s="89">
        <v>1296000</v>
      </c>
      <c r="D16" s="90" t="s">
        <v>122</v>
      </c>
    </row>
    <row r="17" s="78" customFormat="1" ht="45" hidden="1" outlineLevel="2">
      <c r="A17" s="87" t="s">
        <v>123</v>
      </c>
      <c r="B17" s="88" t="s">
        <v>124</v>
      </c>
      <c r="C17" s="89">
        <v>2304000</v>
      </c>
      <c r="D17" s="90" t="s">
        <v>125</v>
      </c>
    </row>
    <row r="18" s="78" customFormat="1" ht="69" hidden="1" customHeight="1" outlineLevel="2">
      <c r="A18" s="87" t="s">
        <v>126</v>
      </c>
      <c r="B18" s="88" t="s">
        <v>127</v>
      </c>
      <c r="C18" s="89">
        <v>2073600</v>
      </c>
      <c r="D18" s="90" t="s">
        <v>128</v>
      </c>
    </row>
    <row r="19" s="78" customFormat="1" ht="39.75" hidden="1" customHeight="1" outlineLevel="2">
      <c r="A19" s="87" t="s">
        <v>129</v>
      </c>
      <c r="B19" s="88" t="s">
        <v>130</v>
      </c>
      <c r="C19" s="89">
        <v>576000</v>
      </c>
      <c r="D19" s="90" t="s">
        <v>131</v>
      </c>
    </row>
    <row r="20" s="78" customFormat="1" ht="49.5" hidden="1" customHeight="1" outlineLevel="2">
      <c r="A20" s="91" t="s">
        <v>132</v>
      </c>
      <c r="B20" s="92" t="s">
        <v>133</v>
      </c>
      <c r="C20" s="93">
        <f>(C11+C13)*0.2</f>
        <v>1152000</v>
      </c>
      <c r="D20" s="94" t="s">
        <v>134</v>
      </c>
    </row>
    <row r="21" s="78" customFormat="1" ht="49.5" hidden="1" customHeight="1" outlineLevel="2">
      <c r="A21" s="91" t="s">
        <v>135</v>
      </c>
      <c r="B21" s="92" t="s">
        <v>136</v>
      </c>
      <c r="C21" s="93">
        <f>(C11+C13)*0.3</f>
        <v>1728000</v>
      </c>
      <c r="D21" s="94" t="s">
        <v>137</v>
      </c>
    </row>
    <row r="22" s="95" customFormat="1" ht="20.25" customHeight="1" outlineLevel="1" collapsed="1">
      <c r="A22" s="80" t="s">
        <v>138</v>
      </c>
      <c r="B22" s="81"/>
      <c r="C22" s="81"/>
      <c r="D22" s="82"/>
    </row>
    <row r="23" s="4" customFormat="1" ht="78.75" hidden="1" outlineLevel="2">
      <c r="A23" s="83" t="s">
        <v>139</v>
      </c>
      <c r="B23" s="84" t="s">
        <v>140</v>
      </c>
      <c r="C23" s="85">
        <v>1417106</v>
      </c>
      <c r="D23" s="86" t="s">
        <v>141</v>
      </c>
    </row>
    <row r="24" s="4" customFormat="1" ht="101.25" hidden="1" outlineLevel="2">
      <c r="A24" s="83" t="s">
        <v>142</v>
      </c>
      <c r="B24" s="84" t="s">
        <v>143</v>
      </c>
      <c r="C24" s="85">
        <v>1417106</v>
      </c>
      <c r="D24" s="86" t="s">
        <v>144</v>
      </c>
    </row>
    <row r="25" s="4" customFormat="1" ht="45" hidden="1" outlineLevel="2">
      <c r="A25" s="83" t="s">
        <v>145</v>
      </c>
      <c r="B25" s="84" t="s">
        <v>146</v>
      </c>
      <c r="C25" s="85">
        <v>2234374</v>
      </c>
      <c r="D25" s="86" t="s">
        <v>147</v>
      </c>
    </row>
    <row r="26" s="4" customFormat="1" ht="67.5" hidden="1" outlineLevel="2">
      <c r="A26" s="83" t="s">
        <v>148</v>
      </c>
      <c r="B26" s="84" t="s">
        <v>149</v>
      </c>
      <c r="C26" s="85">
        <v>2010937</v>
      </c>
      <c r="D26" s="86" t="s">
        <v>150</v>
      </c>
    </row>
    <row r="27" s="4" customFormat="1" ht="45" hidden="1" customHeight="1" outlineLevel="2">
      <c r="A27" s="87" t="s">
        <v>151</v>
      </c>
      <c r="B27" s="88" t="s">
        <v>152</v>
      </c>
      <c r="C27" s="89">
        <v>912870</v>
      </c>
      <c r="D27" s="96" t="s">
        <v>153</v>
      </c>
    </row>
    <row r="28" s="4" customFormat="1" ht="69" hidden="1" customHeight="1" outlineLevel="2">
      <c r="A28" s="87" t="s">
        <v>154</v>
      </c>
      <c r="B28" s="88" t="s">
        <v>155</v>
      </c>
      <c r="C28" s="89">
        <v>821583</v>
      </c>
      <c r="D28" s="96" t="s">
        <v>156</v>
      </c>
    </row>
    <row r="29" s="4" customFormat="1" ht="45" hidden="1" customHeight="1" outlineLevel="2">
      <c r="A29" s="87" t="s">
        <v>157</v>
      </c>
      <c r="B29" s="88" t="s">
        <v>158</v>
      </c>
      <c r="C29" s="89">
        <v>1460592</v>
      </c>
      <c r="D29" s="96" t="s">
        <v>159</v>
      </c>
    </row>
    <row r="30" s="4" customFormat="1" ht="68.25" hidden="1" customHeight="1" outlineLevel="2">
      <c r="A30" s="87" t="s">
        <v>160</v>
      </c>
      <c r="B30" s="88" t="s">
        <v>161</v>
      </c>
      <c r="C30" s="89">
        <v>1314533</v>
      </c>
      <c r="D30" s="96" t="s">
        <v>162</v>
      </c>
    </row>
    <row r="31" s="4" customFormat="1" ht="38.25" hidden="1" customHeight="1" outlineLevel="2">
      <c r="A31" s="87" t="s">
        <v>163</v>
      </c>
      <c r="B31" s="88" t="s">
        <v>164</v>
      </c>
      <c r="C31" s="89">
        <v>365148</v>
      </c>
      <c r="D31" s="96" t="s">
        <v>165</v>
      </c>
    </row>
    <row r="32" s="4" customFormat="1" ht="45" hidden="1" customHeight="1" outlineLevel="2">
      <c r="A32" s="91" t="s">
        <v>166</v>
      </c>
      <c r="B32" s="92" t="s">
        <v>167</v>
      </c>
      <c r="C32" s="93">
        <f>(C23+C25)*0.2</f>
        <v>730296</v>
      </c>
      <c r="D32" s="94" t="s">
        <v>134</v>
      </c>
    </row>
    <row r="33" s="4" customFormat="1" ht="45" hidden="1" customHeight="1" outlineLevel="2">
      <c r="A33" s="91" t="s">
        <v>168</v>
      </c>
      <c r="B33" s="92" t="s">
        <v>169</v>
      </c>
      <c r="C33" s="93">
        <f>(C23+C25)*0.3</f>
        <v>1095444</v>
      </c>
      <c r="D33" s="94" t="s">
        <v>137</v>
      </c>
    </row>
    <row r="34" s="95" customFormat="1" ht="20.25" customHeight="1" outlineLevel="1" collapsed="1">
      <c r="A34" s="80" t="s">
        <v>170</v>
      </c>
      <c r="B34" s="81"/>
      <c r="C34" s="81"/>
      <c r="D34" s="82"/>
    </row>
    <row r="35" s="4" customFormat="1" ht="78.75" hidden="1" outlineLevel="2">
      <c r="A35" s="83" t="s">
        <v>171</v>
      </c>
      <c r="B35" s="84" t="s">
        <v>172</v>
      </c>
      <c r="C35" s="85">
        <v>1232831</v>
      </c>
      <c r="D35" s="86" t="s">
        <v>173</v>
      </c>
    </row>
    <row r="36" s="4" customFormat="1" ht="45" hidden="1" customHeight="1" outlineLevel="2">
      <c r="A36" s="83" t="s">
        <v>174</v>
      </c>
      <c r="B36" s="84" t="s">
        <v>175</v>
      </c>
      <c r="C36" s="85">
        <v>1416478</v>
      </c>
      <c r="D36" s="86" t="s">
        <v>147</v>
      </c>
    </row>
    <row r="37" s="4" customFormat="1" ht="66.75" hidden="1" customHeight="1" outlineLevel="2">
      <c r="A37" s="83" t="s">
        <v>176</v>
      </c>
      <c r="B37" s="84" t="s">
        <v>177</v>
      </c>
      <c r="C37" s="85">
        <v>1274830</v>
      </c>
      <c r="D37" s="86" t="s">
        <v>178</v>
      </c>
    </row>
    <row r="38" s="4" customFormat="1" ht="45" hidden="1" customHeight="1" outlineLevel="2">
      <c r="A38" s="87" t="s">
        <v>179</v>
      </c>
      <c r="B38" s="88" t="s">
        <v>180</v>
      </c>
      <c r="C38" s="89">
        <v>662327</v>
      </c>
      <c r="D38" s="96" t="s">
        <v>181</v>
      </c>
    </row>
    <row r="39" s="4" customFormat="1" ht="67.5" hidden="1" customHeight="1" outlineLevel="2">
      <c r="A39" s="87" t="s">
        <v>182</v>
      </c>
      <c r="B39" s="88" t="s">
        <v>183</v>
      </c>
      <c r="C39" s="89">
        <v>596094</v>
      </c>
      <c r="D39" s="96" t="s">
        <v>184</v>
      </c>
    </row>
    <row r="40" s="4" customFormat="1" ht="45" hidden="1" customHeight="1" outlineLevel="2">
      <c r="A40" s="87" t="s">
        <v>185</v>
      </c>
      <c r="B40" s="88" t="s">
        <v>186</v>
      </c>
      <c r="C40" s="89">
        <v>1059724</v>
      </c>
      <c r="D40" s="96" t="s">
        <v>187</v>
      </c>
    </row>
    <row r="41" s="4" customFormat="1" ht="74.25" hidden="1" customHeight="1" outlineLevel="2">
      <c r="A41" s="87" t="s">
        <v>188</v>
      </c>
      <c r="B41" s="88" t="s">
        <v>189</v>
      </c>
      <c r="C41" s="89">
        <v>953752</v>
      </c>
      <c r="D41" s="96" t="s">
        <v>190</v>
      </c>
    </row>
    <row r="42" s="4" customFormat="1" ht="43.5" hidden="1" customHeight="1" outlineLevel="2">
      <c r="A42" s="87" t="s">
        <v>191</v>
      </c>
      <c r="B42" s="88" t="s">
        <v>192</v>
      </c>
      <c r="C42" s="89">
        <v>264931</v>
      </c>
      <c r="D42" s="96" t="s">
        <v>193</v>
      </c>
    </row>
    <row r="43" s="4" customFormat="1" ht="45" hidden="1" customHeight="1" outlineLevel="2">
      <c r="A43" s="91" t="s">
        <v>194</v>
      </c>
      <c r="B43" s="92" t="s">
        <v>195</v>
      </c>
      <c r="C43" s="93">
        <f>(C35+C36)*0.2</f>
        <v>529861.80000000005</v>
      </c>
      <c r="D43" s="94" t="s">
        <v>134</v>
      </c>
    </row>
    <row r="44" s="4" customFormat="1" ht="45" hidden="1" customHeight="1" outlineLevel="2">
      <c r="A44" s="91" t="s">
        <v>196</v>
      </c>
      <c r="B44" s="92" t="s">
        <v>197</v>
      </c>
      <c r="C44" s="93">
        <f>(C35+C36)*0.3</f>
        <v>794792.69999999995</v>
      </c>
      <c r="D44" s="94" t="s">
        <v>137</v>
      </c>
    </row>
    <row r="45" s="95" customFormat="1" ht="20.25" customHeight="1" outlineLevel="1" collapsed="1">
      <c r="A45" s="80" t="s">
        <v>198</v>
      </c>
      <c r="B45" s="81"/>
      <c r="C45" s="81"/>
      <c r="D45" s="82"/>
    </row>
    <row r="46" s="4" customFormat="1" ht="78.75" hidden="1" outlineLevel="2">
      <c r="A46" s="83" t="s">
        <v>199</v>
      </c>
      <c r="B46" s="84" t="s">
        <v>200</v>
      </c>
      <c r="C46" s="85">
        <v>1141013</v>
      </c>
      <c r="D46" s="86" t="s">
        <v>201</v>
      </c>
    </row>
    <row r="47" s="4" customFormat="1" ht="101.25" hidden="1" outlineLevel="2">
      <c r="A47" s="83" t="s">
        <v>202</v>
      </c>
      <c r="B47" s="84" t="s">
        <v>203</v>
      </c>
      <c r="C47" s="85">
        <v>1141013</v>
      </c>
      <c r="D47" s="86" t="s">
        <v>204</v>
      </c>
    </row>
    <row r="48" s="4" customFormat="1" ht="45" hidden="1" outlineLevel="2">
      <c r="A48" s="83" t="s">
        <v>205</v>
      </c>
      <c r="B48" s="84" t="s">
        <v>206</v>
      </c>
      <c r="C48" s="85">
        <v>1369538</v>
      </c>
      <c r="D48" s="86" t="s">
        <v>147</v>
      </c>
    </row>
    <row r="49" s="4" customFormat="1" ht="67.5" hidden="1" outlineLevel="2">
      <c r="A49" s="83" t="s">
        <v>207</v>
      </c>
      <c r="B49" s="84" t="s">
        <v>208</v>
      </c>
      <c r="C49" s="85">
        <v>1232584</v>
      </c>
      <c r="D49" s="86" t="s">
        <v>209</v>
      </c>
    </row>
    <row r="50" s="4" customFormat="1" ht="45" hidden="1" customHeight="1" outlineLevel="2">
      <c r="A50" s="87" t="s">
        <v>210</v>
      </c>
      <c r="B50" s="88" t="s">
        <v>211</v>
      </c>
      <c r="C50" s="89">
        <v>627638</v>
      </c>
      <c r="D50" s="96" t="s">
        <v>212</v>
      </c>
    </row>
    <row r="51" s="4" customFormat="1" ht="70.5" hidden="1" customHeight="1" outlineLevel="2">
      <c r="A51" s="87" t="s">
        <v>213</v>
      </c>
      <c r="B51" s="88" t="s">
        <v>214</v>
      </c>
      <c r="C51" s="89">
        <v>564874</v>
      </c>
      <c r="D51" s="96" t="s">
        <v>215</v>
      </c>
    </row>
    <row r="52" s="4" customFormat="1" ht="50.25" hidden="1" customHeight="1" outlineLevel="2">
      <c r="A52" s="87" t="s">
        <v>216</v>
      </c>
      <c r="B52" s="88" t="s">
        <v>217</v>
      </c>
      <c r="C52" s="89">
        <v>1004220</v>
      </c>
      <c r="D52" s="96" t="s">
        <v>218</v>
      </c>
    </row>
    <row r="53" s="4" customFormat="1" ht="66.75" hidden="1" customHeight="1" outlineLevel="2">
      <c r="A53" s="87" t="s">
        <v>219</v>
      </c>
      <c r="B53" s="88" t="s">
        <v>220</v>
      </c>
      <c r="C53" s="89">
        <v>903798</v>
      </c>
      <c r="D53" s="96" t="s">
        <v>221</v>
      </c>
    </row>
    <row r="54" s="4" customFormat="1" ht="40.5" hidden="1" customHeight="1" outlineLevel="2">
      <c r="A54" s="87" t="s">
        <v>222</v>
      </c>
      <c r="B54" s="88" t="s">
        <v>223</v>
      </c>
      <c r="C54" s="89">
        <v>251055</v>
      </c>
      <c r="D54" s="96" t="s">
        <v>224</v>
      </c>
    </row>
    <row r="55" s="4" customFormat="1" ht="49.5" hidden="1" customHeight="1" outlineLevel="2">
      <c r="A55" s="91" t="s">
        <v>225</v>
      </c>
      <c r="B55" s="92" t="s">
        <v>226</v>
      </c>
      <c r="C55" s="93">
        <f>(C46+C48)*0.2</f>
        <v>502110.20000000001</v>
      </c>
      <c r="D55" s="94" t="s">
        <v>134</v>
      </c>
    </row>
    <row r="56" s="4" customFormat="1" ht="49.5" hidden="1" customHeight="1" outlineLevel="2">
      <c r="A56" s="91" t="s">
        <v>227</v>
      </c>
      <c r="B56" s="92" t="s">
        <v>228</v>
      </c>
      <c r="C56" s="93">
        <f>(C46+C48)*0.3</f>
        <v>753165.29999999993</v>
      </c>
      <c r="D56" s="94" t="s">
        <v>137</v>
      </c>
    </row>
    <row r="57" s="95" customFormat="1" ht="20.25" customHeight="1" outlineLevel="1" collapsed="1">
      <c r="A57" s="80" t="s">
        <v>229</v>
      </c>
      <c r="B57" s="81"/>
      <c r="C57" s="81"/>
      <c r="D57" s="82"/>
    </row>
    <row r="58" s="4" customFormat="1" ht="78.75" hidden="1" outlineLevel="2">
      <c r="A58" s="83" t="s">
        <v>230</v>
      </c>
      <c r="B58" s="84" t="s">
        <v>231</v>
      </c>
      <c r="C58" s="85">
        <v>1061081</v>
      </c>
      <c r="D58" s="86" t="s">
        <v>232</v>
      </c>
    </row>
    <row r="59" s="4" customFormat="1" ht="101.25" hidden="1" outlineLevel="2">
      <c r="A59" s="83" t="s">
        <v>233</v>
      </c>
      <c r="B59" s="84" t="s">
        <v>234</v>
      </c>
      <c r="C59" s="85">
        <v>1149281</v>
      </c>
      <c r="D59" s="86" t="s">
        <v>235</v>
      </c>
    </row>
    <row r="60" s="4" customFormat="1" ht="51" hidden="1" customHeight="1" outlineLevel="2">
      <c r="A60" s="83" t="s">
        <v>236</v>
      </c>
      <c r="B60" s="84" t="s">
        <v>237</v>
      </c>
      <c r="C60" s="85">
        <v>828604</v>
      </c>
      <c r="D60" s="86" t="s">
        <v>147</v>
      </c>
    </row>
    <row r="61" s="4" customFormat="1" ht="67.5" hidden="1" outlineLevel="2">
      <c r="A61" s="83" t="s">
        <v>238</v>
      </c>
      <c r="B61" s="84" t="s">
        <v>239</v>
      </c>
      <c r="C61" s="85">
        <v>745744</v>
      </c>
      <c r="D61" s="86" t="s">
        <v>240</v>
      </c>
    </row>
    <row r="62" s="4" customFormat="1" ht="45" hidden="1" customHeight="1" outlineLevel="2">
      <c r="A62" s="87" t="s">
        <v>241</v>
      </c>
      <c r="B62" s="88" t="s">
        <v>242</v>
      </c>
      <c r="C62" s="89">
        <v>472421</v>
      </c>
      <c r="D62" s="96" t="s">
        <v>243</v>
      </c>
    </row>
    <row r="63" s="4" customFormat="1" ht="66.75" hidden="1" customHeight="1" outlineLevel="2">
      <c r="A63" s="87" t="s">
        <v>244</v>
      </c>
      <c r="B63" s="88" t="s">
        <v>245</v>
      </c>
      <c r="C63" s="89">
        <v>425179</v>
      </c>
      <c r="D63" s="96" t="s">
        <v>246</v>
      </c>
    </row>
    <row r="64" s="4" customFormat="1" ht="49.5" hidden="1" customHeight="1" outlineLevel="2">
      <c r="A64" s="87" t="s">
        <v>247</v>
      </c>
      <c r="B64" s="88" t="s">
        <v>248</v>
      </c>
      <c r="C64" s="89">
        <v>755874</v>
      </c>
      <c r="D64" s="96" t="s">
        <v>249</v>
      </c>
    </row>
    <row r="65" s="4" customFormat="1" ht="66.75" hidden="1" customHeight="1" outlineLevel="2">
      <c r="A65" s="87" t="s">
        <v>250</v>
      </c>
      <c r="B65" s="88" t="s">
        <v>251</v>
      </c>
      <c r="C65" s="89">
        <v>680287</v>
      </c>
      <c r="D65" s="96" t="s">
        <v>252</v>
      </c>
    </row>
    <row r="66" s="4" customFormat="1" ht="45" hidden="1" customHeight="1" outlineLevel="2">
      <c r="A66" s="87" t="s">
        <v>253</v>
      </c>
      <c r="B66" s="88" t="s">
        <v>254</v>
      </c>
      <c r="C66" s="89">
        <v>188969</v>
      </c>
      <c r="D66" s="96" t="s">
        <v>255</v>
      </c>
    </row>
    <row r="67" s="4" customFormat="1" ht="48" hidden="1" customHeight="1" outlineLevel="2">
      <c r="A67" s="91" t="s">
        <v>256</v>
      </c>
      <c r="B67" s="92" t="s">
        <v>257</v>
      </c>
      <c r="C67" s="93">
        <f>(C58+C60)*0.2</f>
        <v>377937</v>
      </c>
      <c r="D67" s="94" t="s">
        <v>134</v>
      </c>
    </row>
    <row r="68" s="4" customFormat="1" ht="47.25" hidden="1" customHeight="1" outlineLevel="2">
      <c r="A68" s="91" t="s">
        <v>258</v>
      </c>
      <c r="B68" s="92" t="s">
        <v>259</v>
      </c>
      <c r="C68" s="93">
        <f>(C58+C60)*0.3</f>
        <v>566905.5</v>
      </c>
      <c r="D68" s="94" t="s">
        <v>137</v>
      </c>
    </row>
    <row r="69" s="4" customFormat="1" ht="20.25" customHeight="1" outlineLevel="1" collapsed="1">
      <c r="A69" s="80" t="s">
        <v>260</v>
      </c>
      <c r="B69" s="81"/>
      <c r="C69" s="81"/>
      <c r="D69" s="82"/>
    </row>
    <row r="70" s="4" customFormat="1" ht="86.25" hidden="1" customHeight="1" outlineLevel="2">
      <c r="A70" s="83" t="s">
        <v>261</v>
      </c>
      <c r="B70" s="84" t="s">
        <v>262</v>
      </c>
      <c r="C70" s="85">
        <v>404184</v>
      </c>
      <c r="D70" s="86" t="s">
        <v>263</v>
      </c>
    </row>
    <row r="71" s="4" customFormat="1" ht="101.25" hidden="1" outlineLevel="2">
      <c r="A71" s="83" t="s">
        <v>264</v>
      </c>
      <c r="B71" s="84" t="s">
        <v>265</v>
      </c>
      <c r="C71" s="85">
        <v>404184</v>
      </c>
      <c r="D71" s="86" t="s">
        <v>266</v>
      </c>
    </row>
    <row r="72" s="4" customFormat="1" ht="49.5" hidden="1" customHeight="1" outlineLevel="2">
      <c r="A72" s="83" t="s">
        <v>267</v>
      </c>
      <c r="B72" s="84" t="s">
        <v>268</v>
      </c>
      <c r="C72" s="85">
        <v>635316</v>
      </c>
      <c r="D72" s="86" t="s">
        <v>269</v>
      </c>
    </row>
    <row r="73" s="4" customFormat="1" ht="67.5" hidden="1" outlineLevel="2">
      <c r="A73" s="83" t="s">
        <v>270</v>
      </c>
      <c r="B73" s="84" t="s">
        <v>271</v>
      </c>
      <c r="C73" s="85">
        <v>254126.40000000002</v>
      </c>
      <c r="D73" s="86" t="s">
        <v>272</v>
      </c>
    </row>
    <row r="74" s="4" customFormat="1" ht="45" hidden="1" customHeight="1" outlineLevel="2">
      <c r="A74" s="87" t="s">
        <v>273</v>
      </c>
      <c r="B74" s="88" t="s">
        <v>274</v>
      </c>
      <c r="C74" s="89">
        <v>259875</v>
      </c>
      <c r="D74" s="96" t="s">
        <v>275</v>
      </c>
    </row>
    <row r="75" s="4" customFormat="1" ht="68.25" hidden="1" customHeight="1" outlineLevel="2">
      <c r="A75" s="87" t="s">
        <v>276</v>
      </c>
      <c r="B75" s="88" t="s">
        <v>277</v>
      </c>
      <c r="C75" s="97">
        <v>103950</v>
      </c>
      <c r="D75" s="96" t="s">
        <v>278</v>
      </c>
    </row>
    <row r="76" s="4" customFormat="1" ht="45" hidden="1" customHeight="1" outlineLevel="2">
      <c r="A76" s="87" t="s">
        <v>279</v>
      </c>
      <c r="B76" s="88" t="s">
        <v>280</v>
      </c>
      <c r="C76" s="89">
        <v>415800</v>
      </c>
      <c r="D76" s="96" t="s">
        <v>281</v>
      </c>
    </row>
    <row r="77" s="4" customFormat="1" ht="67.5" hidden="1" customHeight="1" outlineLevel="2">
      <c r="A77" s="87" t="s">
        <v>282</v>
      </c>
      <c r="B77" s="88" t="s">
        <v>283</v>
      </c>
      <c r="C77" s="97">
        <v>166320</v>
      </c>
      <c r="D77" s="96" t="s">
        <v>284</v>
      </c>
    </row>
    <row r="78" s="4" customFormat="1" ht="45" hidden="1" customHeight="1" outlineLevel="2">
      <c r="A78" s="87" t="s">
        <v>285</v>
      </c>
      <c r="B78" s="88" t="s">
        <v>286</v>
      </c>
      <c r="C78" s="89">
        <v>103950</v>
      </c>
      <c r="D78" s="96" t="s">
        <v>287</v>
      </c>
    </row>
    <row r="79" s="4" customFormat="1" ht="48" hidden="1" customHeight="1" outlineLevel="2">
      <c r="A79" s="91" t="s">
        <v>288</v>
      </c>
      <c r="B79" s="92" t="s">
        <v>289</v>
      </c>
      <c r="C79" s="93">
        <f>(C70+C72)*0.2</f>
        <v>207900</v>
      </c>
      <c r="D79" s="94" t="s">
        <v>134</v>
      </c>
    </row>
    <row r="80" s="4" customFormat="1" ht="47.25" hidden="1" customHeight="1" outlineLevel="2">
      <c r="A80" s="91" t="s">
        <v>290</v>
      </c>
      <c r="B80" s="92" t="s">
        <v>291</v>
      </c>
      <c r="C80" s="93">
        <f>(C70+C72)*0.3</f>
        <v>311850</v>
      </c>
      <c r="D80" s="94" t="s">
        <v>137</v>
      </c>
    </row>
    <row r="81" s="4" customFormat="1" ht="20.25" customHeight="1" outlineLevel="1" collapsed="1">
      <c r="A81" s="80" t="s">
        <v>292</v>
      </c>
      <c r="B81" s="81"/>
      <c r="C81" s="81"/>
      <c r="D81" s="82"/>
    </row>
    <row r="82" s="4" customFormat="1" ht="78.75" hidden="1" outlineLevel="2">
      <c r="A82" s="83" t="s">
        <v>293</v>
      </c>
      <c r="B82" s="84" t="s">
        <v>294</v>
      </c>
      <c r="C82" s="85">
        <v>311446</v>
      </c>
      <c r="D82" s="86" t="s">
        <v>295</v>
      </c>
    </row>
    <row r="83" s="4" customFormat="1" ht="101.25" hidden="1" outlineLevel="2">
      <c r="A83" s="83" t="s">
        <v>296</v>
      </c>
      <c r="B83" s="84" t="s">
        <v>297</v>
      </c>
      <c r="C83" s="85">
        <v>311446</v>
      </c>
      <c r="D83" s="86" t="s">
        <v>298</v>
      </c>
    </row>
    <row r="84" s="4" customFormat="1" ht="54.75" hidden="1" customHeight="1" outlineLevel="2">
      <c r="A84" s="83" t="s">
        <v>299</v>
      </c>
      <c r="B84" s="84" t="s">
        <v>300</v>
      </c>
      <c r="C84" s="85">
        <v>595754</v>
      </c>
      <c r="D84" s="86" t="s">
        <v>269</v>
      </c>
    </row>
    <row r="85" s="4" customFormat="1" ht="67.5" hidden="1" outlineLevel="2">
      <c r="A85" s="83" t="s">
        <v>301</v>
      </c>
      <c r="B85" s="84" t="s">
        <v>302</v>
      </c>
      <c r="C85" s="85">
        <v>238301</v>
      </c>
      <c r="D85" s="86" t="s">
        <v>303</v>
      </c>
    </row>
    <row r="86" s="4" customFormat="1" ht="54" hidden="1" customHeight="1" outlineLevel="2">
      <c r="A86" s="87" t="s">
        <v>304</v>
      </c>
      <c r="B86" s="88" t="s">
        <v>305</v>
      </c>
      <c r="C86" s="89">
        <v>226800</v>
      </c>
      <c r="D86" s="96" t="s">
        <v>306</v>
      </c>
    </row>
    <row r="87" s="4" customFormat="1" ht="78" hidden="1" customHeight="1" outlineLevel="2">
      <c r="A87" s="87" t="s">
        <v>307</v>
      </c>
      <c r="B87" s="88" t="s">
        <v>308</v>
      </c>
      <c r="C87" s="89">
        <v>90720</v>
      </c>
      <c r="D87" s="96" t="s">
        <v>309</v>
      </c>
    </row>
    <row r="88" s="4" customFormat="1" ht="54.75" hidden="1" customHeight="1" outlineLevel="2">
      <c r="A88" s="87" t="s">
        <v>310</v>
      </c>
      <c r="B88" s="88" t="s">
        <v>311</v>
      </c>
      <c r="C88" s="89">
        <v>362880</v>
      </c>
      <c r="D88" s="96" t="s">
        <v>312</v>
      </c>
    </row>
    <row r="89" s="4" customFormat="1" ht="78" hidden="1" customHeight="1" outlineLevel="2">
      <c r="A89" s="87" t="s">
        <v>313</v>
      </c>
      <c r="B89" s="88" t="s">
        <v>314</v>
      </c>
      <c r="C89" s="89">
        <v>145152</v>
      </c>
      <c r="D89" s="96" t="s">
        <v>315</v>
      </c>
    </row>
    <row r="90" s="4" customFormat="1" ht="45" hidden="1" customHeight="1" outlineLevel="2">
      <c r="A90" s="87" t="s">
        <v>316</v>
      </c>
      <c r="B90" s="88" t="s">
        <v>317</v>
      </c>
      <c r="C90" s="89">
        <v>90720</v>
      </c>
      <c r="D90" s="96" t="s">
        <v>318</v>
      </c>
    </row>
    <row r="91" s="4" customFormat="1" ht="45" hidden="1" customHeight="1" outlineLevel="2">
      <c r="A91" s="91" t="s">
        <v>319</v>
      </c>
      <c r="B91" s="92" t="s">
        <v>320</v>
      </c>
      <c r="C91" s="93">
        <f>(C82+C84)*0.2</f>
        <v>181440</v>
      </c>
      <c r="D91" s="94" t="s">
        <v>134</v>
      </c>
    </row>
    <row r="92" s="4" customFormat="1" ht="49.5" hidden="1" customHeight="1" outlineLevel="2">
      <c r="A92" s="91" t="s">
        <v>321</v>
      </c>
      <c r="B92" s="92" t="s">
        <v>322</v>
      </c>
      <c r="C92" s="93">
        <f>(C82+C84)*0.3</f>
        <v>272160</v>
      </c>
      <c r="D92" s="94" t="s">
        <v>137</v>
      </c>
    </row>
    <row r="93" s="4" customFormat="1" ht="20.25" customHeight="1" outlineLevel="1" collapsed="1">
      <c r="A93" s="80" t="s">
        <v>323</v>
      </c>
      <c r="B93" s="81"/>
      <c r="C93" s="81"/>
      <c r="D93" s="82"/>
    </row>
    <row r="94" s="4" customFormat="1" ht="78.75" hidden="1" outlineLevel="2">
      <c r="A94" s="83" t="s">
        <v>324</v>
      </c>
      <c r="B94" s="84" t="s">
        <v>325</v>
      </c>
      <c r="C94" s="98">
        <v>272342</v>
      </c>
      <c r="D94" s="86" t="s">
        <v>326</v>
      </c>
    </row>
    <row r="95" s="4" customFormat="1" ht="45" hidden="1" outlineLevel="2">
      <c r="A95" s="83" t="s">
        <v>327</v>
      </c>
      <c r="B95" s="84" t="s">
        <v>328</v>
      </c>
      <c r="C95" s="85">
        <v>431897</v>
      </c>
      <c r="D95" s="86" t="s">
        <v>269</v>
      </c>
    </row>
    <row r="96" s="4" customFormat="1" ht="67.5" hidden="1" outlineLevel="2">
      <c r="A96" s="83" t="s">
        <v>329</v>
      </c>
      <c r="B96" s="84" t="s">
        <v>330</v>
      </c>
      <c r="C96" s="85">
        <v>125250.12999999999</v>
      </c>
      <c r="D96" s="86" t="s">
        <v>331</v>
      </c>
    </row>
    <row r="97" s="4" customFormat="1" ht="45" hidden="1" customHeight="1" outlineLevel="2">
      <c r="A97" s="87" t="s">
        <v>332</v>
      </c>
      <c r="B97" s="88" t="s">
        <v>333</v>
      </c>
      <c r="C97" s="89">
        <v>176060</v>
      </c>
      <c r="D97" s="96" t="s">
        <v>334</v>
      </c>
    </row>
    <row r="98" s="4" customFormat="1" ht="79.5" hidden="1" customHeight="1" outlineLevel="2">
      <c r="A98" s="87" t="s">
        <v>335</v>
      </c>
      <c r="B98" s="88" t="s">
        <v>336</v>
      </c>
      <c r="C98" s="89">
        <v>51057</v>
      </c>
      <c r="D98" s="96" t="s">
        <v>337</v>
      </c>
    </row>
    <row r="99" s="4" customFormat="1" ht="45" hidden="1" customHeight="1" outlineLevel="2">
      <c r="A99" s="87" t="s">
        <v>338</v>
      </c>
      <c r="B99" s="88" t="s">
        <v>339</v>
      </c>
      <c r="C99" s="89">
        <v>281696</v>
      </c>
      <c r="D99" s="96" t="s">
        <v>340</v>
      </c>
    </row>
    <row r="100" s="4" customFormat="1" ht="81" hidden="1" customHeight="1" outlineLevel="2">
      <c r="A100" s="87" t="s">
        <v>341</v>
      </c>
      <c r="B100" s="88" t="s">
        <v>342</v>
      </c>
      <c r="C100" s="89">
        <v>81692</v>
      </c>
      <c r="D100" s="96" t="s">
        <v>343</v>
      </c>
    </row>
    <row r="101" s="4" customFormat="1" ht="45" hidden="1" customHeight="1" outlineLevel="2">
      <c r="A101" s="87" t="s">
        <v>344</v>
      </c>
      <c r="B101" s="88" t="s">
        <v>345</v>
      </c>
      <c r="C101" s="89">
        <v>70424</v>
      </c>
      <c r="D101" s="96" t="s">
        <v>346</v>
      </c>
    </row>
    <row r="102" s="4" customFormat="1" ht="45" hidden="1" customHeight="1" outlineLevel="2">
      <c r="A102" s="91" t="s">
        <v>347</v>
      </c>
      <c r="B102" s="92" t="s">
        <v>348</v>
      </c>
      <c r="C102" s="99">
        <f>SUM(C94,C95)*0.2</f>
        <v>140847.80000000002</v>
      </c>
      <c r="D102" s="94" t="s">
        <v>134</v>
      </c>
    </row>
    <row r="103" s="4" customFormat="1" ht="45" hidden="1" customHeight="1" outlineLevel="2">
      <c r="A103" s="91" t="s">
        <v>349</v>
      </c>
      <c r="B103" s="92" t="s">
        <v>350</v>
      </c>
      <c r="C103" s="99">
        <f>SUM(C94,C95)*0.3</f>
        <v>211271.69999999998</v>
      </c>
      <c r="D103" s="94" t="s">
        <v>137</v>
      </c>
    </row>
    <row r="104" s="4" customFormat="1" ht="20.25" customHeight="1" outlineLevel="1" collapsed="1">
      <c r="A104" s="80" t="s">
        <v>351</v>
      </c>
      <c r="B104" s="81"/>
      <c r="C104" s="81"/>
      <c r="D104" s="82"/>
    </row>
    <row r="105" s="4" customFormat="1" ht="56.25" hidden="1" outlineLevel="2">
      <c r="A105" s="83" t="s">
        <v>352</v>
      </c>
      <c r="B105" s="84" t="s">
        <v>353</v>
      </c>
      <c r="C105" s="85">
        <v>116178</v>
      </c>
      <c r="D105" s="86" t="s">
        <v>354</v>
      </c>
    </row>
    <row r="106" s="4" customFormat="1" ht="45" hidden="1" outlineLevel="2">
      <c r="A106" s="83" t="s">
        <v>355</v>
      </c>
      <c r="B106" s="84" t="s">
        <v>356</v>
      </c>
      <c r="C106" s="85">
        <v>265476</v>
      </c>
      <c r="D106" s="86" t="s">
        <v>269</v>
      </c>
    </row>
    <row r="107" s="4" customFormat="1" ht="67.5" hidden="1" outlineLevel="2">
      <c r="A107" s="83" t="s">
        <v>357</v>
      </c>
      <c r="B107" s="84" t="s">
        <v>358</v>
      </c>
      <c r="C107" s="85">
        <v>76988.039999999994</v>
      </c>
      <c r="D107" s="86" t="s">
        <v>359</v>
      </c>
    </row>
    <row r="108" s="4" customFormat="1" ht="51.75" hidden="1" customHeight="1" outlineLevel="2">
      <c r="A108" s="87" t="s">
        <v>360</v>
      </c>
      <c r="B108" s="88" t="s">
        <v>361</v>
      </c>
      <c r="C108" s="89">
        <v>95414</v>
      </c>
      <c r="D108" s="96" t="s">
        <v>362</v>
      </c>
    </row>
    <row r="109" s="4" customFormat="1" ht="81" hidden="1" customHeight="1" outlineLevel="2">
      <c r="A109" s="87" t="s">
        <v>363</v>
      </c>
      <c r="B109" s="88" t="s">
        <v>364</v>
      </c>
      <c r="C109" s="89">
        <v>27670.059999999998</v>
      </c>
      <c r="D109" s="96" t="s">
        <v>365</v>
      </c>
    </row>
    <row r="110" s="4" customFormat="1" ht="45" hidden="1" customHeight="1" outlineLevel="2">
      <c r="A110" s="87" t="s">
        <v>366</v>
      </c>
      <c r="B110" s="88" t="s">
        <v>367</v>
      </c>
      <c r="C110" s="89">
        <v>152662</v>
      </c>
      <c r="D110" s="96" t="s">
        <v>368</v>
      </c>
    </row>
    <row r="111" s="4" customFormat="1" ht="72.75" hidden="1" customHeight="1" outlineLevel="2">
      <c r="A111" s="87" t="s">
        <v>369</v>
      </c>
      <c r="B111" s="88" t="s">
        <v>370</v>
      </c>
      <c r="C111" s="89">
        <v>44271.979999999996</v>
      </c>
      <c r="D111" s="96" t="s">
        <v>371</v>
      </c>
    </row>
    <row r="112" s="4" customFormat="1" ht="45" hidden="1" customHeight="1" outlineLevel="2">
      <c r="A112" s="87" t="s">
        <v>372</v>
      </c>
      <c r="B112" s="88" t="s">
        <v>373</v>
      </c>
      <c r="C112" s="89">
        <v>38165</v>
      </c>
      <c r="D112" s="96" t="s">
        <v>374</v>
      </c>
    </row>
    <row r="113" s="4" customFormat="1" ht="45" hidden="1" customHeight="1" outlineLevel="2">
      <c r="A113" s="91" t="s">
        <v>375</v>
      </c>
      <c r="B113" s="92" t="s">
        <v>376</v>
      </c>
      <c r="C113" s="93">
        <f>(C105+C106)*0.2</f>
        <v>76330.800000000003</v>
      </c>
      <c r="D113" s="94" t="s">
        <v>134</v>
      </c>
    </row>
    <row r="114" s="4" customFormat="1" ht="45" hidden="1" customHeight="1" outlineLevel="2">
      <c r="A114" s="91" t="s">
        <v>377</v>
      </c>
      <c r="B114" s="92" t="s">
        <v>378</v>
      </c>
      <c r="C114" s="93">
        <f>(C105+C106)*0.3</f>
        <v>114496.2</v>
      </c>
      <c r="D114" s="94" t="s">
        <v>137</v>
      </c>
    </row>
    <row r="115" s="4" customFormat="1" ht="20.25" customHeight="1" outlineLevel="1" collapsed="1">
      <c r="A115" s="80" t="s">
        <v>379</v>
      </c>
      <c r="B115" s="81"/>
      <c r="C115" s="81"/>
      <c r="D115" s="82"/>
    </row>
    <row r="116" s="4" customFormat="1" ht="83.25" hidden="1" customHeight="1" outlineLevel="2">
      <c r="A116" s="83" t="s">
        <v>380</v>
      </c>
      <c r="B116" s="84" t="s">
        <v>381</v>
      </c>
      <c r="C116" s="85">
        <v>133348</v>
      </c>
      <c r="D116" s="86" t="s">
        <v>382</v>
      </c>
    </row>
    <row r="117" s="4" customFormat="1" ht="48" hidden="1" customHeight="1" outlineLevel="2">
      <c r="A117" s="83" t="s">
        <v>383</v>
      </c>
      <c r="B117" s="84" t="s">
        <v>384</v>
      </c>
      <c r="C117" s="85">
        <v>218702</v>
      </c>
      <c r="D117" s="86" t="s">
        <v>269</v>
      </c>
    </row>
    <row r="118" s="4" customFormat="1" ht="67.5" hidden="1" outlineLevel="2">
      <c r="A118" s="83" t="s">
        <v>385</v>
      </c>
      <c r="B118" s="84" t="s">
        <v>386</v>
      </c>
      <c r="C118" s="85">
        <v>63423.579999999994</v>
      </c>
      <c r="D118" s="86" t="s">
        <v>387</v>
      </c>
    </row>
    <row r="119" s="4" customFormat="1" ht="54" hidden="1" customHeight="1" outlineLevel="2">
      <c r="A119" s="87" t="s">
        <v>388</v>
      </c>
      <c r="B119" s="88" t="s">
        <v>389</v>
      </c>
      <c r="C119" s="89">
        <v>88013</v>
      </c>
      <c r="D119" s="96" t="s">
        <v>390</v>
      </c>
    </row>
    <row r="120" s="4" customFormat="1" ht="71.25" hidden="1" customHeight="1" outlineLevel="2">
      <c r="A120" s="87" t="s">
        <v>391</v>
      </c>
      <c r="B120" s="88" t="s">
        <v>392</v>
      </c>
      <c r="C120" s="89">
        <v>25523.769999999997</v>
      </c>
      <c r="D120" s="96" t="s">
        <v>393</v>
      </c>
    </row>
    <row r="121" s="4" customFormat="1" ht="45" hidden="1" customHeight="1" outlineLevel="2">
      <c r="A121" s="87" t="s">
        <v>394</v>
      </c>
      <c r="B121" s="88" t="s">
        <v>395</v>
      </c>
      <c r="C121" s="89">
        <v>35205</v>
      </c>
      <c r="D121" s="96" t="s">
        <v>396</v>
      </c>
    </row>
    <row r="122" s="4" customFormat="1" ht="45" hidden="1" customHeight="1" outlineLevel="2">
      <c r="A122" s="91" t="s">
        <v>397</v>
      </c>
      <c r="B122" s="92" t="s">
        <v>398</v>
      </c>
      <c r="C122" s="93">
        <f>(C116+C117)*0.2</f>
        <v>70410</v>
      </c>
      <c r="D122" s="94" t="s">
        <v>134</v>
      </c>
    </row>
    <row r="123" s="4" customFormat="1" ht="45" hidden="1" customHeight="1" outlineLevel="2">
      <c r="A123" s="91" t="s">
        <v>399</v>
      </c>
      <c r="B123" s="92" t="s">
        <v>400</v>
      </c>
      <c r="C123" s="93">
        <f>(C116+C117)*0.3</f>
        <v>105615</v>
      </c>
      <c r="D123" s="94" t="s">
        <v>137</v>
      </c>
    </row>
    <row r="124" s="4" customFormat="1" ht="20.25" customHeight="1" outlineLevel="1" collapsed="1">
      <c r="A124" s="80" t="s">
        <v>401</v>
      </c>
      <c r="B124" s="81"/>
      <c r="C124" s="81"/>
      <c r="D124" s="82"/>
    </row>
    <row r="125" s="4" customFormat="1" ht="56.25" hidden="1" outlineLevel="2">
      <c r="A125" s="83" t="s">
        <v>402</v>
      </c>
      <c r="B125" s="84" t="s">
        <v>403</v>
      </c>
      <c r="C125" s="85">
        <v>62925</v>
      </c>
      <c r="D125" s="86" t="s">
        <v>404</v>
      </c>
    </row>
    <row r="126" s="4" customFormat="1" ht="45" hidden="1" outlineLevel="2">
      <c r="A126" s="83" t="s">
        <v>405</v>
      </c>
      <c r="B126" s="84" t="s">
        <v>406</v>
      </c>
      <c r="C126" s="85">
        <v>58073</v>
      </c>
      <c r="D126" s="86" t="s">
        <v>407</v>
      </c>
    </row>
    <row r="127" s="4" customFormat="1" ht="67.5" hidden="1" outlineLevel="2">
      <c r="A127" s="83" t="s">
        <v>408</v>
      </c>
      <c r="B127" s="84" t="s">
        <v>409</v>
      </c>
      <c r="C127" s="85">
        <v>16841.169999999998</v>
      </c>
      <c r="D127" s="86" t="s">
        <v>410</v>
      </c>
    </row>
    <row r="128" s="4" customFormat="1" ht="51" hidden="1" customHeight="1" outlineLevel="2">
      <c r="A128" s="87" t="s">
        <v>411</v>
      </c>
      <c r="B128" s="88" t="s">
        <v>412</v>
      </c>
      <c r="C128" s="89">
        <v>30250</v>
      </c>
      <c r="D128" s="96" t="s">
        <v>413</v>
      </c>
    </row>
    <row r="129" s="4" customFormat="1" ht="67.5" hidden="1" customHeight="1" outlineLevel="2">
      <c r="A129" s="87" t="s">
        <v>414</v>
      </c>
      <c r="B129" s="88" t="s">
        <v>415</v>
      </c>
      <c r="C129" s="89">
        <v>8772.5</v>
      </c>
      <c r="D129" s="96" t="s">
        <v>416</v>
      </c>
    </row>
    <row r="130" s="4" customFormat="1" ht="45" hidden="1" customHeight="1" outlineLevel="2">
      <c r="A130" s="87" t="s">
        <v>417</v>
      </c>
      <c r="B130" s="88" t="s">
        <v>418</v>
      </c>
      <c r="C130" s="89">
        <v>12100</v>
      </c>
      <c r="D130" s="96" t="s">
        <v>419</v>
      </c>
    </row>
    <row r="131" s="4" customFormat="1" ht="48" hidden="1" customHeight="1" outlineLevel="2">
      <c r="A131" s="91" t="s">
        <v>420</v>
      </c>
      <c r="B131" s="92" t="s">
        <v>421</v>
      </c>
      <c r="C131" s="93">
        <f>(C125+C126)*0.2</f>
        <v>24199.600000000002</v>
      </c>
      <c r="D131" s="94" t="s">
        <v>134</v>
      </c>
    </row>
    <row r="132" s="4" customFormat="1" ht="48" hidden="1" customHeight="1" outlineLevel="2">
      <c r="A132" s="91" t="s">
        <v>422</v>
      </c>
      <c r="B132" s="92" t="s">
        <v>423</v>
      </c>
      <c r="C132" s="93">
        <f>(C125+C126)*0.3</f>
        <v>36299.400000000001</v>
      </c>
      <c r="D132" s="94" t="s">
        <v>137</v>
      </c>
    </row>
    <row r="133" s="100" customFormat="1" ht="18.75" customHeight="1">
      <c r="A133" s="79" t="s">
        <v>424</v>
      </c>
      <c r="B133" s="79"/>
      <c r="C133" s="79"/>
      <c r="D133" s="79"/>
    </row>
    <row r="134" ht="66" customHeight="1" outlineLevel="1">
      <c r="A134" s="87" t="s">
        <v>425</v>
      </c>
      <c r="B134" s="88" t="s">
        <v>426</v>
      </c>
      <c r="C134" s="89">
        <v>105600</v>
      </c>
      <c r="D134" s="96" t="s">
        <v>427</v>
      </c>
    </row>
    <row r="135" s="4" customFormat="1" ht="45" customHeight="1" outlineLevel="1">
      <c r="A135" s="91" t="s">
        <v>428</v>
      </c>
      <c r="B135" s="101" t="s">
        <v>429</v>
      </c>
      <c r="C135" s="93">
        <f>C134*0.2</f>
        <v>21120</v>
      </c>
      <c r="D135" s="94" t="s">
        <v>430</v>
      </c>
    </row>
    <row r="136" s="4" customFormat="1" ht="45" customHeight="1" outlineLevel="1">
      <c r="A136" s="91" t="s">
        <v>431</v>
      </c>
      <c r="B136" s="101" t="s">
        <v>432</v>
      </c>
      <c r="C136" s="93">
        <f>C134*0.3</f>
        <v>31680</v>
      </c>
      <c r="D136" s="94" t="s">
        <v>433</v>
      </c>
    </row>
    <row r="137" ht="56.25" outlineLevel="1">
      <c r="A137" s="102" t="s">
        <v>434</v>
      </c>
      <c r="B137" s="103" t="s">
        <v>435</v>
      </c>
      <c r="C137" s="97">
        <v>480000</v>
      </c>
      <c r="D137" s="90" t="s">
        <v>436</v>
      </c>
    </row>
    <row r="138" s="4" customFormat="1" ht="45" customHeight="1" outlineLevel="1">
      <c r="A138" s="91" t="s">
        <v>437</v>
      </c>
      <c r="B138" s="101" t="s">
        <v>438</v>
      </c>
      <c r="C138" s="93">
        <f>C137*0.2</f>
        <v>96000</v>
      </c>
      <c r="D138" s="94" t="s">
        <v>430</v>
      </c>
    </row>
    <row r="139" s="4" customFormat="1" ht="45" customHeight="1" outlineLevel="1">
      <c r="A139" s="91" t="s">
        <v>439</v>
      </c>
      <c r="B139" s="101" t="s">
        <v>440</v>
      </c>
      <c r="C139" s="93">
        <f>C137*0.3</f>
        <v>144000</v>
      </c>
      <c r="D139" s="94" t="s">
        <v>433</v>
      </c>
    </row>
    <row r="140" ht="56.25" outlineLevel="1">
      <c r="A140" s="102" t="s">
        <v>441</v>
      </c>
      <c r="B140" s="103" t="s">
        <v>442</v>
      </c>
      <c r="C140" s="97">
        <v>1000000</v>
      </c>
      <c r="D140" s="90" t="s">
        <v>443</v>
      </c>
    </row>
    <row r="141" s="4" customFormat="1" ht="45" customHeight="1" outlineLevel="1">
      <c r="A141" s="91" t="s">
        <v>444</v>
      </c>
      <c r="B141" s="101" t="s">
        <v>445</v>
      </c>
      <c r="C141" s="93">
        <f>C140*0.2</f>
        <v>200000</v>
      </c>
      <c r="D141" s="94" t="s">
        <v>430</v>
      </c>
    </row>
    <row r="142" s="4" customFormat="1" ht="45" customHeight="1" outlineLevel="1">
      <c r="A142" s="91" t="s">
        <v>446</v>
      </c>
      <c r="B142" s="101" t="s">
        <v>447</v>
      </c>
      <c r="C142" s="93">
        <f>C140*0.3</f>
        <v>300000</v>
      </c>
      <c r="D142" s="94" t="s">
        <v>433</v>
      </c>
    </row>
    <row r="143" ht="56.25" outlineLevel="1">
      <c r="A143" s="102" t="s">
        <v>448</v>
      </c>
      <c r="B143" s="103" t="s">
        <v>449</v>
      </c>
      <c r="C143" s="97">
        <v>2000000</v>
      </c>
      <c r="D143" s="90" t="s">
        <v>450</v>
      </c>
    </row>
    <row r="144" s="4" customFormat="1" ht="45" customHeight="1" outlineLevel="1">
      <c r="A144" s="91" t="s">
        <v>451</v>
      </c>
      <c r="B144" s="101" t="s">
        <v>452</v>
      </c>
      <c r="C144" s="93">
        <f>C143*0.2</f>
        <v>400000</v>
      </c>
      <c r="D144" s="94" t="s">
        <v>430</v>
      </c>
    </row>
    <row r="145" s="4" customFormat="1" ht="45" customHeight="1" outlineLevel="1">
      <c r="A145" s="91" t="s">
        <v>453</v>
      </c>
      <c r="B145" s="101" t="s">
        <v>454</v>
      </c>
      <c r="C145" s="93">
        <f>C143*0.3</f>
        <v>600000</v>
      </c>
      <c r="D145" s="94" t="s">
        <v>433</v>
      </c>
    </row>
    <row r="146" s="100" customFormat="1" ht="18.75" customHeight="1">
      <c r="A146" s="79" t="s">
        <v>455</v>
      </c>
      <c r="B146" s="79"/>
      <c r="C146" s="79"/>
      <c r="D146" s="79"/>
    </row>
    <row r="147" ht="17.25" customHeight="1" outlineLevel="1" collapsed="1">
      <c r="A147" s="80" t="s">
        <v>456</v>
      </c>
      <c r="B147" s="81"/>
      <c r="C147" s="81"/>
      <c r="D147" s="82"/>
    </row>
    <row r="148" ht="45" hidden="1" outlineLevel="2">
      <c r="A148" s="104" t="s">
        <v>457</v>
      </c>
      <c r="B148" s="104" t="s">
        <v>458</v>
      </c>
      <c r="C148" s="105">
        <v>2002000</v>
      </c>
      <c r="D148" s="106" t="s">
        <v>459</v>
      </c>
    </row>
    <row r="149" ht="45" hidden="1" outlineLevel="2">
      <c r="A149" s="103" t="s">
        <v>460</v>
      </c>
      <c r="B149" s="103" t="s">
        <v>461</v>
      </c>
      <c r="C149" s="97">
        <v>2102100</v>
      </c>
      <c r="D149" s="90" t="s">
        <v>462</v>
      </c>
    </row>
    <row r="150" ht="45" hidden="1" outlineLevel="2">
      <c r="A150" s="104" t="s">
        <v>463</v>
      </c>
      <c r="B150" s="104" t="s">
        <v>464</v>
      </c>
      <c r="C150" s="105">
        <v>1602300</v>
      </c>
      <c r="D150" s="106" t="s">
        <v>465</v>
      </c>
    </row>
    <row r="151" ht="45" hidden="1" outlineLevel="2">
      <c r="A151" s="103" t="s">
        <v>466</v>
      </c>
      <c r="B151" s="103" t="s">
        <v>467</v>
      </c>
      <c r="C151" s="97">
        <v>1115783</v>
      </c>
      <c r="D151" s="90" t="s">
        <v>468</v>
      </c>
    </row>
    <row r="152" ht="45" hidden="1" outlineLevel="2">
      <c r="A152" s="104" t="s">
        <v>469</v>
      </c>
      <c r="B152" s="104" t="s">
        <v>470</v>
      </c>
      <c r="C152" s="105">
        <v>2242240</v>
      </c>
      <c r="D152" s="106" t="s">
        <v>471</v>
      </c>
    </row>
    <row r="153" ht="45" hidden="1" outlineLevel="2">
      <c r="A153" s="103" t="s">
        <v>472</v>
      </c>
      <c r="B153" s="103" t="s">
        <v>473</v>
      </c>
      <c r="C153" s="97">
        <v>1287000</v>
      </c>
      <c r="D153" s="90" t="s">
        <v>474</v>
      </c>
    </row>
    <row r="154" ht="45" hidden="1" outlineLevel="2">
      <c r="A154" s="104" t="s">
        <v>475</v>
      </c>
      <c r="B154" s="104" t="s">
        <v>476</v>
      </c>
      <c r="C154" s="105">
        <v>858000</v>
      </c>
      <c r="D154" s="106" t="s">
        <v>477</v>
      </c>
    </row>
    <row r="155" ht="45" hidden="1" outlineLevel="2">
      <c r="A155" s="88" t="s">
        <v>478</v>
      </c>
      <c r="B155" s="88" t="s">
        <v>479</v>
      </c>
      <c r="C155" s="89">
        <v>525526</v>
      </c>
      <c r="D155" s="96" t="s">
        <v>480</v>
      </c>
    </row>
    <row r="156" ht="45" hidden="1" outlineLevel="2">
      <c r="A156" s="104" t="s">
        <v>481</v>
      </c>
      <c r="B156" s="104" t="s">
        <v>482</v>
      </c>
      <c r="C156" s="105">
        <v>343200</v>
      </c>
      <c r="D156" s="106" t="s">
        <v>483</v>
      </c>
    </row>
    <row r="157" ht="45" hidden="1" outlineLevel="2">
      <c r="A157" s="88" t="s">
        <v>484</v>
      </c>
      <c r="B157" s="88" t="s">
        <v>485</v>
      </c>
      <c r="C157" s="107">
        <v>205506</v>
      </c>
      <c r="D157" s="96" t="s">
        <v>486</v>
      </c>
    </row>
    <row r="158" ht="17.25" customHeight="1" outlineLevel="1" collapsed="1">
      <c r="A158" s="80" t="s">
        <v>487</v>
      </c>
      <c r="B158" s="81"/>
      <c r="C158" s="81"/>
      <c r="D158" s="82"/>
    </row>
    <row r="159" ht="51" hidden="1" outlineLevel="2">
      <c r="A159" s="87" t="s">
        <v>488</v>
      </c>
      <c r="B159" s="88" t="s">
        <v>489</v>
      </c>
      <c r="C159" s="89" t="s">
        <v>490</v>
      </c>
      <c r="D159" s="96" t="s">
        <v>491</v>
      </c>
    </row>
    <row r="160" ht="51" hidden="1" outlineLevel="2">
      <c r="A160" s="108" t="s">
        <v>492</v>
      </c>
      <c r="B160" s="104" t="s">
        <v>493</v>
      </c>
      <c r="C160" s="109" t="s">
        <v>490</v>
      </c>
      <c r="D160" s="106" t="s">
        <v>494</v>
      </c>
    </row>
    <row r="161" ht="51" hidden="1" outlineLevel="2">
      <c r="A161" s="87" t="s">
        <v>495</v>
      </c>
      <c r="B161" s="88" t="s">
        <v>496</v>
      </c>
      <c r="C161" s="110" t="s">
        <v>490</v>
      </c>
      <c r="D161" s="96" t="s">
        <v>497</v>
      </c>
    </row>
    <row r="162" ht="19.5" customHeight="1" outlineLevel="1" collapsed="1">
      <c r="A162" s="80" t="s">
        <v>498</v>
      </c>
      <c r="B162" s="81"/>
      <c r="C162" s="81"/>
      <c r="D162" s="82"/>
    </row>
    <row r="163" ht="51" hidden="1" outlineLevel="2">
      <c r="A163" s="108" t="s">
        <v>499</v>
      </c>
      <c r="B163" s="104" t="s">
        <v>500</v>
      </c>
      <c r="C163" s="109" t="s">
        <v>501</v>
      </c>
      <c r="D163" s="106" t="s">
        <v>502</v>
      </c>
    </row>
    <row r="164" ht="51" hidden="1" outlineLevel="2">
      <c r="A164" s="87" t="s">
        <v>503</v>
      </c>
      <c r="B164" s="88" t="s">
        <v>504</v>
      </c>
      <c r="C164" s="110" t="s">
        <v>501</v>
      </c>
      <c r="D164" s="96" t="s">
        <v>505</v>
      </c>
    </row>
    <row r="165" ht="51" hidden="1" outlineLevel="2">
      <c r="A165" s="108" t="s">
        <v>506</v>
      </c>
      <c r="B165" s="104" t="s">
        <v>507</v>
      </c>
      <c r="C165" s="109" t="s">
        <v>501</v>
      </c>
      <c r="D165" s="106" t="s">
        <v>508</v>
      </c>
    </row>
    <row r="166" ht="17.25" customHeight="1" outlineLevel="1" collapsed="1">
      <c r="A166" s="80" t="s">
        <v>509</v>
      </c>
      <c r="B166" s="81"/>
      <c r="C166" s="81"/>
      <c r="D166" s="82"/>
    </row>
    <row r="167" ht="51" hidden="1" outlineLevel="2">
      <c r="A167" s="87" t="s">
        <v>510</v>
      </c>
      <c r="B167" s="88" t="s">
        <v>511</v>
      </c>
      <c r="C167" s="110" t="s">
        <v>512</v>
      </c>
      <c r="D167" s="96" t="s">
        <v>513</v>
      </c>
    </row>
    <row r="168" ht="51" hidden="1" outlineLevel="2">
      <c r="A168" s="108" t="s">
        <v>514</v>
      </c>
      <c r="B168" s="104" t="s">
        <v>515</v>
      </c>
      <c r="C168" s="109" t="s">
        <v>512</v>
      </c>
      <c r="D168" s="106" t="s">
        <v>516</v>
      </c>
    </row>
    <row r="169" ht="51" hidden="1" outlineLevel="2">
      <c r="A169" s="87" t="s">
        <v>517</v>
      </c>
      <c r="B169" s="88" t="s">
        <v>518</v>
      </c>
      <c r="C169" s="110" t="s">
        <v>512</v>
      </c>
      <c r="D169" s="96" t="s">
        <v>519</v>
      </c>
    </row>
    <row r="170" ht="18.75" customHeight="1">
      <c r="A170" s="79" t="s">
        <v>520</v>
      </c>
      <c r="B170" s="79"/>
      <c r="C170" s="79"/>
      <c r="D170" s="79"/>
    </row>
    <row r="171" ht="78.75" outlineLevel="1">
      <c r="A171" s="104" t="s">
        <v>521</v>
      </c>
      <c r="B171" s="104" t="s">
        <v>522</v>
      </c>
      <c r="C171" s="105">
        <v>1600</v>
      </c>
      <c r="D171" s="106" t="s">
        <v>523</v>
      </c>
    </row>
    <row r="172" ht="101.25" outlineLevel="1">
      <c r="A172" s="88" t="s">
        <v>524</v>
      </c>
      <c r="B172" s="88" t="s">
        <v>525</v>
      </c>
      <c r="C172" s="89">
        <v>1600</v>
      </c>
      <c r="D172" s="96" t="s">
        <v>526</v>
      </c>
    </row>
    <row r="173" ht="67.5" outlineLevel="1">
      <c r="A173" s="104" t="s">
        <v>527</v>
      </c>
      <c r="B173" s="104" t="s">
        <v>528</v>
      </c>
      <c r="C173" s="105">
        <v>1600</v>
      </c>
      <c r="D173" s="106" t="s">
        <v>529</v>
      </c>
    </row>
    <row r="174" ht="25.5" outlineLevel="1">
      <c r="A174" s="111" t="s">
        <v>530</v>
      </c>
      <c r="B174" s="112" t="s">
        <v>531</v>
      </c>
      <c r="C174" s="97">
        <v>1812</v>
      </c>
      <c r="D174" s="90"/>
    </row>
    <row r="175" s="113" customFormat="1" ht="18.75" customHeight="1">
      <c r="A175" s="79" t="s">
        <v>532</v>
      </c>
      <c r="B175" s="79"/>
      <c r="C175" s="79"/>
      <c r="D175" s="79"/>
    </row>
    <row r="176" ht="25.5" outlineLevel="1">
      <c r="A176" s="88" t="s">
        <v>533</v>
      </c>
      <c r="B176" s="88" t="s">
        <v>534</v>
      </c>
      <c r="C176" s="89">
        <v>9610</v>
      </c>
      <c r="D176" s="96" t="s">
        <v>535</v>
      </c>
    </row>
    <row r="177" ht="25.5" outlineLevel="1">
      <c r="A177" s="104" t="s">
        <v>536</v>
      </c>
      <c r="B177" s="104" t="s">
        <v>537</v>
      </c>
      <c r="C177" s="105">
        <v>23898</v>
      </c>
      <c r="D177" s="106" t="s">
        <v>538</v>
      </c>
    </row>
    <row r="178" s="114" customFormat="1" ht="33.75" outlineLevel="1">
      <c r="A178" s="88" t="s">
        <v>539</v>
      </c>
      <c r="B178" s="88" t="s">
        <v>540</v>
      </c>
      <c r="C178" s="89">
        <v>7546</v>
      </c>
      <c r="D178" s="96" t="s">
        <v>541</v>
      </c>
      <c r="E178" s="115"/>
      <c r="F178" s="115"/>
      <c r="G178" s="115"/>
      <c r="H178" s="115"/>
    </row>
    <row r="179" s="114" customFormat="1" ht="33.75" outlineLevel="1">
      <c r="A179" s="104" t="s">
        <v>542</v>
      </c>
      <c r="B179" s="104" t="s">
        <v>543</v>
      </c>
      <c r="C179" s="105" t="s">
        <v>544</v>
      </c>
      <c r="D179" s="106" t="s">
        <v>545</v>
      </c>
      <c r="E179" s="115"/>
      <c r="F179" s="115"/>
      <c r="G179" s="115"/>
      <c r="H179" s="115"/>
    </row>
    <row r="180" s="114" customFormat="1" ht="33.75" outlineLevel="1">
      <c r="A180" s="88" t="s">
        <v>546</v>
      </c>
      <c r="B180" s="88" t="s">
        <v>547</v>
      </c>
      <c r="C180" s="89">
        <v>4956</v>
      </c>
      <c r="D180" s="96" t="s">
        <v>548</v>
      </c>
      <c r="E180" s="115"/>
      <c r="F180" s="115"/>
      <c r="G180" s="115"/>
      <c r="H180" s="115"/>
      <c r="I180" s="115"/>
      <c r="J180" s="115"/>
      <c r="K180" s="115"/>
      <c r="L180" s="115"/>
      <c r="M180" s="115"/>
      <c r="N180" s="115"/>
    </row>
    <row r="181" s="114" customFormat="1" ht="25.5" outlineLevel="1">
      <c r="A181" s="104" t="s">
        <v>549</v>
      </c>
      <c r="B181" s="104" t="s">
        <v>550</v>
      </c>
      <c r="C181" s="105">
        <v>7207</v>
      </c>
      <c r="D181" s="106" t="s">
        <v>551</v>
      </c>
      <c r="E181" s="115"/>
      <c r="F181" s="115"/>
      <c r="G181" s="115"/>
      <c r="H181" s="115"/>
      <c r="I181" s="115"/>
      <c r="J181" s="115"/>
      <c r="K181" s="115"/>
      <c r="L181" s="115"/>
      <c r="M181" s="115"/>
      <c r="N181" s="115"/>
    </row>
    <row r="182" s="100" customFormat="1" ht="18.75" customHeight="1">
      <c r="A182" s="79" t="s">
        <v>552</v>
      </c>
      <c r="B182" s="79"/>
      <c r="C182" s="79"/>
      <c r="D182" s="79"/>
    </row>
    <row r="183" ht="67.5" outlineLevel="1">
      <c r="A183" s="116" t="s">
        <v>553</v>
      </c>
      <c r="B183" s="88" t="s">
        <v>554</v>
      </c>
      <c r="C183" s="117" t="s">
        <v>555</v>
      </c>
      <c r="D183" s="118" t="s">
        <v>556</v>
      </c>
    </row>
    <row r="184" ht="67.5" outlineLevel="1">
      <c r="A184" s="104" t="s">
        <v>557</v>
      </c>
      <c r="B184" s="104" t="s">
        <v>558</v>
      </c>
      <c r="C184" s="105" t="s">
        <v>559</v>
      </c>
      <c r="D184" s="106" t="s">
        <v>560</v>
      </c>
    </row>
    <row r="185" ht="56.25" outlineLevel="1">
      <c r="A185" s="116" t="s">
        <v>561</v>
      </c>
      <c r="B185" s="119" t="s">
        <v>562</v>
      </c>
      <c r="C185" s="120" t="s">
        <v>563</v>
      </c>
      <c r="D185" s="118" t="s">
        <v>564</v>
      </c>
    </row>
    <row r="186" s="65" customFormat="1" ht="67.5" outlineLevel="1">
      <c r="A186" s="121" t="s">
        <v>565</v>
      </c>
      <c r="B186" s="122" t="s">
        <v>566</v>
      </c>
      <c r="C186" s="123" t="s">
        <v>555</v>
      </c>
      <c r="D186" s="124" t="s">
        <v>567</v>
      </c>
    </row>
    <row r="187" s="65" customFormat="1" ht="67.5" outlineLevel="1">
      <c r="A187" s="116" t="s">
        <v>568</v>
      </c>
      <c r="B187" s="119" t="s">
        <v>569</v>
      </c>
      <c r="C187" s="117" t="s">
        <v>559</v>
      </c>
      <c r="D187" s="118" t="s">
        <v>570</v>
      </c>
    </row>
    <row r="188" s="65" customFormat="1" ht="67.5" outlineLevel="1">
      <c r="A188" s="122" t="s">
        <v>571</v>
      </c>
      <c r="B188" s="122" t="s">
        <v>572</v>
      </c>
      <c r="C188" s="125">
        <v>423280</v>
      </c>
      <c r="D188" s="124" t="s">
        <v>556</v>
      </c>
    </row>
    <row r="189" s="65" customFormat="1" ht="67.5" outlineLevel="1">
      <c r="A189" s="126" t="s">
        <v>573</v>
      </c>
      <c r="B189" s="126" t="s">
        <v>574</v>
      </c>
      <c r="C189" s="127">
        <v>657800</v>
      </c>
      <c r="D189" s="128" t="s">
        <v>556</v>
      </c>
    </row>
    <row r="190" s="65" customFormat="1" ht="67.5" outlineLevel="1">
      <c r="A190" s="122" t="s">
        <v>575</v>
      </c>
      <c r="B190" s="122" t="s">
        <v>576</v>
      </c>
      <c r="C190" s="125">
        <v>640640</v>
      </c>
      <c r="D190" s="124" t="s">
        <v>556</v>
      </c>
    </row>
    <row r="191" s="65" customFormat="1" ht="67.5" outlineLevel="1">
      <c r="A191" s="126" t="s">
        <v>577</v>
      </c>
      <c r="B191" s="126" t="s">
        <v>578</v>
      </c>
      <c r="C191" s="129">
        <v>600600</v>
      </c>
      <c r="D191" s="128" t="s">
        <v>556</v>
      </c>
    </row>
    <row r="192" s="65" customFormat="1" ht="67.5" outlineLevel="1">
      <c r="A192" s="122" t="s">
        <v>579</v>
      </c>
      <c r="B192" s="122" t="s">
        <v>580</v>
      </c>
      <c r="C192" s="125">
        <v>318795</v>
      </c>
      <c r="D192" s="124" t="s">
        <v>556</v>
      </c>
    </row>
    <row r="193" s="65" customFormat="1" ht="67.5" outlineLevel="1">
      <c r="A193" s="126" t="s">
        <v>581</v>
      </c>
      <c r="B193" s="126" t="s">
        <v>582</v>
      </c>
      <c r="C193" s="127">
        <v>600600</v>
      </c>
      <c r="D193" s="128" t="s">
        <v>556</v>
      </c>
    </row>
    <row r="194" s="65" customFormat="1" ht="67.5" outlineLevel="1">
      <c r="A194" s="122" t="s">
        <v>583</v>
      </c>
      <c r="B194" s="122" t="s">
        <v>584</v>
      </c>
      <c r="C194" s="125">
        <v>240240</v>
      </c>
      <c r="D194" s="124" t="s">
        <v>556</v>
      </c>
    </row>
    <row r="195" s="65" customFormat="1" ht="67.5" outlineLevel="1">
      <c r="A195" s="126" t="s">
        <v>585</v>
      </c>
      <c r="B195" s="126" t="s">
        <v>586</v>
      </c>
      <c r="C195" s="127">
        <v>201240</v>
      </c>
      <c r="D195" s="128" t="s">
        <v>556</v>
      </c>
    </row>
    <row r="196" s="65" customFormat="1" ht="67.5" outlineLevel="1">
      <c r="A196" s="122" t="s">
        <v>587</v>
      </c>
      <c r="B196" s="122" t="s">
        <v>588</v>
      </c>
      <c r="C196" s="125">
        <v>172390</v>
      </c>
      <c r="D196" s="124" t="s">
        <v>556</v>
      </c>
    </row>
    <row r="197" s="65" customFormat="1" ht="67.5" outlineLevel="1">
      <c r="A197" s="126" t="s">
        <v>589</v>
      </c>
      <c r="B197" s="126" t="s">
        <v>590</v>
      </c>
      <c r="C197" s="127">
        <v>126080</v>
      </c>
      <c r="D197" s="128" t="s">
        <v>556</v>
      </c>
    </row>
    <row r="198" s="65" customFormat="1" ht="67.5" outlineLevel="1">
      <c r="A198" s="122" t="s">
        <v>591</v>
      </c>
      <c r="B198" s="122" t="s">
        <v>592</v>
      </c>
      <c r="C198" s="125">
        <v>76330</v>
      </c>
      <c r="D198" s="124" t="s">
        <v>556</v>
      </c>
    </row>
    <row r="199" s="65" customFormat="1" ht="67.5" outlineLevel="1">
      <c r="A199" s="126" t="s">
        <v>593</v>
      </c>
      <c r="B199" s="126" t="s">
        <v>594</v>
      </c>
      <c r="C199" s="127">
        <v>634920</v>
      </c>
      <c r="D199" s="128" t="s">
        <v>560</v>
      </c>
    </row>
    <row r="200" s="65" customFormat="1" ht="67.5" outlineLevel="1">
      <c r="A200" s="122" t="s">
        <v>595</v>
      </c>
      <c r="B200" s="122" t="s">
        <v>596</v>
      </c>
      <c r="C200" s="125">
        <v>986700</v>
      </c>
      <c r="D200" s="124" t="s">
        <v>560</v>
      </c>
    </row>
    <row r="201" s="65" customFormat="1" ht="67.5" outlineLevel="1">
      <c r="A201" s="126" t="s">
        <v>597</v>
      </c>
      <c r="B201" s="126" t="s">
        <v>598</v>
      </c>
      <c r="C201" s="127">
        <v>960960</v>
      </c>
      <c r="D201" s="128" t="s">
        <v>560</v>
      </c>
    </row>
    <row r="202" s="65" customFormat="1" ht="67.5" outlineLevel="1">
      <c r="A202" s="122" t="s">
        <v>599</v>
      </c>
      <c r="B202" s="122" t="s">
        <v>600</v>
      </c>
      <c r="C202" s="125">
        <v>900900</v>
      </c>
      <c r="D202" s="124" t="s">
        <v>560</v>
      </c>
    </row>
    <row r="203" s="65" customFormat="1" ht="67.5" outlineLevel="1">
      <c r="A203" s="126" t="s">
        <v>601</v>
      </c>
      <c r="B203" s="126" t="s">
        <v>602</v>
      </c>
      <c r="C203" s="127">
        <v>478193</v>
      </c>
      <c r="D203" s="128" t="s">
        <v>560</v>
      </c>
    </row>
    <row r="204" s="65" customFormat="1" ht="67.5" outlineLevel="1">
      <c r="A204" s="122" t="s">
        <v>603</v>
      </c>
      <c r="B204" s="122" t="s">
        <v>604</v>
      </c>
      <c r="C204" s="125">
        <v>900900</v>
      </c>
      <c r="D204" s="124" t="s">
        <v>560</v>
      </c>
    </row>
    <row r="205" s="65" customFormat="1" ht="67.5" outlineLevel="1">
      <c r="A205" s="119" t="s">
        <v>605</v>
      </c>
      <c r="B205" s="119" t="s">
        <v>606</v>
      </c>
      <c r="C205" s="120">
        <v>360360</v>
      </c>
      <c r="D205" s="118" t="s">
        <v>560</v>
      </c>
    </row>
    <row r="206" s="65" customFormat="1" ht="67.5" outlineLevel="1">
      <c r="A206" s="122" t="s">
        <v>607</v>
      </c>
      <c r="B206" s="122" t="s">
        <v>608</v>
      </c>
      <c r="C206" s="125">
        <v>301806</v>
      </c>
      <c r="D206" s="124" t="s">
        <v>560</v>
      </c>
    </row>
    <row r="207" s="65" customFormat="1" ht="67.5" outlineLevel="1">
      <c r="A207" s="119" t="s">
        <v>609</v>
      </c>
      <c r="B207" s="119" t="s">
        <v>610</v>
      </c>
      <c r="C207" s="127">
        <v>258585</v>
      </c>
      <c r="D207" s="118" t="s">
        <v>560</v>
      </c>
    </row>
    <row r="208" s="65" customFormat="1" ht="67.5" outlineLevel="1">
      <c r="A208" s="122" t="s">
        <v>611</v>
      </c>
      <c r="B208" s="122" t="s">
        <v>612</v>
      </c>
      <c r="C208" s="125">
        <v>189120</v>
      </c>
      <c r="D208" s="124" t="s">
        <v>560</v>
      </c>
    </row>
    <row r="209" s="65" customFormat="1" ht="67.5" outlineLevel="1">
      <c r="A209" s="119" t="s">
        <v>613</v>
      </c>
      <c r="B209" s="119" t="s">
        <v>614</v>
      </c>
      <c r="C209" s="120">
        <v>114496</v>
      </c>
      <c r="D209" s="118" t="s">
        <v>560</v>
      </c>
    </row>
    <row r="210" s="100" customFormat="1" ht="18.75" customHeight="1">
      <c r="A210" s="79" t="s">
        <v>615</v>
      </c>
      <c r="B210" s="79"/>
      <c r="C210" s="79"/>
      <c r="D210" s="79"/>
    </row>
    <row r="211" s="65" customFormat="1" ht="38.25" outlineLevel="1">
      <c r="A211" s="119" t="s">
        <v>616</v>
      </c>
      <c r="B211" s="119" t="s">
        <v>617</v>
      </c>
      <c r="C211" s="120" t="s">
        <v>618</v>
      </c>
      <c r="D211" s="118" t="s">
        <v>619</v>
      </c>
    </row>
    <row r="212" s="130" customFormat="1" ht="38.25" outlineLevel="1">
      <c r="A212" s="122" t="s">
        <v>620</v>
      </c>
      <c r="B212" s="122" t="s">
        <v>621</v>
      </c>
      <c r="C212" s="125" t="s">
        <v>622</v>
      </c>
      <c r="D212" s="124" t="s">
        <v>619</v>
      </c>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c r="BG212" s="65"/>
      <c r="BH212" s="65"/>
      <c r="BI212" s="65"/>
      <c r="BJ212" s="65"/>
      <c r="BK212" s="65"/>
      <c r="BL212" s="65"/>
      <c r="BM212" s="65"/>
      <c r="BN212" s="65"/>
      <c r="BO212" s="65"/>
      <c r="BP212" s="65"/>
      <c r="BQ212" s="65"/>
      <c r="BR212" s="65"/>
      <c r="BS212" s="65"/>
      <c r="BT212" s="65"/>
      <c r="BU212" s="65"/>
      <c r="BV212" s="65"/>
      <c r="BW212" s="65"/>
      <c r="BX212" s="65"/>
      <c r="BY212" s="65"/>
      <c r="BZ212" s="65"/>
      <c r="CA212" s="65"/>
      <c r="CB212" s="65"/>
      <c r="CC212" s="65"/>
      <c r="CD212" s="65"/>
      <c r="CE212" s="65"/>
      <c r="CF212" s="65"/>
      <c r="CG212" s="65"/>
      <c r="CH212" s="65"/>
      <c r="CI212" s="65"/>
      <c r="CJ212" s="65"/>
      <c r="CK212" s="65"/>
      <c r="CL212" s="65"/>
      <c r="CM212" s="65"/>
      <c r="CN212" s="65"/>
      <c r="CO212" s="65"/>
      <c r="CP212" s="65"/>
      <c r="CQ212" s="65"/>
      <c r="CR212" s="65"/>
      <c r="CS212" s="65"/>
      <c r="CT212" s="65"/>
      <c r="CU212" s="65"/>
      <c r="CV212" s="65"/>
      <c r="CW212" s="65"/>
      <c r="CX212" s="65"/>
      <c r="CY212" s="65"/>
      <c r="CZ212" s="65"/>
      <c r="DA212" s="65"/>
      <c r="DB212" s="65"/>
      <c r="DC212" s="65"/>
    </row>
    <row r="213" s="65" customFormat="1" ht="38.25" outlineLevel="1">
      <c r="A213" s="119" t="s">
        <v>623</v>
      </c>
      <c r="B213" s="119" t="s">
        <v>624</v>
      </c>
      <c r="C213" s="120" t="s">
        <v>625</v>
      </c>
      <c r="D213" s="118" t="s">
        <v>619</v>
      </c>
    </row>
    <row r="214" s="130" customFormat="1" ht="38.25" outlineLevel="1">
      <c r="A214" s="122" t="s">
        <v>626</v>
      </c>
      <c r="B214" s="122" t="s">
        <v>627</v>
      </c>
      <c r="C214" s="125" t="s">
        <v>628</v>
      </c>
      <c r="D214" s="124" t="s">
        <v>619</v>
      </c>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c r="BI214" s="65"/>
      <c r="BJ214" s="65"/>
      <c r="BK214" s="65"/>
      <c r="BL214" s="65"/>
      <c r="BM214" s="65"/>
      <c r="BN214" s="65"/>
      <c r="BO214" s="65"/>
      <c r="BP214" s="65"/>
      <c r="BQ214" s="65"/>
      <c r="BR214" s="65"/>
      <c r="BS214" s="65"/>
      <c r="BT214" s="65"/>
      <c r="BU214" s="65"/>
      <c r="BV214" s="65"/>
      <c r="BW214" s="65"/>
      <c r="BX214" s="65"/>
      <c r="BY214" s="65"/>
      <c r="BZ214" s="65"/>
      <c r="CA214" s="65"/>
      <c r="CB214" s="65"/>
      <c r="CC214" s="65"/>
      <c r="CD214" s="65"/>
      <c r="CE214" s="65"/>
      <c r="CF214" s="65"/>
      <c r="CG214" s="65"/>
      <c r="CH214" s="65"/>
      <c r="CI214" s="65"/>
      <c r="CJ214" s="65"/>
      <c r="CK214" s="65"/>
      <c r="CL214" s="65"/>
      <c r="CM214" s="65"/>
      <c r="CN214" s="65"/>
      <c r="CO214" s="65"/>
      <c r="CP214" s="65"/>
      <c r="CQ214" s="65"/>
      <c r="CR214" s="65"/>
      <c r="CS214" s="65"/>
      <c r="CT214" s="65"/>
      <c r="CU214" s="65"/>
      <c r="CV214" s="65"/>
      <c r="CW214" s="65"/>
      <c r="CX214" s="65"/>
      <c r="CY214" s="65"/>
      <c r="CZ214" s="65"/>
      <c r="DA214" s="65"/>
      <c r="DB214" s="65"/>
      <c r="DC214" s="65"/>
    </row>
    <row r="215" s="65" customFormat="1" ht="38.25" outlineLevel="1">
      <c r="A215" s="119" t="s">
        <v>629</v>
      </c>
      <c r="B215" s="119" t="s">
        <v>630</v>
      </c>
      <c r="C215" s="120" t="s">
        <v>631</v>
      </c>
      <c r="D215" s="118" t="s">
        <v>619</v>
      </c>
    </row>
    <row r="216" s="130" customFormat="1" ht="38.25" outlineLevel="1">
      <c r="A216" s="122" t="s">
        <v>632</v>
      </c>
      <c r="B216" s="122" t="s">
        <v>633</v>
      </c>
      <c r="C216" s="125" t="s">
        <v>634</v>
      </c>
      <c r="D216" s="124" t="s">
        <v>619</v>
      </c>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c r="BI216" s="65"/>
      <c r="BJ216" s="65"/>
      <c r="BK216" s="65"/>
      <c r="BL216" s="65"/>
      <c r="BM216" s="65"/>
      <c r="BN216" s="65"/>
      <c r="BO216" s="65"/>
      <c r="BP216" s="65"/>
      <c r="BQ216" s="65"/>
      <c r="BR216" s="65"/>
      <c r="BS216" s="65"/>
      <c r="BT216" s="65"/>
      <c r="BU216" s="65"/>
      <c r="BV216" s="65"/>
      <c r="BW216" s="65"/>
      <c r="BX216" s="65"/>
      <c r="BY216" s="65"/>
      <c r="BZ216" s="65"/>
      <c r="CA216" s="65"/>
      <c r="CB216" s="65"/>
      <c r="CC216" s="65"/>
      <c r="CD216" s="65"/>
      <c r="CE216" s="65"/>
      <c r="CF216" s="65"/>
      <c r="CG216" s="65"/>
      <c r="CH216" s="65"/>
      <c r="CI216" s="65"/>
      <c r="CJ216" s="65"/>
      <c r="CK216" s="65"/>
      <c r="CL216" s="65"/>
      <c r="CM216" s="65"/>
      <c r="CN216" s="65"/>
      <c r="CO216" s="65"/>
      <c r="CP216" s="65"/>
      <c r="CQ216" s="65"/>
      <c r="CR216" s="65"/>
      <c r="CS216" s="65"/>
      <c r="CT216" s="65"/>
      <c r="CU216" s="65"/>
      <c r="CV216" s="65"/>
      <c r="CW216" s="65"/>
      <c r="CX216" s="65"/>
      <c r="CY216" s="65"/>
      <c r="CZ216" s="65"/>
      <c r="DA216" s="65"/>
      <c r="DB216" s="65"/>
      <c r="DC216" s="65"/>
    </row>
    <row r="217" s="65" customFormat="1" ht="38.25" outlineLevel="1">
      <c r="A217" s="119" t="s">
        <v>635</v>
      </c>
      <c r="B217" s="119" t="s">
        <v>636</v>
      </c>
      <c r="C217" s="120" t="s">
        <v>637</v>
      </c>
      <c r="D217" s="118" t="s">
        <v>619</v>
      </c>
    </row>
    <row r="218" ht="18.75" customHeight="1">
      <c r="A218" s="131"/>
      <c r="B218" s="132"/>
      <c r="C218" s="132"/>
      <c r="D218" s="133"/>
    </row>
    <row r="219">
      <c r="A219" s="61" t="s">
        <v>638</v>
      </c>
    </row>
    <row r="220" ht="22.149999999999999" customHeight="1">
      <c r="A220" s="134" t="s">
        <v>639</v>
      </c>
      <c r="B220" s="135"/>
      <c r="C220" s="135"/>
      <c r="D220" s="136"/>
    </row>
    <row r="230" ht="20.25" customHeight="1"/>
    <row r="241" s="114" customFormat="1" ht="16.5">
      <c r="A241" s="137"/>
      <c r="B241" s="138"/>
      <c r="C241" s="139"/>
      <c r="D241" s="138"/>
      <c r="E241" s="115"/>
      <c r="F241" s="115"/>
      <c r="G241" s="115"/>
      <c r="H241" s="115"/>
      <c r="I241" s="115"/>
      <c r="J241" s="115"/>
      <c r="K241" s="115"/>
      <c r="L241" s="115"/>
      <c r="M241" s="115"/>
      <c r="N241" s="115"/>
    </row>
  </sheetData>
  <mergeCells count="32">
    <mergeCell ref="A1:C1"/>
    <mergeCell ref="A2:D2"/>
    <mergeCell ref="A3:D3"/>
    <mergeCell ref="A5:A7"/>
    <mergeCell ref="B5:B7"/>
    <mergeCell ref="C5:C7"/>
    <mergeCell ref="D5:D7"/>
    <mergeCell ref="A8:D8"/>
    <mergeCell ref="A9:D9"/>
    <mergeCell ref="A10:D10"/>
    <mergeCell ref="A22:D22"/>
    <mergeCell ref="A34:D34"/>
    <mergeCell ref="A45:D45"/>
    <mergeCell ref="A57:D57"/>
    <mergeCell ref="A69:D69"/>
    <mergeCell ref="A81:D81"/>
    <mergeCell ref="A93:D93"/>
    <mergeCell ref="A104:D104"/>
    <mergeCell ref="A115:D115"/>
    <mergeCell ref="A124:D124"/>
    <mergeCell ref="A133:D133"/>
    <mergeCell ref="A146:D146"/>
    <mergeCell ref="A147:D147"/>
    <mergeCell ref="A158:D158"/>
    <mergeCell ref="A162:D162"/>
    <mergeCell ref="A166:D166"/>
    <mergeCell ref="A170:D170"/>
    <mergeCell ref="A175:D175"/>
    <mergeCell ref="A182:D182"/>
    <mergeCell ref="A210:D210"/>
    <mergeCell ref="A218:D218"/>
    <mergeCell ref="A220:D220"/>
  </mergeCells>
  <printOptions headings="0" gridLines="0"/>
  <pageMargins left="0.70866141732283472" right="0.70866141732283472" top="0.74803149606299213" bottom="0.74803149606299213" header="0.31496062992125984" footer="0.31496062992125984"/>
  <pageSetup paperSize="9" scale="10" fitToWidth="1" fitToHeight="1" pageOrder="downThenOver" orientation="landscape" usePrinterDefaults="1" blackAndWhite="0" draft="0" cellComments="none" useFirstPageNumber="0" errors="displayed" horizontalDpi="4294967293" verticalDpi="4294967293" copies="1"/>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outlinePr applyStyles="0" summaryBelow="0" summaryRight="1" showOutlineSymbols="1"/>
    <pageSetUpPr autoPageBreaks="1" fitToPage="1"/>
  </sheetPr>
  <sheetViews>
    <sheetView topLeftCell="A1" zoomScale="90" workbookViewId="0">
      <pane ySplit="8" topLeftCell="A9" activePane="bottomLeft" state="frozen"/>
      <selection activeCell="G106" activeCellId="0" sqref="G106"/>
    </sheetView>
  </sheetViews>
  <sheetFormatPr defaultColWidth="9" defaultRowHeight="14.25" outlineLevelRow="2"/>
  <cols>
    <col customWidth="1" min="1" max="1" style="61" width="23.5"/>
    <col customWidth="1" min="2" max="2" style="61" width="51.125"/>
    <col customWidth="1" min="3" max="3" style="140" width="11.5"/>
    <col customWidth="1" min="4" max="4" style="140" width="13.5"/>
    <col customWidth="1" min="5" max="5" style="140" width="11.5"/>
    <col customWidth="1" min="6" max="6" style="140" width="14.375"/>
    <col customWidth="1" min="7" max="7" style="61" width="51.375"/>
    <col min="8" max="154" style="141" width="9"/>
    <col min="155" max="16384" style="61" width="9"/>
  </cols>
  <sheetData>
    <row r="1" ht="113.40000000000001" customHeight="1">
      <c r="A1" s="63" t="s">
        <v>640</v>
      </c>
      <c r="B1" s="64"/>
      <c r="C1" s="64"/>
      <c r="D1" s="64"/>
      <c r="E1" s="64"/>
      <c r="F1" s="64"/>
    </row>
    <row r="2" s="65" customFormat="1" ht="12.75">
      <c r="A2" s="142" t="s">
        <v>100</v>
      </c>
      <c r="B2" s="142"/>
      <c r="C2" s="142"/>
      <c r="D2" s="143"/>
      <c r="E2" s="143"/>
      <c r="F2" s="143"/>
    </row>
    <row r="3" s="65" customFormat="1" ht="12.75">
      <c r="A3" s="142" t="s">
        <v>101</v>
      </c>
      <c r="B3" s="142"/>
      <c r="C3" s="142"/>
      <c r="D3" s="143"/>
      <c r="E3" s="143"/>
      <c r="F3" s="143"/>
    </row>
    <row r="5" s="144" customFormat="1" ht="15" customHeight="1">
      <c r="A5" s="70" t="s">
        <v>86</v>
      </c>
      <c r="B5" s="71" t="s">
        <v>87</v>
      </c>
      <c r="C5" s="73" t="s">
        <v>91</v>
      </c>
      <c r="D5" s="73"/>
      <c r="E5" s="73"/>
      <c r="F5" s="73"/>
      <c r="G5" s="73" t="s">
        <v>89</v>
      </c>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c r="DH5" s="141"/>
      <c r="DI5" s="141"/>
      <c r="DJ5" s="141"/>
      <c r="DK5" s="141"/>
      <c r="DL5" s="141"/>
      <c r="DM5" s="141"/>
      <c r="DN5" s="141"/>
      <c r="DO5" s="141"/>
      <c r="DP5" s="141"/>
      <c r="DQ5" s="141"/>
      <c r="DR5" s="141"/>
      <c r="DS5" s="141"/>
      <c r="DT5" s="141"/>
      <c r="DU5" s="141"/>
      <c r="DV5" s="141"/>
      <c r="DW5" s="141"/>
      <c r="DX5" s="141"/>
      <c r="DY5" s="141"/>
      <c r="DZ5" s="141"/>
      <c r="EA5" s="141"/>
      <c r="EB5" s="141"/>
      <c r="EC5" s="141"/>
      <c r="ED5" s="141"/>
      <c r="EE5" s="141"/>
      <c r="EF5" s="141"/>
      <c r="EG5" s="141"/>
      <c r="EH5" s="141"/>
      <c r="EI5" s="141"/>
      <c r="EJ5" s="141"/>
      <c r="EK5" s="141"/>
      <c r="EL5" s="141"/>
      <c r="EM5" s="141"/>
      <c r="EN5" s="141"/>
      <c r="EO5" s="141"/>
      <c r="EP5" s="141"/>
      <c r="EQ5" s="141"/>
      <c r="ER5" s="141"/>
      <c r="ES5" s="141"/>
      <c r="ET5" s="141"/>
      <c r="EU5" s="141"/>
      <c r="EV5" s="141"/>
      <c r="EW5" s="141"/>
      <c r="EX5" s="141"/>
    </row>
    <row r="6" s="144" customFormat="1" ht="15" customHeight="1">
      <c r="A6" s="70"/>
      <c r="B6" s="71"/>
      <c r="C6" s="73" t="s">
        <v>641</v>
      </c>
      <c r="D6" s="73" t="s">
        <v>642</v>
      </c>
      <c r="E6" s="73" t="s">
        <v>643</v>
      </c>
      <c r="F6" s="73" t="s">
        <v>644</v>
      </c>
      <c r="G6" s="73"/>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row>
    <row r="7" s="144" customFormat="1" ht="15" customHeight="1">
      <c r="A7" s="70"/>
      <c r="B7" s="71"/>
      <c r="C7" s="73"/>
      <c r="D7" s="73"/>
      <c r="E7" s="73"/>
      <c r="F7" s="73"/>
      <c r="G7" s="73"/>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row>
    <row r="8" ht="20.25" customHeight="1">
      <c r="A8" s="134" t="s">
        <v>645</v>
      </c>
      <c r="B8" s="135"/>
      <c r="C8" s="135"/>
      <c r="D8" s="135"/>
      <c r="E8" s="135"/>
      <c r="F8" s="135"/>
      <c r="G8" s="136"/>
    </row>
    <row r="9" s="145" customFormat="1" ht="20.100000000000001" customHeight="1">
      <c r="A9" s="146" t="s">
        <v>646</v>
      </c>
      <c r="B9" s="146"/>
      <c r="C9" s="146"/>
      <c r="D9" s="146"/>
      <c r="E9" s="146"/>
      <c r="F9" s="146"/>
      <c r="G9" s="146"/>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row>
    <row r="10" s="145" customFormat="1" ht="20.100000000000001" customHeight="1">
      <c r="A10" s="79" t="s">
        <v>647</v>
      </c>
      <c r="B10" s="79"/>
      <c r="C10" s="79"/>
      <c r="D10" s="79"/>
      <c r="E10" s="79"/>
      <c r="F10" s="79"/>
      <c r="G10" s="79"/>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1"/>
      <c r="CN10" s="141"/>
      <c r="CO10" s="141"/>
      <c r="CP10" s="141"/>
      <c r="CQ10" s="141"/>
      <c r="CR10" s="141"/>
      <c r="CS10" s="141"/>
      <c r="CT10" s="141"/>
      <c r="CU10" s="141"/>
      <c r="CV10" s="141"/>
      <c r="CW10" s="141"/>
      <c r="CX10" s="141"/>
      <c r="CY10" s="141"/>
      <c r="CZ10" s="141"/>
      <c r="DA10" s="141"/>
      <c r="DB10" s="141"/>
      <c r="DC10" s="141"/>
      <c r="DD10" s="141"/>
      <c r="DE10" s="141"/>
      <c r="DF10" s="141"/>
      <c r="DG10" s="141"/>
      <c r="DH10" s="141"/>
      <c r="DI10" s="141"/>
      <c r="DJ10" s="141"/>
      <c r="DK10" s="141"/>
      <c r="DL10" s="141"/>
      <c r="DM10" s="141"/>
      <c r="DN10" s="141"/>
      <c r="DO10" s="141"/>
      <c r="DP10" s="141"/>
      <c r="DQ10" s="141"/>
      <c r="DR10" s="141"/>
      <c r="DS10" s="141"/>
      <c r="DT10" s="141"/>
      <c r="DU10" s="141"/>
      <c r="DV10" s="141"/>
      <c r="DW10" s="141"/>
      <c r="DX10" s="141"/>
      <c r="DY10" s="141"/>
      <c r="DZ10" s="141"/>
      <c r="EA10" s="141"/>
      <c r="EB10" s="141"/>
      <c r="EC10" s="141"/>
      <c r="ED10" s="141"/>
      <c r="EE10" s="141"/>
      <c r="EF10" s="141"/>
      <c r="EG10" s="141"/>
      <c r="EH10" s="141"/>
      <c r="EI10" s="141"/>
      <c r="EJ10" s="141"/>
      <c r="EK10" s="141"/>
      <c r="EL10" s="141"/>
      <c r="EM10" s="141"/>
      <c r="EN10" s="141"/>
      <c r="EO10" s="141"/>
      <c r="EP10" s="141"/>
      <c r="EQ10" s="141"/>
      <c r="ER10" s="141"/>
      <c r="ES10" s="141"/>
      <c r="ET10" s="141"/>
      <c r="EU10" s="141"/>
      <c r="EV10" s="141"/>
      <c r="EW10" s="141"/>
      <c r="EX10" s="141"/>
    </row>
    <row r="11" s="145" customFormat="1" ht="58.5" customHeight="1" outlineLevel="1">
      <c r="A11" s="147" t="s">
        <v>648</v>
      </c>
      <c r="B11" s="147"/>
      <c r="C11" s="147"/>
      <c r="D11" s="147"/>
      <c r="E11" s="147"/>
      <c r="F11" s="147"/>
      <c r="G11" s="147"/>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c r="EL11" s="141"/>
      <c r="EM11" s="141"/>
      <c r="EN11" s="141"/>
      <c r="EO11" s="141"/>
      <c r="EP11" s="141"/>
      <c r="EQ11" s="141"/>
      <c r="ER11" s="141"/>
      <c r="ES11" s="141"/>
      <c r="ET11" s="141"/>
      <c r="EU11" s="141"/>
      <c r="EV11" s="141"/>
      <c r="EW11" s="141"/>
      <c r="EX11" s="141"/>
    </row>
    <row r="12" ht="31.5" outlineLevel="1">
      <c r="A12" s="111" t="s">
        <v>649</v>
      </c>
      <c r="B12" s="112" t="s">
        <v>650</v>
      </c>
      <c r="C12" s="148">
        <v>7169</v>
      </c>
      <c r="D12" s="148">
        <v>6452</v>
      </c>
      <c r="E12" s="148">
        <v>5018</v>
      </c>
      <c r="F12" s="148">
        <v>3943</v>
      </c>
      <c r="G12" s="149" t="s">
        <v>651</v>
      </c>
    </row>
    <row r="13" ht="42" outlineLevel="2">
      <c r="A13" s="111"/>
      <c r="B13" s="112"/>
      <c r="C13" s="148"/>
      <c r="D13" s="148"/>
      <c r="E13" s="148"/>
      <c r="F13" s="148"/>
      <c r="G13" s="150" t="s">
        <v>652</v>
      </c>
    </row>
    <row r="14" s="65" customFormat="1" ht="22.5" outlineLevel="2">
      <c r="A14" s="91" t="s">
        <v>653</v>
      </c>
      <c r="B14" s="151" t="s">
        <v>654</v>
      </c>
      <c r="C14" s="152">
        <f>C12*0.2</f>
        <v>1433.8000000000002</v>
      </c>
      <c r="D14" s="152">
        <f>D12*0.2</f>
        <v>1290.4000000000001</v>
      </c>
      <c r="E14" s="152">
        <f>E12*0.2</f>
        <v>1003.6</v>
      </c>
      <c r="F14" s="152">
        <f>F12*0.2</f>
        <v>788.60000000000002</v>
      </c>
      <c r="G14" s="153" t="s">
        <v>655</v>
      </c>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c r="DE14" s="141"/>
      <c r="DF14" s="141"/>
      <c r="DG14" s="141"/>
      <c r="DH14" s="141"/>
      <c r="DI14" s="141"/>
      <c r="DJ14" s="141"/>
      <c r="DK14" s="141"/>
      <c r="DL14" s="141"/>
      <c r="DM14" s="141"/>
      <c r="DN14" s="141"/>
      <c r="DO14" s="141"/>
      <c r="DP14" s="141"/>
      <c r="DQ14" s="141"/>
      <c r="DR14" s="141"/>
      <c r="DS14" s="141"/>
      <c r="DT14" s="141"/>
      <c r="DU14" s="141"/>
      <c r="DV14" s="141"/>
      <c r="DW14" s="141"/>
      <c r="DX14" s="141"/>
      <c r="DY14" s="141"/>
      <c r="DZ14" s="141"/>
      <c r="EA14" s="141"/>
      <c r="EB14" s="141"/>
      <c r="EC14" s="141"/>
      <c r="ED14" s="141"/>
      <c r="EE14" s="141"/>
      <c r="EF14" s="141"/>
      <c r="EG14" s="141"/>
      <c r="EH14" s="141"/>
      <c r="EI14" s="141"/>
      <c r="EJ14" s="141"/>
      <c r="EK14" s="141"/>
      <c r="EL14" s="141"/>
      <c r="EM14" s="141"/>
      <c r="EN14" s="141"/>
      <c r="EO14" s="141"/>
      <c r="EP14" s="141"/>
      <c r="EQ14" s="141"/>
      <c r="ER14" s="141"/>
      <c r="ES14" s="141"/>
      <c r="ET14" s="141"/>
      <c r="EU14" s="141"/>
      <c r="EV14" s="141"/>
      <c r="EW14" s="141"/>
      <c r="EX14" s="141"/>
    </row>
    <row r="15" s="61" customFormat="1" ht="31.5" outlineLevel="2">
      <c r="A15" s="111" t="s">
        <v>656</v>
      </c>
      <c r="B15" s="112" t="s">
        <v>657</v>
      </c>
      <c r="C15" s="148">
        <v>18281</v>
      </c>
      <c r="D15" s="148">
        <v>16457</v>
      </c>
      <c r="E15" s="148">
        <v>12797</v>
      </c>
      <c r="F15" s="148">
        <v>10058</v>
      </c>
      <c r="G15" s="149" t="s">
        <v>658</v>
      </c>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1"/>
      <c r="BT15" s="141"/>
      <c r="BU15" s="141"/>
      <c r="BV15" s="141"/>
      <c r="BW15" s="141"/>
      <c r="BX15" s="141"/>
      <c r="BY15" s="141"/>
      <c r="BZ15" s="141"/>
      <c r="CA15" s="141"/>
      <c r="CB15" s="141"/>
      <c r="CC15" s="141"/>
      <c r="CD15" s="141"/>
      <c r="CE15" s="141"/>
      <c r="CF15" s="141"/>
      <c r="CG15" s="141"/>
      <c r="CH15" s="141"/>
      <c r="CI15" s="141"/>
      <c r="CJ15" s="141"/>
      <c r="CK15" s="141"/>
      <c r="CL15" s="141"/>
      <c r="CM15" s="141"/>
      <c r="CN15" s="141"/>
      <c r="CO15" s="141"/>
      <c r="CP15" s="141"/>
      <c r="CQ15" s="141"/>
      <c r="CR15" s="141"/>
      <c r="CS15" s="141"/>
      <c r="CT15" s="141"/>
      <c r="CU15" s="141"/>
      <c r="CV15" s="141"/>
      <c r="CW15" s="141"/>
      <c r="CX15" s="141"/>
      <c r="CY15" s="141"/>
      <c r="CZ15" s="141"/>
      <c r="DA15" s="141"/>
      <c r="DB15" s="141"/>
      <c r="DC15" s="141"/>
      <c r="DD15" s="141"/>
      <c r="DE15" s="141"/>
      <c r="DF15" s="141"/>
      <c r="DG15" s="141"/>
      <c r="DH15" s="141"/>
      <c r="DI15" s="141"/>
      <c r="DJ15" s="141"/>
      <c r="DK15" s="141"/>
      <c r="DL15" s="141"/>
      <c r="DM15" s="141"/>
      <c r="DN15" s="141"/>
      <c r="DO15" s="141"/>
      <c r="DP15" s="141"/>
      <c r="DQ15" s="141"/>
      <c r="DR15" s="141"/>
      <c r="DS15" s="141"/>
      <c r="DT15" s="141"/>
      <c r="DU15" s="141"/>
      <c r="DV15" s="141"/>
      <c r="DW15" s="141"/>
      <c r="DX15" s="141"/>
      <c r="DY15" s="141"/>
      <c r="DZ15" s="141"/>
      <c r="EA15" s="141"/>
      <c r="EB15" s="141"/>
      <c r="EC15" s="141"/>
      <c r="ED15" s="141"/>
      <c r="EE15" s="141"/>
      <c r="EF15" s="141"/>
      <c r="EG15" s="141"/>
      <c r="EH15" s="141"/>
      <c r="EI15" s="141"/>
      <c r="EJ15" s="141"/>
      <c r="EK15" s="141"/>
      <c r="EL15" s="141"/>
      <c r="EM15" s="141"/>
      <c r="EN15" s="141"/>
      <c r="EO15" s="141"/>
      <c r="EP15" s="141"/>
      <c r="EQ15" s="141"/>
      <c r="ER15" s="141"/>
      <c r="ES15" s="141"/>
      <c r="ET15" s="141"/>
      <c r="EU15" s="141"/>
      <c r="EV15" s="141"/>
      <c r="EW15" s="141"/>
      <c r="EX15" s="141"/>
    </row>
    <row r="16" s="61" customFormat="1" ht="42" outlineLevel="2">
      <c r="A16" s="111"/>
      <c r="B16" s="112"/>
      <c r="C16" s="148"/>
      <c r="D16" s="148"/>
      <c r="E16" s="148"/>
      <c r="F16" s="148"/>
      <c r="G16" s="150" t="s">
        <v>652</v>
      </c>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c r="EL16" s="141"/>
      <c r="EM16" s="141"/>
      <c r="EN16" s="141"/>
      <c r="EO16" s="141"/>
      <c r="EP16" s="141"/>
      <c r="EQ16" s="141"/>
      <c r="ER16" s="141"/>
      <c r="ES16" s="141"/>
      <c r="ET16" s="141"/>
      <c r="EU16" s="141"/>
      <c r="EV16" s="141"/>
      <c r="EW16" s="141"/>
      <c r="EX16" s="141"/>
    </row>
    <row r="17" s="145" customFormat="1" ht="59.649999999999999" customHeight="1" outlineLevel="1">
      <c r="A17" s="147" t="s">
        <v>659</v>
      </c>
      <c r="B17" s="147"/>
      <c r="C17" s="147"/>
      <c r="D17" s="147"/>
      <c r="E17" s="147"/>
      <c r="F17" s="147"/>
      <c r="G17" s="147"/>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c r="BT17" s="141"/>
      <c r="BU17" s="141"/>
      <c r="BV17" s="141"/>
      <c r="BW17" s="141"/>
      <c r="BX17" s="141"/>
      <c r="BY17" s="141"/>
      <c r="BZ17" s="141"/>
      <c r="CA17" s="141"/>
      <c r="CB17" s="141"/>
      <c r="CC17" s="141"/>
      <c r="CD17" s="141"/>
      <c r="CE17" s="141"/>
      <c r="CF17" s="141"/>
      <c r="CG17" s="141"/>
      <c r="CH17" s="141"/>
      <c r="CI17" s="141"/>
      <c r="CJ17" s="141"/>
      <c r="CK17" s="141"/>
      <c r="CL17" s="141"/>
      <c r="CM17" s="141"/>
      <c r="CN17" s="141"/>
      <c r="CO17" s="141"/>
      <c r="CP17" s="141"/>
      <c r="CQ17" s="141"/>
      <c r="CR17" s="141"/>
      <c r="CS17" s="141"/>
      <c r="CT17" s="141"/>
      <c r="CU17" s="141"/>
      <c r="CV17" s="141"/>
      <c r="CW17" s="141"/>
      <c r="CX17" s="141"/>
      <c r="CY17" s="141"/>
      <c r="CZ17" s="141"/>
      <c r="DA17" s="141"/>
      <c r="DB17" s="141"/>
      <c r="DC17" s="141"/>
      <c r="DD17" s="141"/>
      <c r="DE17" s="141"/>
      <c r="DF17" s="141"/>
      <c r="DG17" s="141"/>
      <c r="DH17" s="141"/>
      <c r="DI17" s="141"/>
      <c r="DJ17" s="141"/>
      <c r="DK17" s="141"/>
      <c r="DL17" s="141"/>
      <c r="DM17" s="141"/>
      <c r="DN17" s="141"/>
      <c r="DO17" s="141"/>
      <c r="DP17" s="141"/>
      <c r="DQ17" s="141"/>
      <c r="DR17" s="141"/>
      <c r="DS17" s="141"/>
      <c r="DT17" s="141"/>
      <c r="DU17" s="141"/>
      <c r="DV17" s="141"/>
      <c r="DW17" s="141"/>
      <c r="DX17" s="141"/>
      <c r="DY17" s="141"/>
      <c r="DZ17" s="141"/>
      <c r="EA17" s="141"/>
      <c r="EB17" s="141"/>
      <c r="EC17" s="141"/>
      <c r="ED17" s="141"/>
      <c r="EE17" s="141"/>
      <c r="EF17" s="141"/>
      <c r="EG17" s="141"/>
      <c r="EH17" s="141"/>
      <c r="EI17" s="141"/>
      <c r="EJ17" s="141"/>
      <c r="EK17" s="141"/>
      <c r="EL17" s="141"/>
      <c r="EM17" s="141"/>
      <c r="EN17" s="141"/>
      <c r="EO17" s="141"/>
      <c r="EP17" s="141"/>
      <c r="EQ17" s="141"/>
      <c r="ER17" s="141"/>
      <c r="ES17" s="141"/>
      <c r="ET17" s="141"/>
      <c r="EU17" s="141"/>
      <c r="EV17" s="141"/>
      <c r="EW17" s="141"/>
      <c r="EX17" s="141"/>
    </row>
    <row r="18" ht="31.5" outlineLevel="1">
      <c r="A18" s="154" t="s">
        <v>660</v>
      </c>
      <c r="B18" s="155" t="s">
        <v>661</v>
      </c>
      <c r="C18" s="156">
        <v>5671</v>
      </c>
      <c r="D18" s="156">
        <v>5243</v>
      </c>
      <c r="E18" s="156">
        <v>4655</v>
      </c>
      <c r="F18" s="156">
        <v>3638</v>
      </c>
      <c r="G18" s="157" t="s">
        <v>651</v>
      </c>
    </row>
    <row r="19" ht="21" outlineLevel="2">
      <c r="A19" s="154"/>
      <c r="B19" s="155"/>
      <c r="C19" s="156"/>
      <c r="D19" s="156"/>
      <c r="E19" s="156"/>
      <c r="F19" s="156"/>
      <c r="G19" s="158" t="s">
        <v>662</v>
      </c>
    </row>
    <row r="20" s="65" customFormat="1" ht="22.5" outlineLevel="2">
      <c r="A20" s="159" t="s">
        <v>663</v>
      </c>
      <c r="B20" s="160" t="s">
        <v>664</v>
      </c>
      <c r="C20" s="161">
        <f>C18*0.2</f>
        <v>1134.2</v>
      </c>
      <c r="D20" s="161">
        <f>D18*0.2</f>
        <v>1048.6000000000001</v>
      </c>
      <c r="E20" s="161">
        <f>E18*0.2</f>
        <v>931</v>
      </c>
      <c r="F20" s="161">
        <f>F18*0.2</f>
        <v>727.60000000000002</v>
      </c>
      <c r="G20" s="162" t="s">
        <v>655</v>
      </c>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1"/>
      <c r="DD20" s="141"/>
      <c r="DE20" s="141"/>
      <c r="DF20" s="141"/>
      <c r="DG20" s="141"/>
      <c r="DH20" s="141"/>
      <c r="DI20" s="141"/>
      <c r="DJ20" s="141"/>
      <c r="DK20" s="141"/>
      <c r="DL20" s="141"/>
      <c r="DM20" s="141"/>
      <c r="DN20" s="141"/>
      <c r="DO20" s="141"/>
      <c r="DP20" s="141"/>
      <c r="DQ20" s="141"/>
      <c r="DR20" s="141"/>
      <c r="DS20" s="141"/>
      <c r="DT20" s="141"/>
      <c r="DU20" s="141"/>
      <c r="DV20" s="141"/>
      <c r="DW20" s="141"/>
      <c r="DX20" s="141"/>
      <c r="DY20" s="141"/>
      <c r="DZ20" s="141"/>
      <c r="EA20" s="141"/>
      <c r="EB20" s="141"/>
      <c r="EC20" s="141"/>
      <c r="ED20" s="141"/>
      <c r="EE20" s="141"/>
      <c r="EF20" s="141"/>
      <c r="EG20" s="141"/>
      <c r="EH20" s="141"/>
      <c r="EI20" s="141"/>
      <c r="EJ20" s="141"/>
      <c r="EK20" s="141"/>
      <c r="EL20" s="141"/>
      <c r="EM20" s="141"/>
      <c r="EN20" s="141"/>
      <c r="EO20" s="141"/>
      <c r="EP20" s="141"/>
      <c r="EQ20" s="141"/>
      <c r="ER20" s="141"/>
      <c r="ES20" s="141"/>
      <c r="ET20" s="141"/>
      <c r="EU20" s="141"/>
      <c r="EV20" s="141"/>
      <c r="EW20" s="141"/>
      <c r="EX20" s="141"/>
    </row>
    <row r="21" s="61" customFormat="1" ht="31.5" outlineLevel="2">
      <c r="A21" s="154" t="s">
        <v>665</v>
      </c>
      <c r="B21" s="155" t="s">
        <v>666</v>
      </c>
      <c r="C21" s="156">
        <v>14445</v>
      </c>
      <c r="D21" s="156">
        <v>13001</v>
      </c>
      <c r="E21" s="156">
        <v>11556</v>
      </c>
      <c r="F21" s="156">
        <v>10112</v>
      </c>
      <c r="G21" s="157" t="s">
        <v>658</v>
      </c>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1"/>
      <c r="DD21" s="141"/>
      <c r="DE21" s="141"/>
      <c r="DF21" s="141"/>
      <c r="DG21" s="141"/>
      <c r="DH21" s="141"/>
      <c r="DI21" s="141"/>
      <c r="DJ21" s="141"/>
      <c r="DK21" s="141"/>
      <c r="DL21" s="141"/>
      <c r="DM21" s="141"/>
      <c r="DN21" s="141"/>
      <c r="DO21" s="141"/>
      <c r="DP21" s="141"/>
      <c r="DQ21" s="141"/>
      <c r="DR21" s="141"/>
      <c r="DS21" s="141"/>
      <c r="DT21" s="141"/>
      <c r="DU21" s="141"/>
      <c r="DV21" s="141"/>
      <c r="DW21" s="141"/>
      <c r="DX21" s="141"/>
      <c r="DY21" s="141"/>
      <c r="DZ21" s="141"/>
      <c r="EA21" s="141"/>
      <c r="EB21" s="141"/>
      <c r="EC21" s="141"/>
      <c r="ED21" s="141"/>
      <c r="EE21" s="141"/>
      <c r="EF21" s="141"/>
      <c r="EG21" s="141"/>
      <c r="EH21" s="141"/>
      <c r="EI21" s="141"/>
      <c r="EJ21" s="141"/>
      <c r="EK21" s="141"/>
      <c r="EL21" s="141"/>
      <c r="EM21" s="141"/>
      <c r="EN21" s="141"/>
      <c r="EO21" s="141"/>
      <c r="EP21" s="141"/>
      <c r="EQ21" s="141"/>
      <c r="ER21" s="141"/>
      <c r="ES21" s="141"/>
      <c r="ET21" s="141"/>
      <c r="EU21" s="141"/>
      <c r="EV21" s="141"/>
      <c r="EW21" s="141"/>
      <c r="EX21" s="141"/>
    </row>
    <row r="22" s="61" customFormat="1" ht="21" outlineLevel="2">
      <c r="A22" s="154"/>
      <c r="B22" s="155"/>
      <c r="C22" s="156"/>
      <c r="D22" s="156"/>
      <c r="E22" s="156"/>
      <c r="F22" s="156"/>
      <c r="G22" s="158" t="s">
        <v>662</v>
      </c>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141"/>
      <c r="BY22" s="141"/>
      <c r="BZ22" s="141"/>
      <c r="CA22" s="141"/>
      <c r="CB22" s="141"/>
      <c r="CC22" s="141"/>
      <c r="CD22" s="141"/>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1"/>
      <c r="DV22" s="141"/>
      <c r="DW22" s="141"/>
      <c r="DX22" s="141"/>
      <c r="DY22" s="141"/>
      <c r="DZ22" s="141"/>
      <c r="EA22" s="141"/>
      <c r="EB22" s="141"/>
      <c r="EC22" s="141"/>
      <c r="ED22" s="141"/>
      <c r="EE22" s="141"/>
      <c r="EF22" s="141"/>
      <c r="EG22" s="141"/>
      <c r="EH22" s="141"/>
      <c r="EI22" s="141"/>
      <c r="EJ22" s="141"/>
      <c r="EK22" s="141"/>
      <c r="EL22" s="141"/>
      <c r="EM22" s="141"/>
      <c r="EN22" s="141"/>
      <c r="EO22" s="141"/>
      <c r="EP22" s="141"/>
      <c r="EQ22" s="141"/>
      <c r="ER22" s="141"/>
      <c r="ES22" s="141"/>
      <c r="ET22" s="141"/>
      <c r="EU22" s="141"/>
      <c r="EV22" s="141"/>
      <c r="EW22" s="141"/>
      <c r="EX22" s="141"/>
    </row>
    <row r="23" s="145" customFormat="1" ht="58.5" customHeight="1" outlineLevel="1">
      <c r="A23" s="147" t="s">
        <v>667</v>
      </c>
      <c r="B23" s="147"/>
      <c r="C23" s="147"/>
      <c r="D23" s="147"/>
      <c r="E23" s="147"/>
      <c r="F23" s="147"/>
      <c r="G23" s="147"/>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1"/>
      <c r="CU23" s="141"/>
      <c r="CV23" s="141"/>
      <c r="CW23" s="141"/>
      <c r="CX23" s="141"/>
      <c r="CY23" s="141"/>
      <c r="CZ23" s="141"/>
      <c r="DA23" s="141"/>
      <c r="DB23" s="141"/>
      <c r="DC23" s="141"/>
      <c r="DD23" s="141"/>
      <c r="DE23" s="141"/>
      <c r="DF23" s="141"/>
      <c r="DG23" s="141"/>
      <c r="DH23" s="141"/>
      <c r="DI23" s="141"/>
      <c r="DJ23" s="141"/>
      <c r="DK23" s="141"/>
      <c r="DL23" s="141"/>
      <c r="DM23" s="141"/>
      <c r="DN23" s="141"/>
      <c r="DO23" s="141"/>
      <c r="DP23" s="141"/>
      <c r="DQ23" s="141"/>
      <c r="DR23" s="141"/>
      <c r="DS23" s="141"/>
      <c r="DT23" s="141"/>
      <c r="DU23" s="141"/>
      <c r="DV23" s="141"/>
      <c r="DW23" s="141"/>
      <c r="DX23" s="141"/>
      <c r="DY23" s="141"/>
      <c r="DZ23" s="141"/>
      <c r="EA23" s="141"/>
      <c r="EB23" s="141"/>
      <c r="EC23" s="141"/>
      <c r="ED23" s="141"/>
      <c r="EE23" s="141"/>
      <c r="EF23" s="141"/>
      <c r="EG23" s="141"/>
      <c r="EH23" s="141"/>
      <c r="EI23" s="141"/>
      <c r="EJ23" s="141"/>
      <c r="EK23" s="141"/>
      <c r="EL23" s="141"/>
      <c r="EM23" s="141"/>
      <c r="EN23" s="141"/>
      <c r="EO23" s="141"/>
      <c r="EP23" s="141"/>
      <c r="EQ23" s="141"/>
      <c r="ER23" s="141"/>
      <c r="ES23" s="141"/>
      <c r="ET23" s="141"/>
      <c r="EU23" s="141"/>
      <c r="EV23" s="141"/>
      <c r="EW23" s="141"/>
      <c r="EX23" s="141"/>
    </row>
    <row r="24" ht="31.5" outlineLevel="1">
      <c r="A24" s="111" t="s">
        <v>668</v>
      </c>
      <c r="B24" s="112" t="s">
        <v>669</v>
      </c>
      <c r="C24" s="148">
        <v>10500</v>
      </c>
      <c r="D24" s="148">
        <v>9450</v>
      </c>
      <c r="E24" s="148">
        <v>7350</v>
      </c>
      <c r="F24" s="148">
        <v>5775</v>
      </c>
      <c r="G24" s="149" t="s">
        <v>670</v>
      </c>
    </row>
    <row r="25" ht="31.5" outlineLevel="2">
      <c r="A25" s="111"/>
      <c r="B25" s="112"/>
      <c r="C25" s="148"/>
      <c r="D25" s="148"/>
      <c r="E25" s="148"/>
      <c r="F25" s="148"/>
      <c r="G25" s="150" t="s">
        <v>671</v>
      </c>
    </row>
    <row r="26" s="65" customFormat="1" ht="22.5" outlineLevel="2">
      <c r="A26" s="91" t="s">
        <v>672</v>
      </c>
      <c r="B26" s="151" t="s">
        <v>673</v>
      </c>
      <c r="C26" s="152">
        <f>C24*0.2</f>
        <v>2100</v>
      </c>
      <c r="D26" s="152">
        <f>D24*0.2</f>
        <v>1890</v>
      </c>
      <c r="E26" s="152">
        <f>E24*0.2</f>
        <v>1470</v>
      </c>
      <c r="F26" s="152">
        <f>F24*0.2</f>
        <v>1155</v>
      </c>
      <c r="G26" s="153" t="s">
        <v>655</v>
      </c>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1"/>
      <c r="BY26" s="141"/>
      <c r="BZ26" s="141"/>
      <c r="CA26" s="141"/>
      <c r="CB26" s="141"/>
      <c r="CC26" s="141"/>
      <c r="CD26" s="141"/>
      <c r="CE26" s="141"/>
      <c r="CF26" s="141"/>
      <c r="CG26" s="141"/>
      <c r="CH26" s="141"/>
      <c r="CI26" s="141"/>
      <c r="CJ26" s="141"/>
      <c r="CK26" s="141"/>
      <c r="CL26" s="141"/>
      <c r="CM26" s="141"/>
      <c r="CN26" s="141"/>
      <c r="CO26" s="141"/>
      <c r="CP26" s="141"/>
      <c r="CQ26" s="141"/>
      <c r="CR26" s="141"/>
      <c r="CS26" s="141"/>
      <c r="CT26" s="141"/>
      <c r="CU26" s="141"/>
      <c r="CV26" s="141"/>
      <c r="CW26" s="141"/>
      <c r="CX26" s="141"/>
      <c r="CY26" s="141"/>
      <c r="CZ26" s="141"/>
      <c r="DA26" s="141"/>
      <c r="DB26" s="141"/>
      <c r="DC26" s="141"/>
      <c r="DD26" s="141"/>
      <c r="DE26" s="141"/>
      <c r="DF26" s="141"/>
      <c r="DG26" s="141"/>
      <c r="DH26" s="141"/>
      <c r="DI26" s="141"/>
      <c r="DJ26" s="141"/>
      <c r="DK26" s="141"/>
      <c r="DL26" s="141"/>
      <c r="DM26" s="141"/>
      <c r="DN26" s="141"/>
      <c r="DO26" s="141"/>
      <c r="DP26" s="141"/>
      <c r="DQ26" s="141"/>
      <c r="DR26" s="141"/>
      <c r="DS26" s="141"/>
      <c r="DT26" s="141"/>
      <c r="DU26" s="141"/>
      <c r="DV26" s="141"/>
      <c r="DW26" s="141"/>
      <c r="DX26" s="141"/>
      <c r="DY26" s="141"/>
      <c r="DZ26" s="141"/>
      <c r="EA26" s="141"/>
      <c r="EB26" s="141"/>
      <c r="EC26" s="141"/>
      <c r="ED26" s="141"/>
      <c r="EE26" s="141"/>
      <c r="EF26" s="141"/>
      <c r="EG26" s="141"/>
      <c r="EH26" s="141"/>
      <c r="EI26" s="141"/>
      <c r="EJ26" s="141"/>
      <c r="EK26" s="141"/>
      <c r="EL26" s="141"/>
      <c r="EM26" s="141"/>
      <c r="EN26" s="141"/>
      <c r="EO26" s="141"/>
      <c r="EP26" s="141"/>
      <c r="EQ26" s="141"/>
      <c r="ER26" s="141"/>
      <c r="ES26" s="141"/>
      <c r="ET26" s="141"/>
      <c r="EU26" s="141"/>
      <c r="EV26" s="141"/>
      <c r="EW26" s="141"/>
      <c r="EX26" s="141"/>
    </row>
    <row r="27" s="163" customFormat="1" ht="58.149999999999999" customHeight="1" outlineLevel="1">
      <c r="A27" s="147" t="s">
        <v>674</v>
      </c>
      <c r="B27" s="147"/>
      <c r="C27" s="147"/>
      <c r="D27" s="147"/>
      <c r="E27" s="147"/>
      <c r="F27" s="147"/>
      <c r="G27" s="147"/>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c r="DY27" s="164"/>
      <c r="DZ27" s="164"/>
      <c r="EA27" s="164"/>
      <c r="EB27" s="164"/>
      <c r="EC27" s="164"/>
      <c r="ED27" s="164"/>
      <c r="EE27" s="164"/>
      <c r="EF27" s="164"/>
      <c r="EG27" s="164"/>
      <c r="EH27" s="164"/>
      <c r="EI27" s="164"/>
      <c r="EJ27" s="164"/>
      <c r="EK27" s="164"/>
      <c r="EL27" s="164"/>
      <c r="EM27" s="164"/>
      <c r="EN27" s="164"/>
      <c r="EO27" s="164"/>
      <c r="EP27" s="164"/>
      <c r="EQ27" s="164"/>
      <c r="ER27" s="164"/>
      <c r="ES27" s="164"/>
      <c r="ET27" s="164"/>
      <c r="EU27" s="164"/>
      <c r="EV27" s="164"/>
      <c r="EW27" s="164"/>
      <c r="EX27" s="164"/>
    </row>
    <row r="28" ht="31.5" outlineLevel="1">
      <c r="A28" s="111" t="s">
        <v>675</v>
      </c>
      <c r="B28" s="112" t="s">
        <v>676</v>
      </c>
      <c r="C28" s="148">
        <v>3220</v>
      </c>
      <c r="D28" s="148">
        <v>2933</v>
      </c>
      <c r="E28" s="148">
        <v>2473</v>
      </c>
      <c r="F28" s="148">
        <v>2013</v>
      </c>
      <c r="G28" s="149" t="s">
        <v>651</v>
      </c>
    </row>
    <row r="29" ht="21" outlineLevel="2">
      <c r="A29" s="111"/>
      <c r="B29" s="112"/>
      <c r="C29" s="148"/>
      <c r="D29" s="148"/>
      <c r="E29" s="148"/>
      <c r="F29" s="148"/>
      <c r="G29" s="150" t="s">
        <v>677</v>
      </c>
    </row>
    <row r="30" s="65" customFormat="1" ht="22.5" outlineLevel="2">
      <c r="A30" s="91" t="s">
        <v>678</v>
      </c>
      <c r="B30" s="151" t="s">
        <v>679</v>
      </c>
      <c r="C30" s="152">
        <f>C28*0.2</f>
        <v>644</v>
      </c>
      <c r="D30" s="152">
        <f>D28*0.2</f>
        <v>586.60000000000002</v>
      </c>
      <c r="E30" s="152">
        <f>E28*0.2</f>
        <v>494.60000000000002</v>
      </c>
      <c r="F30" s="152">
        <f>F28*0.2</f>
        <v>402.60000000000002</v>
      </c>
      <c r="G30" s="153" t="s">
        <v>655</v>
      </c>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141"/>
      <c r="BY30" s="141"/>
      <c r="BZ30" s="141"/>
      <c r="CA30" s="141"/>
      <c r="CB30" s="141"/>
      <c r="CC30" s="141"/>
      <c r="CD30" s="141"/>
      <c r="CE30" s="141"/>
      <c r="CF30" s="141"/>
      <c r="CG30" s="141"/>
      <c r="CH30" s="141"/>
      <c r="CI30" s="141"/>
      <c r="CJ30" s="141"/>
      <c r="CK30" s="141"/>
      <c r="CL30" s="141"/>
      <c r="CM30" s="141"/>
      <c r="CN30" s="141"/>
      <c r="CO30" s="141"/>
      <c r="CP30" s="141"/>
      <c r="CQ30" s="141"/>
      <c r="CR30" s="141"/>
      <c r="CS30" s="141"/>
      <c r="CT30" s="141"/>
      <c r="CU30" s="141"/>
      <c r="CV30" s="141"/>
      <c r="CW30" s="141"/>
      <c r="CX30" s="141"/>
      <c r="CY30" s="141"/>
      <c r="CZ30" s="141"/>
      <c r="DA30" s="141"/>
      <c r="DB30" s="141"/>
      <c r="DC30" s="141"/>
      <c r="DD30" s="141"/>
      <c r="DE30" s="141"/>
      <c r="DF30" s="141"/>
      <c r="DG30" s="141"/>
      <c r="DH30" s="141"/>
      <c r="DI30" s="141"/>
      <c r="DJ30" s="141"/>
      <c r="DK30" s="141"/>
      <c r="DL30" s="141"/>
      <c r="DM30" s="141"/>
      <c r="DN30" s="141"/>
      <c r="DO30" s="141"/>
      <c r="DP30" s="141"/>
      <c r="DQ30" s="141"/>
      <c r="DR30" s="141"/>
      <c r="DS30" s="141"/>
      <c r="DT30" s="141"/>
      <c r="DU30" s="141"/>
      <c r="DV30" s="141"/>
      <c r="DW30" s="141"/>
      <c r="DX30" s="141"/>
      <c r="DY30" s="141"/>
      <c r="DZ30" s="141"/>
      <c r="EA30" s="141"/>
      <c r="EB30" s="141"/>
      <c r="EC30" s="141"/>
      <c r="ED30" s="141"/>
      <c r="EE30" s="141"/>
      <c r="EF30" s="141"/>
      <c r="EG30" s="141"/>
      <c r="EH30" s="141"/>
      <c r="EI30" s="141"/>
      <c r="EJ30" s="141"/>
      <c r="EK30" s="141"/>
      <c r="EL30" s="141"/>
      <c r="EM30" s="141"/>
      <c r="EN30" s="141"/>
      <c r="EO30" s="141"/>
      <c r="EP30" s="141"/>
      <c r="EQ30" s="141"/>
      <c r="ER30" s="141"/>
      <c r="ES30" s="141"/>
      <c r="ET30" s="141"/>
      <c r="EU30" s="141"/>
      <c r="EV30" s="141"/>
      <c r="EW30" s="141"/>
      <c r="EX30" s="141"/>
    </row>
    <row r="31" s="61" customFormat="1" ht="31.5" outlineLevel="2">
      <c r="A31" s="111" t="s">
        <v>680</v>
      </c>
      <c r="B31" s="112" t="s">
        <v>681</v>
      </c>
      <c r="C31" s="148">
        <v>8223</v>
      </c>
      <c r="D31" s="148">
        <v>7406</v>
      </c>
      <c r="E31" s="148">
        <v>6578</v>
      </c>
      <c r="F31" s="148">
        <v>5750</v>
      </c>
      <c r="G31" s="149" t="s">
        <v>658</v>
      </c>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c r="CQ31" s="141"/>
      <c r="CR31" s="141"/>
      <c r="CS31" s="141"/>
      <c r="CT31" s="141"/>
      <c r="CU31" s="141"/>
      <c r="CV31" s="141"/>
      <c r="CW31" s="141"/>
      <c r="CX31" s="141"/>
      <c r="CY31" s="141"/>
      <c r="CZ31" s="141"/>
      <c r="DA31" s="141"/>
      <c r="DB31" s="141"/>
      <c r="DC31" s="141"/>
      <c r="DD31" s="141"/>
      <c r="DE31" s="141"/>
      <c r="DF31" s="141"/>
      <c r="DG31" s="141"/>
      <c r="DH31" s="141"/>
      <c r="DI31" s="141"/>
      <c r="DJ31" s="141"/>
      <c r="DK31" s="141"/>
      <c r="DL31" s="141"/>
      <c r="DM31" s="141"/>
      <c r="DN31" s="141"/>
      <c r="DO31" s="141"/>
      <c r="DP31" s="141"/>
      <c r="DQ31" s="141"/>
      <c r="DR31" s="141"/>
      <c r="DS31" s="141"/>
      <c r="DT31" s="141"/>
      <c r="DU31" s="141"/>
      <c r="DV31" s="141"/>
      <c r="DW31" s="141"/>
      <c r="DX31" s="141"/>
      <c r="DY31" s="141"/>
      <c r="DZ31" s="141"/>
      <c r="EA31" s="141"/>
      <c r="EB31" s="141"/>
      <c r="EC31" s="141"/>
      <c r="ED31" s="141"/>
      <c r="EE31" s="141"/>
      <c r="EF31" s="141"/>
      <c r="EG31" s="141"/>
      <c r="EH31" s="141"/>
      <c r="EI31" s="141"/>
      <c r="EJ31" s="141"/>
      <c r="EK31" s="141"/>
      <c r="EL31" s="141"/>
      <c r="EM31" s="141"/>
      <c r="EN31" s="141"/>
      <c r="EO31" s="141"/>
      <c r="EP31" s="141"/>
      <c r="EQ31" s="141"/>
      <c r="ER31" s="141"/>
      <c r="ES31" s="141"/>
      <c r="ET31" s="141"/>
      <c r="EU31" s="141"/>
      <c r="EV31" s="141"/>
      <c r="EW31" s="141"/>
      <c r="EX31" s="141"/>
    </row>
    <row r="32" s="61" customFormat="1" ht="21" outlineLevel="2">
      <c r="A32" s="111"/>
      <c r="B32" s="112"/>
      <c r="C32" s="148"/>
      <c r="D32" s="148"/>
      <c r="E32" s="148"/>
      <c r="F32" s="148"/>
      <c r="G32" s="150" t="s">
        <v>677</v>
      </c>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c r="CG32" s="141"/>
      <c r="CH32" s="141"/>
      <c r="CI32" s="141"/>
      <c r="CJ32" s="141"/>
      <c r="CK32" s="141"/>
      <c r="CL32" s="141"/>
      <c r="CM32" s="141"/>
      <c r="CN32" s="141"/>
      <c r="CO32" s="141"/>
      <c r="CP32" s="141"/>
      <c r="CQ32" s="141"/>
      <c r="CR32" s="141"/>
      <c r="CS32" s="141"/>
      <c r="CT32" s="141"/>
      <c r="CU32" s="141"/>
      <c r="CV32" s="141"/>
      <c r="CW32" s="141"/>
      <c r="CX32" s="141"/>
      <c r="CY32" s="141"/>
      <c r="CZ32" s="141"/>
      <c r="DA32" s="141"/>
      <c r="DB32" s="141"/>
      <c r="DC32" s="141"/>
      <c r="DD32" s="141"/>
      <c r="DE32" s="141"/>
      <c r="DF32" s="141"/>
      <c r="DG32" s="141"/>
      <c r="DH32" s="141"/>
      <c r="DI32" s="141"/>
      <c r="DJ32" s="141"/>
      <c r="DK32" s="141"/>
      <c r="DL32" s="141"/>
      <c r="DM32" s="141"/>
      <c r="DN32" s="141"/>
      <c r="DO32" s="141"/>
      <c r="DP32" s="141"/>
      <c r="DQ32" s="141"/>
      <c r="DR32" s="141"/>
      <c r="DS32" s="141"/>
      <c r="DT32" s="141"/>
      <c r="DU32" s="141"/>
      <c r="DV32" s="141"/>
      <c r="DW32" s="141"/>
      <c r="DX32" s="141"/>
      <c r="DY32" s="141"/>
      <c r="DZ32" s="141"/>
      <c r="EA32" s="141"/>
      <c r="EB32" s="141"/>
      <c r="EC32" s="141"/>
      <c r="ED32" s="141"/>
      <c r="EE32" s="141"/>
      <c r="EF32" s="141"/>
      <c r="EG32" s="141"/>
      <c r="EH32" s="141"/>
      <c r="EI32" s="141"/>
      <c r="EJ32" s="141"/>
      <c r="EK32" s="141"/>
      <c r="EL32" s="141"/>
      <c r="EM32" s="141"/>
      <c r="EN32" s="141"/>
      <c r="EO32" s="141"/>
      <c r="EP32" s="141"/>
      <c r="EQ32" s="141"/>
      <c r="ER32" s="141"/>
      <c r="ES32" s="141"/>
      <c r="ET32" s="141"/>
      <c r="EU32" s="141"/>
      <c r="EV32" s="141"/>
      <c r="EW32" s="141"/>
      <c r="EX32" s="141"/>
    </row>
    <row r="33" s="145" customFormat="1" ht="20.100000000000001" customHeight="1">
      <c r="A33" s="79" t="s">
        <v>682</v>
      </c>
      <c r="B33" s="79"/>
      <c r="C33" s="79"/>
      <c r="D33" s="79"/>
      <c r="E33" s="79"/>
      <c r="F33" s="79"/>
      <c r="G33" s="79"/>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c r="BS33" s="141"/>
      <c r="BT33" s="141"/>
      <c r="BU33" s="141"/>
      <c r="BV33" s="141"/>
      <c r="BW33" s="141"/>
      <c r="BX33" s="141"/>
      <c r="BY33" s="141"/>
      <c r="BZ33" s="141"/>
      <c r="CA33" s="141"/>
      <c r="CB33" s="141"/>
      <c r="CC33" s="141"/>
      <c r="CD33" s="141"/>
      <c r="CE33" s="141"/>
      <c r="CF33" s="141"/>
      <c r="CG33" s="141"/>
      <c r="CH33" s="141"/>
      <c r="CI33" s="141"/>
      <c r="CJ33" s="141"/>
      <c r="CK33" s="141"/>
      <c r="CL33" s="141"/>
      <c r="CM33" s="141"/>
      <c r="CN33" s="141"/>
      <c r="CO33" s="141"/>
      <c r="CP33" s="141"/>
      <c r="CQ33" s="141"/>
      <c r="CR33" s="141"/>
      <c r="CS33" s="141"/>
      <c r="CT33" s="141"/>
      <c r="CU33" s="141"/>
      <c r="CV33" s="141"/>
      <c r="CW33" s="141"/>
      <c r="CX33" s="141"/>
      <c r="CY33" s="141"/>
      <c r="CZ33" s="141"/>
      <c r="DA33" s="141"/>
      <c r="DB33" s="141"/>
      <c r="DC33" s="141"/>
      <c r="DD33" s="141"/>
      <c r="DE33" s="141"/>
      <c r="DF33" s="141"/>
      <c r="DG33" s="141"/>
      <c r="DH33" s="141"/>
      <c r="DI33" s="141"/>
      <c r="DJ33" s="141"/>
      <c r="DK33" s="141"/>
      <c r="DL33" s="141"/>
      <c r="DM33" s="141"/>
      <c r="DN33" s="141"/>
      <c r="DO33" s="141"/>
      <c r="DP33" s="141"/>
      <c r="DQ33" s="141"/>
      <c r="DR33" s="141"/>
      <c r="DS33" s="141"/>
      <c r="DT33" s="141"/>
      <c r="DU33" s="141"/>
      <c r="DV33" s="141"/>
      <c r="DW33" s="141"/>
      <c r="DX33" s="141"/>
      <c r="DY33" s="141"/>
      <c r="DZ33" s="141"/>
      <c r="EA33" s="141"/>
      <c r="EB33" s="141"/>
      <c r="EC33" s="141"/>
      <c r="ED33" s="141"/>
      <c r="EE33" s="141"/>
      <c r="EF33" s="141"/>
      <c r="EG33" s="141"/>
      <c r="EH33" s="141"/>
      <c r="EI33" s="141"/>
      <c r="EJ33" s="141"/>
      <c r="EK33" s="141"/>
      <c r="EL33" s="141"/>
      <c r="EM33" s="141"/>
      <c r="EN33" s="141"/>
      <c r="EO33" s="141"/>
      <c r="EP33" s="141"/>
      <c r="EQ33" s="141"/>
      <c r="ER33" s="141"/>
      <c r="ES33" s="141"/>
      <c r="ET33" s="141"/>
      <c r="EU33" s="141"/>
      <c r="EV33" s="141"/>
      <c r="EW33" s="141"/>
      <c r="EX33" s="141"/>
    </row>
    <row r="34" s="145" customFormat="1" outlineLevel="1">
      <c r="A34" s="147" t="s">
        <v>683</v>
      </c>
      <c r="B34" s="147"/>
      <c r="C34" s="147"/>
      <c r="D34" s="147"/>
      <c r="E34" s="147"/>
      <c r="F34" s="147"/>
      <c r="G34" s="147"/>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S34" s="141"/>
      <c r="BT34" s="141"/>
      <c r="BU34" s="141"/>
      <c r="BV34" s="141"/>
      <c r="BW34" s="141"/>
      <c r="BX34" s="141"/>
      <c r="BY34" s="141"/>
      <c r="BZ34" s="141"/>
      <c r="CA34" s="141"/>
      <c r="CB34" s="141"/>
      <c r="CC34" s="141"/>
      <c r="CD34" s="141"/>
      <c r="CE34" s="141"/>
      <c r="CF34" s="141"/>
      <c r="CG34" s="141"/>
      <c r="CH34" s="141"/>
      <c r="CI34" s="141"/>
      <c r="CJ34" s="141"/>
      <c r="CK34" s="141"/>
      <c r="CL34" s="141"/>
      <c r="CM34" s="141"/>
      <c r="CN34" s="141"/>
      <c r="CO34" s="141"/>
      <c r="CP34" s="141"/>
      <c r="CQ34" s="141"/>
      <c r="CR34" s="141"/>
      <c r="CS34" s="141"/>
      <c r="CT34" s="141"/>
      <c r="CU34" s="141"/>
      <c r="CV34" s="141"/>
      <c r="CW34" s="141"/>
      <c r="CX34" s="141"/>
      <c r="CY34" s="141"/>
      <c r="CZ34" s="141"/>
      <c r="DA34" s="141"/>
      <c r="DB34" s="141"/>
      <c r="DC34" s="141"/>
      <c r="DD34" s="141"/>
      <c r="DE34" s="141"/>
      <c r="DF34" s="141"/>
      <c r="DG34" s="141"/>
      <c r="DH34" s="141"/>
      <c r="DI34" s="141"/>
      <c r="DJ34" s="141"/>
      <c r="DK34" s="141"/>
      <c r="DL34" s="141"/>
      <c r="DM34" s="141"/>
      <c r="DN34" s="141"/>
      <c r="DO34" s="141"/>
      <c r="DP34" s="141"/>
      <c r="DQ34" s="141"/>
      <c r="DR34" s="141"/>
      <c r="DS34" s="141"/>
      <c r="DT34" s="141"/>
      <c r="DU34" s="141"/>
      <c r="DV34" s="141"/>
      <c r="DW34" s="141"/>
      <c r="DX34" s="141"/>
      <c r="DY34" s="141"/>
      <c r="DZ34" s="141"/>
      <c r="EA34" s="141"/>
      <c r="EB34" s="141"/>
      <c r="EC34" s="141"/>
      <c r="ED34" s="141"/>
      <c r="EE34" s="141"/>
      <c r="EF34" s="141"/>
      <c r="EG34" s="141"/>
      <c r="EH34" s="141"/>
      <c r="EI34" s="141"/>
      <c r="EJ34" s="141"/>
      <c r="EK34" s="141"/>
      <c r="EL34" s="141"/>
      <c r="EM34" s="141"/>
      <c r="EN34" s="141"/>
      <c r="EO34" s="141"/>
      <c r="EP34" s="141"/>
      <c r="EQ34" s="141"/>
      <c r="ER34" s="141"/>
      <c r="ES34" s="141"/>
      <c r="ET34" s="141"/>
      <c r="EU34" s="141"/>
      <c r="EV34" s="141"/>
      <c r="EW34" s="141"/>
      <c r="EX34" s="141"/>
    </row>
    <row r="35" ht="31.5" outlineLevel="1">
      <c r="A35" s="154" t="s">
        <v>684</v>
      </c>
      <c r="B35" s="155" t="s">
        <v>685</v>
      </c>
      <c r="C35" s="156">
        <v>7900</v>
      </c>
      <c r="D35" s="156">
        <v>7100</v>
      </c>
      <c r="E35" s="156">
        <v>5950</v>
      </c>
      <c r="F35" s="156">
        <v>4350</v>
      </c>
      <c r="G35" s="157" t="s">
        <v>670</v>
      </c>
    </row>
    <row r="36" outlineLevel="2">
      <c r="A36" s="154"/>
      <c r="B36" s="155"/>
      <c r="C36" s="156"/>
      <c r="D36" s="156"/>
      <c r="E36" s="156"/>
      <c r="F36" s="156"/>
      <c r="G36" s="158" t="s">
        <v>686</v>
      </c>
    </row>
    <row r="37" s="65" customFormat="1" ht="22.5" outlineLevel="2">
      <c r="A37" s="159" t="s">
        <v>687</v>
      </c>
      <c r="B37" s="160" t="s">
        <v>688</v>
      </c>
      <c r="C37" s="161">
        <f>C35*0.2</f>
        <v>1580</v>
      </c>
      <c r="D37" s="161">
        <f>D35*0.2</f>
        <v>1420</v>
      </c>
      <c r="E37" s="161">
        <f>E35*0.2</f>
        <v>1190</v>
      </c>
      <c r="F37" s="161">
        <f>F35*0.2</f>
        <v>870</v>
      </c>
      <c r="G37" s="162" t="s">
        <v>655</v>
      </c>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1"/>
      <c r="BR37" s="141"/>
      <c r="BS37" s="141"/>
      <c r="BT37" s="141"/>
      <c r="BU37" s="141"/>
      <c r="BV37" s="141"/>
      <c r="BW37" s="141"/>
      <c r="BX37" s="141"/>
      <c r="BY37" s="141"/>
      <c r="BZ37" s="141"/>
      <c r="CA37" s="141"/>
      <c r="CB37" s="141"/>
      <c r="CC37" s="141"/>
      <c r="CD37" s="141"/>
      <c r="CE37" s="141"/>
      <c r="CF37" s="141"/>
      <c r="CG37" s="141"/>
      <c r="CH37" s="141"/>
      <c r="CI37" s="141"/>
      <c r="CJ37" s="141"/>
      <c r="CK37" s="141"/>
      <c r="CL37" s="141"/>
      <c r="CM37" s="141"/>
      <c r="CN37" s="141"/>
      <c r="CO37" s="141"/>
      <c r="CP37" s="141"/>
      <c r="CQ37" s="141"/>
      <c r="CR37" s="141"/>
      <c r="CS37" s="141"/>
      <c r="CT37" s="141"/>
      <c r="CU37" s="141"/>
      <c r="CV37" s="141"/>
      <c r="CW37" s="141"/>
      <c r="CX37" s="141"/>
      <c r="CY37" s="141"/>
      <c r="CZ37" s="141"/>
      <c r="DA37" s="141"/>
      <c r="DB37" s="141"/>
      <c r="DC37" s="141"/>
      <c r="DD37" s="141"/>
      <c r="DE37" s="141"/>
      <c r="DF37" s="141"/>
      <c r="DG37" s="141"/>
      <c r="DH37" s="141"/>
      <c r="DI37" s="141"/>
      <c r="DJ37" s="141"/>
      <c r="DK37" s="141"/>
      <c r="DL37" s="141"/>
      <c r="DM37" s="141"/>
      <c r="DN37" s="141"/>
      <c r="DO37" s="141"/>
      <c r="DP37" s="141"/>
      <c r="DQ37" s="141"/>
      <c r="DR37" s="141"/>
      <c r="DS37" s="141"/>
      <c r="DT37" s="141"/>
      <c r="DU37" s="141"/>
      <c r="DV37" s="141"/>
      <c r="DW37" s="141"/>
      <c r="DX37" s="141"/>
      <c r="DY37" s="141"/>
      <c r="DZ37" s="141"/>
      <c r="EA37" s="141"/>
      <c r="EB37" s="141"/>
      <c r="EC37" s="141"/>
      <c r="ED37" s="141"/>
      <c r="EE37" s="141"/>
      <c r="EF37" s="141"/>
      <c r="EG37" s="141"/>
      <c r="EH37" s="141"/>
      <c r="EI37" s="141"/>
      <c r="EJ37" s="141"/>
      <c r="EK37" s="141"/>
      <c r="EL37" s="141"/>
      <c r="EM37" s="141"/>
      <c r="EN37" s="141"/>
      <c r="EO37" s="141"/>
      <c r="EP37" s="141"/>
      <c r="EQ37" s="141"/>
      <c r="ER37" s="141"/>
      <c r="ES37" s="141"/>
      <c r="ET37" s="141"/>
      <c r="EU37" s="141"/>
      <c r="EV37" s="141"/>
      <c r="EW37" s="141"/>
      <c r="EX37" s="141"/>
    </row>
    <row r="38" s="145" customFormat="1" outlineLevel="1">
      <c r="A38" s="147" t="s">
        <v>689</v>
      </c>
      <c r="B38" s="147"/>
      <c r="C38" s="147"/>
      <c r="D38" s="147"/>
      <c r="E38" s="147"/>
      <c r="F38" s="147"/>
      <c r="G38" s="147"/>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1"/>
      <c r="CK38" s="141"/>
      <c r="CL38" s="141"/>
      <c r="CM38" s="141"/>
      <c r="CN38" s="141"/>
      <c r="CO38" s="141"/>
      <c r="CP38" s="141"/>
      <c r="CQ38" s="141"/>
      <c r="CR38" s="141"/>
      <c r="CS38" s="141"/>
      <c r="CT38" s="141"/>
      <c r="CU38" s="141"/>
      <c r="CV38" s="141"/>
      <c r="CW38" s="141"/>
      <c r="CX38" s="141"/>
      <c r="CY38" s="141"/>
      <c r="CZ38" s="141"/>
      <c r="DA38" s="141"/>
      <c r="DB38" s="141"/>
      <c r="DC38" s="141"/>
      <c r="DD38" s="141"/>
      <c r="DE38" s="141"/>
      <c r="DF38" s="141"/>
      <c r="DG38" s="141"/>
      <c r="DH38" s="141"/>
      <c r="DI38" s="141"/>
      <c r="DJ38" s="141"/>
      <c r="DK38" s="141"/>
      <c r="DL38" s="141"/>
      <c r="DM38" s="141"/>
      <c r="DN38" s="141"/>
      <c r="DO38" s="141"/>
      <c r="DP38" s="141"/>
      <c r="DQ38" s="141"/>
      <c r="DR38" s="141"/>
      <c r="DS38" s="141"/>
      <c r="DT38" s="141"/>
      <c r="DU38" s="141"/>
      <c r="DV38" s="141"/>
      <c r="DW38" s="141"/>
      <c r="DX38" s="141"/>
      <c r="DY38" s="141"/>
      <c r="DZ38" s="141"/>
      <c r="EA38" s="141"/>
      <c r="EB38" s="141"/>
      <c r="EC38" s="141"/>
      <c r="ED38" s="141"/>
      <c r="EE38" s="141"/>
      <c r="EF38" s="141"/>
      <c r="EG38" s="141"/>
      <c r="EH38" s="141"/>
      <c r="EI38" s="141"/>
      <c r="EJ38" s="141"/>
      <c r="EK38" s="141"/>
      <c r="EL38" s="141"/>
      <c r="EM38" s="141"/>
      <c r="EN38" s="141"/>
      <c r="EO38" s="141"/>
      <c r="EP38" s="141"/>
      <c r="EQ38" s="141"/>
      <c r="ER38" s="141"/>
      <c r="ES38" s="141"/>
      <c r="ET38" s="141"/>
      <c r="EU38" s="141"/>
      <c r="EV38" s="141"/>
      <c r="EW38" s="141"/>
      <c r="EX38" s="141"/>
    </row>
    <row r="39" ht="31.5" outlineLevel="1">
      <c r="A39" s="154" t="s">
        <v>690</v>
      </c>
      <c r="B39" s="155" t="s">
        <v>691</v>
      </c>
      <c r="C39" s="156">
        <v>1600</v>
      </c>
      <c r="D39" s="156">
        <v>1450</v>
      </c>
      <c r="E39" s="156">
        <v>1200</v>
      </c>
      <c r="F39" s="156">
        <v>900</v>
      </c>
      <c r="G39" s="157" t="s">
        <v>670</v>
      </c>
    </row>
    <row r="40" ht="31.5" outlineLevel="2">
      <c r="A40" s="154"/>
      <c r="B40" s="155"/>
      <c r="C40" s="156"/>
      <c r="D40" s="156"/>
      <c r="E40" s="156"/>
      <c r="F40" s="156"/>
      <c r="G40" s="158" t="s">
        <v>692</v>
      </c>
    </row>
    <row r="41" s="65" customFormat="1" ht="22.5" outlineLevel="2">
      <c r="A41" s="159" t="s">
        <v>693</v>
      </c>
      <c r="B41" s="160" t="s">
        <v>694</v>
      </c>
      <c r="C41" s="161">
        <f>C39*0.2</f>
        <v>320</v>
      </c>
      <c r="D41" s="161">
        <f>D39*0.2</f>
        <v>290</v>
      </c>
      <c r="E41" s="161">
        <f>E39*0.2</f>
        <v>240</v>
      </c>
      <c r="F41" s="161">
        <f>F39*0.2</f>
        <v>180</v>
      </c>
      <c r="G41" s="162" t="s">
        <v>655</v>
      </c>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141"/>
      <c r="CE41" s="141"/>
      <c r="CF41" s="141"/>
      <c r="CG41" s="141"/>
      <c r="CH41" s="141"/>
      <c r="CI41" s="141"/>
      <c r="CJ41" s="141"/>
      <c r="CK41" s="141"/>
      <c r="CL41" s="141"/>
      <c r="CM41" s="141"/>
      <c r="CN41" s="141"/>
      <c r="CO41" s="141"/>
      <c r="CP41" s="141"/>
      <c r="CQ41" s="141"/>
      <c r="CR41" s="141"/>
      <c r="CS41" s="141"/>
      <c r="CT41" s="141"/>
      <c r="CU41" s="141"/>
      <c r="CV41" s="141"/>
      <c r="CW41" s="141"/>
      <c r="CX41" s="141"/>
      <c r="CY41" s="141"/>
      <c r="CZ41" s="141"/>
      <c r="DA41" s="141"/>
      <c r="DB41" s="141"/>
      <c r="DC41" s="141"/>
      <c r="DD41" s="141"/>
      <c r="DE41" s="141"/>
      <c r="DF41" s="141"/>
      <c r="DG41" s="141"/>
      <c r="DH41" s="141"/>
      <c r="DI41" s="141"/>
      <c r="DJ41" s="141"/>
      <c r="DK41" s="141"/>
      <c r="DL41" s="141"/>
      <c r="DM41" s="141"/>
      <c r="DN41" s="141"/>
      <c r="DO41" s="141"/>
      <c r="DP41" s="141"/>
      <c r="DQ41" s="141"/>
      <c r="DR41" s="141"/>
      <c r="DS41" s="141"/>
      <c r="DT41" s="141"/>
      <c r="DU41" s="141"/>
      <c r="DV41" s="141"/>
      <c r="DW41" s="141"/>
      <c r="DX41" s="141"/>
      <c r="DY41" s="141"/>
      <c r="DZ41" s="141"/>
      <c r="EA41" s="141"/>
      <c r="EB41" s="141"/>
      <c r="EC41" s="141"/>
      <c r="ED41" s="141"/>
      <c r="EE41" s="141"/>
      <c r="EF41" s="141"/>
      <c r="EG41" s="141"/>
      <c r="EH41" s="141"/>
      <c r="EI41" s="141"/>
      <c r="EJ41" s="141"/>
      <c r="EK41" s="141"/>
      <c r="EL41" s="141"/>
      <c r="EM41" s="141"/>
      <c r="EN41" s="141"/>
      <c r="EO41" s="141"/>
      <c r="EP41" s="141"/>
      <c r="EQ41" s="141"/>
      <c r="ER41" s="141"/>
      <c r="ES41" s="141"/>
      <c r="ET41" s="141"/>
      <c r="EU41" s="141"/>
      <c r="EV41" s="141"/>
      <c r="EW41" s="141"/>
      <c r="EX41" s="141"/>
    </row>
    <row r="42" s="145" customFormat="1" outlineLevel="1">
      <c r="A42" s="147" t="s">
        <v>695</v>
      </c>
      <c r="B42" s="147"/>
      <c r="C42" s="147"/>
      <c r="D42" s="147"/>
      <c r="E42" s="147"/>
      <c r="F42" s="147"/>
      <c r="G42" s="147"/>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41"/>
      <c r="CA42" s="141"/>
      <c r="CB42" s="141"/>
      <c r="CC42" s="141"/>
      <c r="CD42" s="141"/>
      <c r="CE42" s="141"/>
      <c r="CF42" s="141"/>
      <c r="CG42" s="141"/>
      <c r="CH42" s="141"/>
      <c r="CI42" s="141"/>
      <c r="CJ42" s="141"/>
      <c r="CK42" s="141"/>
      <c r="CL42" s="141"/>
      <c r="CM42" s="141"/>
      <c r="CN42" s="141"/>
      <c r="CO42" s="141"/>
      <c r="CP42" s="141"/>
      <c r="CQ42" s="141"/>
      <c r="CR42" s="141"/>
      <c r="CS42" s="141"/>
      <c r="CT42" s="141"/>
      <c r="CU42" s="141"/>
      <c r="CV42" s="141"/>
      <c r="CW42" s="141"/>
      <c r="CX42" s="141"/>
      <c r="CY42" s="141"/>
      <c r="CZ42" s="141"/>
      <c r="DA42" s="141"/>
      <c r="DB42" s="141"/>
      <c r="DC42" s="141"/>
      <c r="DD42" s="141"/>
      <c r="DE42" s="141"/>
      <c r="DF42" s="141"/>
      <c r="DG42" s="141"/>
      <c r="DH42" s="141"/>
      <c r="DI42" s="141"/>
      <c r="DJ42" s="141"/>
      <c r="DK42" s="141"/>
      <c r="DL42" s="141"/>
      <c r="DM42" s="141"/>
      <c r="DN42" s="141"/>
      <c r="DO42" s="141"/>
      <c r="DP42" s="141"/>
      <c r="DQ42" s="141"/>
      <c r="DR42" s="141"/>
      <c r="DS42" s="141"/>
      <c r="DT42" s="141"/>
      <c r="DU42" s="141"/>
      <c r="DV42" s="141"/>
      <c r="DW42" s="141"/>
      <c r="DX42" s="141"/>
      <c r="DY42" s="141"/>
      <c r="DZ42" s="141"/>
      <c r="EA42" s="141"/>
      <c r="EB42" s="141"/>
      <c r="EC42" s="141"/>
      <c r="ED42" s="141"/>
      <c r="EE42" s="141"/>
      <c r="EF42" s="141"/>
      <c r="EG42" s="141"/>
      <c r="EH42" s="141"/>
      <c r="EI42" s="141"/>
      <c r="EJ42" s="141"/>
      <c r="EK42" s="141"/>
      <c r="EL42" s="141"/>
      <c r="EM42" s="141"/>
      <c r="EN42" s="141"/>
      <c r="EO42" s="141"/>
      <c r="EP42" s="141"/>
      <c r="EQ42" s="141"/>
      <c r="ER42" s="141"/>
      <c r="ES42" s="141"/>
      <c r="ET42" s="141"/>
      <c r="EU42" s="141"/>
      <c r="EV42" s="141"/>
      <c r="EW42" s="141"/>
      <c r="EX42" s="141"/>
    </row>
    <row r="43" ht="31.5" outlineLevel="1">
      <c r="A43" s="154" t="s">
        <v>696</v>
      </c>
      <c r="B43" s="155" t="s">
        <v>697</v>
      </c>
      <c r="C43" s="156">
        <v>1800</v>
      </c>
      <c r="D43" s="156">
        <v>1600</v>
      </c>
      <c r="E43" s="156">
        <v>1350</v>
      </c>
      <c r="F43" s="156">
        <v>1000</v>
      </c>
      <c r="G43" s="157" t="s">
        <v>670</v>
      </c>
    </row>
    <row r="44" outlineLevel="2">
      <c r="A44" s="154"/>
      <c r="B44" s="155"/>
      <c r="C44" s="156"/>
      <c r="D44" s="156"/>
      <c r="E44" s="156"/>
      <c r="F44" s="156"/>
      <c r="G44" s="158" t="s">
        <v>698</v>
      </c>
    </row>
    <row r="45" s="65" customFormat="1" ht="22.5" outlineLevel="2">
      <c r="A45" s="159" t="s">
        <v>699</v>
      </c>
      <c r="B45" s="160" t="s">
        <v>700</v>
      </c>
      <c r="C45" s="161">
        <f>C43*0.2</f>
        <v>360</v>
      </c>
      <c r="D45" s="161">
        <f>D43*0.2</f>
        <v>320</v>
      </c>
      <c r="E45" s="161">
        <f>E43*0.2</f>
        <v>270</v>
      </c>
      <c r="F45" s="161">
        <f>F43*0.2</f>
        <v>200</v>
      </c>
      <c r="G45" s="162" t="s">
        <v>655</v>
      </c>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41"/>
      <c r="CA45" s="141"/>
      <c r="CB45" s="141"/>
      <c r="CC45" s="141"/>
      <c r="CD45" s="141"/>
      <c r="CE45" s="141"/>
      <c r="CF45" s="141"/>
      <c r="CG45" s="141"/>
      <c r="CH45" s="141"/>
      <c r="CI45" s="141"/>
      <c r="CJ45" s="141"/>
      <c r="CK45" s="141"/>
      <c r="CL45" s="141"/>
      <c r="CM45" s="141"/>
      <c r="CN45" s="141"/>
      <c r="CO45" s="141"/>
      <c r="CP45" s="141"/>
      <c r="CQ45" s="141"/>
      <c r="CR45" s="141"/>
      <c r="CS45" s="141"/>
      <c r="CT45" s="141"/>
      <c r="CU45" s="141"/>
      <c r="CV45" s="141"/>
      <c r="CW45" s="141"/>
      <c r="CX45" s="141"/>
      <c r="CY45" s="141"/>
      <c r="CZ45" s="141"/>
      <c r="DA45" s="141"/>
      <c r="DB45" s="141"/>
      <c r="DC45" s="141"/>
      <c r="DD45" s="141"/>
      <c r="DE45" s="141"/>
      <c r="DF45" s="141"/>
      <c r="DG45" s="141"/>
      <c r="DH45" s="141"/>
      <c r="DI45" s="141"/>
      <c r="DJ45" s="141"/>
      <c r="DK45" s="141"/>
      <c r="DL45" s="141"/>
      <c r="DM45" s="141"/>
      <c r="DN45" s="141"/>
      <c r="DO45" s="141"/>
      <c r="DP45" s="141"/>
      <c r="DQ45" s="141"/>
      <c r="DR45" s="141"/>
      <c r="DS45" s="141"/>
      <c r="DT45" s="141"/>
      <c r="DU45" s="141"/>
      <c r="DV45" s="141"/>
      <c r="DW45" s="141"/>
      <c r="DX45" s="141"/>
      <c r="DY45" s="141"/>
      <c r="DZ45" s="141"/>
      <c r="EA45" s="141"/>
      <c r="EB45" s="141"/>
      <c r="EC45" s="141"/>
      <c r="ED45" s="141"/>
      <c r="EE45" s="141"/>
      <c r="EF45" s="141"/>
      <c r="EG45" s="141"/>
      <c r="EH45" s="141"/>
      <c r="EI45" s="141"/>
      <c r="EJ45" s="141"/>
      <c r="EK45" s="141"/>
      <c r="EL45" s="141"/>
      <c r="EM45" s="141"/>
      <c r="EN45" s="141"/>
      <c r="EO45" s="141"/>
      <c r="EP45" s="141"/>
      <c r="EQ45" s="141"/>
      <c r="ER45" s="141"/>
      <c r="ES45" s="141"/>
      <c r="ET45" s="141"/>
      <c r="EU45" s="141"/>
      <c r="EV45" s="141"/>
      <c r="EW45" s="141"/>
      <c r="EX45" s="141"/>
    </row>
    <row r="46" s="145" customFormat="1" outlineLevel="1">
      <c r="A46" s="147" t="s">
        <v>701</v>
      </c>
      <c r="B46" s="147"/>
      <c r="C46" s="147"/>
      <c r="D46" s="147"/>
      <c r="E46" s="147"/>
      <c r="F46" s="147"/>
      <c r="G46" s="147"/>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1"/>
      <c r="BR46" s="141"/>
      <c r="BS46" s="141"/>
      <c r="BT46" s="141"/>
      <c r="BU46" s="141"/>
      <c r="BV46" s="141"/>
      <c r="BW46" s="141"/>
      <c r="BX46" s="141"/>
      <c r="BY46" s="141"/>
      <c r="BZ46" s="141"/>
      <c r="CA46" s="141"/>
      <c r="CB46" s="141"/>
      <c r="CC46" s="141"/>
      <c r="CD46" s="141"/>
      <c r="CE46" s="141"/>
      <c r="CF46" s="141"/>
      <c r="CG46" s="141"/>
      <c r="CH46" s="141"/>
      <c r="CI46" s="141"/>
      <c r="CJ46" s="141"/>
      <c r="CK46" s="141"/>
      <c r="CL46" s="141"/>
      <c r="CM46" s="141"/>
      <c r="CN46" s="141"/>
      <c r="CO46" s="141"/>
      <c r="CP46" s="141"/>
      <c r="CQ46" s="141"/>
      <c r="CR46" s="141"/>
      <c r="CS46" s="141"/>
      <c r="CT46" s="141"/>
      <c r="CU46" s="141"/>
      <c r="CV46" s="141"/>
      <c r="CW46" s="141"/>
      <c r="CX46" s="141"/>
      <c r="CY46" s="141"/>
      <c r="CZ46" s="141"/>
      <c r="DA46" s="141"/>
      <c r="DB46" s="141"/>
      <c r="DC46" s="141"/>
      <c r="DD46" s="141"/>
      <c r="DE46" s="141"/>
      <c r="DF46" s="141"/>
      <c r="DG46" s="141"/>
      <c r="DH46" s="141"/>
      <c r="DI46" s="141"/>
      <c r="DJ46" s="141"/>
      <c r="DK46" s="141"/>
      <c r="DL46" s="141"/>
      <c r="DM46" s="141"/>
      <c r="DN46" s="141"/>
      <c r="DO46" s="141"/>
      <c r="DP46" s="141"/>
      <c r="DQ46" s="141"/>
      <c r="DR46" s="141"/>
      <c r="DS46" s="141"/>
      <c r="DT46" s="141"/>
      <c r="DU46" s="141"/>
      <c r="DV46" s="141"/>
      <c r="DW46" s="141"/>
      <c r="DX46" s="141"/>
      <c r="DY46" s="141"/>
      <c r="DZ46" s="141"/>
      <c r="EA46" s="141"/>
      <c r="EB46" s="141"/>
      <c r="EC46" s="141"/>
      <c r="ED46" s="141"/>
      <c r="EE46" s="141"/>
      <c r="EF46" s="141"/>
      <c r="EG46" s="141"/>
      <c r="EH46" s="141"/>
      <c r="EI46" s="141"/>
      <c r="EJ46" s="141"/>
      <c r="EK46" s="141"/>
      <c r="EL46" s="141"/>
      <c r="EM46" s="141"/>
      <c r="EN46" s="141"/>
      <c r="EO46" s="141"/>
      <c r="EP46" s="141"/>
      <c r="EQ46" s="141"/>
      <c r="ER46" s="141"/>
      <c r="ES46" s="141"/>
      <c r="ET46" s="141"/>
      <c r="EU46" s="141"/>
      <c r="EV46" s="141"/>
      <c r="EW46" s="141"/>
      <c r="EX46" s="141"/>
    </row>
    <row r="47" s="61" customFormat="1" ht="31.5" outlineLevel="1">
      <c r="A47" s="154" t="s">
        <v>702</v>
      </c>
      <c r="B47" s="155" t="s">
        <v>703</v>
      </c>
      <c r="C47" s="156">
        <v>1600</v>
      </c>
      <c r="D47" s="156">
        <v>1450</v>
      </c>
      <c r="E47" s="156">
        <v>1200</v>
      </c>
      <c r="F47" s="156">
        <v>900</v>
      </c>
      <c r="G47" s="157" t="s">
        <v>670</v>
      </c>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1"/>
      <c r="DV47" s="141"/>
      <c r="DW47" s="141"/>
      <c r="DX47" s="141"/>
      <c r="DY47" s="141"/>
      <c r="DZ47" s="141"/>
      <c r="EA47" s="141"/>
      <c r="EB47" s="141"/>
      <c r="EC47" s="141"/>
      <c r="ED47" s="141"/>
      <c r="EE47" s="141"/>
      <c r="EF47" s="141"/>
      <c r="EG47" s="141"/>
      <c r="EH47" s="141"/>
      <c r="EI47" s="141"/>
      <c r="EJ47" s="141"/>
      <c r="EK47" s="141"/>
      <c r="EL47" s="141"/>
      <c r="EM47" s="141"/>
      <c r="EN47" s="141"/>
      <c r="EO47" s="141"/>
      <c r="EP47" s="141"/>
      <c r="EQ47" s="141"/>
      <c r="ER47" s="141"/>
      <c r="ES47" s="141"/>
      <c r="ET47" s="141"/>
      <c r="EU47" s="141"/>
      <c r="EV47" s="141"/>
      <c r="EW47" s="141"/>
      <c r="EX47" s="141"/>
    </row>
    <row r="48" s="61" customFormat="1" outlineLevel="2">
      <c r="A48" s="154"/>
      <c r="B48" s="155"/>
      <c r="C48" s="156"/>
      <c r="D48" s="156"/>
      <c r="E48" s="156"/>
      <c r="F48" s="156"/>
      <c r="G48" s="158" t="s">
        <v>704</v>
      </c>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c r="CN48" s="141"/>
      <c r="CO48" s="141"/>
      <c r="CP48" s="141"/>
      <c r="CQ48" s="141"/>
      <c r="CR48" s="141"/>
      <c r="CS48" s="141"/>
      <c r="CT48" s="141"/>
      <c r="CU48" s="141"/>
      <c r="CV48" s="141"/>
      <c r="CW48" s="141"/>
      <c r="CX48" s="141"/>
      <c r="CY48" s="141"/>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1"/>
      <c r="DV48" s="141"/>
      <c r="DW48" s="141"/>
      <c r="DX48" s="141"/>
      <c r="DY48" s="141"/>
      <c r="DZ48" s="141"/>
      <c r="EA48" s="141"/>
      <c r="EB48" s="141"/>
      <c r="EC48" s="141"/>
      <c r="ED48" s="141"/>
      <c r="EE48" s="141"/>
      <c r="EF48" s="141"/>
      <c r="EG48" s="141"/>
      <c r="EH48" s="141"/>
      <c r="EI48" s="141"/>
      <c r="EJ48" s="141"/>
      <c r="EK48" s="141"/>
      <c r="EL48" s="141"/>
      <c r="EM48" s="141"/>
      <c r="EN48" s="141"/>
      <c r="EO48" s="141"/>
      <c r="EP48" s="141"/>
      <c r="EQ48" s="141"/>
      <c r="ER48" s="141"/>
      <c r="ES48" s="141"/>
      <c r="ET48" s="141"/>
      <c r="EU48" s="141"/>
      <c r="EV48" s="141"/>
      <c r="EW48" s="141"/>
      <c r="EX48" s="141"/>
    </row>
    <row r="49" s="65" customFormat="1" ht="22.5" outlineLevel="2">
      <c r="A49" s="159" t="s">
        <v>705</v>
      </c>
      <c r="B49" s="160" t="s">
        <v>706</v>
      </c>
      <c r="C49" s="161">
        <f>C47*0.2</f>
        <v>320</v>
      </c>
      <c r="D49" s="161">
        <f>D47*0.2</f>
        <v>290</v>
      </c>
      <c r="E49" s="161">
        <f>E47*0.2</f>
        <v>240</v>
      </c>
      <c r="F49" s="161">
        <f>F47*0.2</f>
        <v>180</v>
      </c>
      <c r="G49" s="162" t="s">
        <v>655</v>
      </c>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1"/>
      <c r="CL49" s="141"/>
      <c r="CM49" s="141"/>
      <c r="CN49" s="141"/>
      <c r="CO49" s="141"/>
      <c r="CP49" s="141"/>
      <c r="CQ49" s="141"/>
      <c r="CR49" s="141"/>
      <c r="CS49" s="141"/>
      <c r="CT49" s="141"/>
      <c r="CU49" s="141"/>
      <c r="CV49" s="141"/>
      <c r="CW49" s="141"/>
      <c r="CX49" s="141"/>
      <c r="CY49" s="141"/>
      <c r="CZ49" s="141"/>
      <c r="DA49" s="141"/>
      <c r="DB49" s="141"/>
      <c r="DC49" s="141"/>
      <c r="DD49" s="141"/>
      <c r="DE49" s="141"/>
      <c r="DF49" s="141"/>
      <c r="DG49" s="141"/>
      <c r="DH49" s="141"/>
      <c r="DI49" s="141"/>
      <c r="DJ49" s="141"/>
      <c r="DK49" s="141"/>
      <c r="DL49" s="141"/>
      <c r="DM49" s="141"/>
      <c r="DN49" s="141"/>
      <c r="DO49" s="141"/>
      <c r="DP49" s="141"/>
      <c r="DQ49" s="141"/>
      <c r="DR49" s="141"/>
      <c r="DS49" s="141"/>
      <c r="DT49" s="141"/>
      <c r="DU49" s="141"/>
      <c r="DV49" s="141"/>
      <c r="DW49" s="141"/>
      <c r="DX49" s="141"/>
      <c r="DY49" s="141"/>
      <c r="DZ49" s="141"/>
      <c r="EA49" s="141"/>
      <c r="EB49" s="141"/>
      <c r="EC49" s="141"/>
      <c r="ED49" s="141"/>
      <c r="EE49" s="141"/>
      <c r="EF49" s="141"/>
      <c r="EG49" s="141"/>
      <c r="EH49" s="141"/>
      <c r="EI49" s="141"/>
      <c r="EJ49" s="141"/>
      <c r="EK49" s="141"/>
      <c r="EL49" s="141"/>
      <c r="EM49" s="141"/>
      <c r="EN49" s="141"/>
      <c r="EO49" s="141"/>
      <c r="EP49" s="141"/>
      <c r="EQ49" s="141"/>
      <c r="ER49" s="141"/>
      <c r="ES49" s="141"/>
      <c r="ET49" s="141"/>
      <c r="EU49" s="141"/>
      <c r="EV49" s="141"/>
      <c r="EW49" s="141"/>
      <c r="EX49" s="141"/>
    </row>
    <row r="50" s="145" customFormat="1" ht="14.65" customHeight="1" outlineLevel="1">
      <c r="A50" s="147" t="s">
        <v>707</v>
      </c>
      <c r="B50" s="147"/>
      <c r="C50" s="147"/>
      <c r="D50" s="147"/>
      <c r="E50" s="147"/>
      <c r="F50" s="147"/>
      <c r="G50" s="147"/>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c r="CN50" s="141"/>
      <c r="CO50" s="141"/>
      <c r="CP50" s="141"/>
      <c r="CQ50" s="141"/>
      <c r="CR50" s="141"/>
      <c r="CS50" s="141"/>
      <c r="CT50" s="141"/>
      <c r="CU50" s="141"/>
      <c r="CV50" s="141"/>
      <c r="CW50" s="141"/>
      <c r="CX50" s="141"/>
      <c r="CY50" s="141"/>
      <c r="CZ50" s="141"/>
      <c r="DA50" s="141"/>
      <c r="DB50" s="141"/>
      <c r="DC50" s="141"/>
      <c r="DD50" s="141"/>
      <c r="DE50" s="141"/>
      <c r="DF50" s="141"/>
      <c r="DG50" s="141"/>
      <c r="DH50" s="141"/>
      <c r="DI50" s="141"/>
      <c r="DJ50" s="141"/>
      <c r="DK50" s="141"/>
      <c r="DL50" s="141"/>
      <c r="DM50" s="141"/>
      <c r="DN50" s="141"/>
      <c r="DO50" s="141"/>
      <c r="DP50" s="141"/>
      <c r="DQ50" s="141"/>
      <c r="DR50" s="141"/>
      <c r="DS50" s="141"/>
      <c r="DT50" s="141"/>
      <c r="DU50" s="141"/>
      <c r="DV50" s="141"/>
      <c r="DW50" s="141"/>
      <c r="DX50" s="141"/>
      <c r="DY50" s="141"/>
      <c r="DZ50" s="141"/>
      <c r="EA50" s="141"/>
      <c r="EB50" s="141"/>
      <c r="EC50" s="141"/>
      <c r="ED50" s="141"/>
      <c r="EE50" s="141"/>
      <c r="EF50" s="141"/>
      <c r="EG50" s="141"/>
      <c r="EH50" s="141"/>
      <c r="EI50" s="141"/>
      <c r="EJ50" s="141"/>
      <c r="EK50" s="141"/>
      <c r="EL50" s="141"/>
      <c r="EM50" s="141"/>
      <c r="EN50" s="141"/>
      <c r="EO50" s="141"/>
      <c r="EP50" s="141"/>
      <c r="EQ50" s="141"/>
      <c r="ER50" s="141"/>
      <c r="ES50" s="141"/>
      <c r="ET50" s="141"/>
      <c r="EU50" s="141"/>
      <c r="EV50" s="141"/>
      <c r="EW50" s="141"/>
      <c r="EX50" s="141"/>
    </row>
    <row r="51" ht="31.5" outlineLevel="1">
      <c r="A51" s="154" t="s">
        <v>708</v>
      </c>
      <c r="B51" s="155" t="s">
        <v>709</v>
      </c>
      <c r="C51" s="156">
        <v>2000</v>
      </c>
      <c r="D51" s="156">
        <v>1800</v>
      </c>
      <c r="E51" s="156">
        <v>1400</v>
      </c>
      <c r="F51" s="156">
        <v>1100</v>
      </c>
      <c r="G51" s="157" t="s">
        <v>670</v>
      </c>
    </row>
    <row r="52" outlineLevel="2">
      <c r="A52" s="154"/>
      <c r="B52" s="155"/>
      <c r="C52" s="156"/>
      <c r="D52" s="156"/>
      <c r="E52" s="156"/>
      <c r="F52" s="156"/>
      <c r="G52" s="158" t="s">
        <v>710</v>
      </c>
    </row>
    <row r="53" s="65" customFormat="1" ht="22.5" outlineLevel="2">
      <c r="A53" s="159" t="s">
        <v>711</v>
      </c>
      <c r="B53" s="160" t="s">
        <v>712</v>
      </c>
      <c r="C53" s="161">
        <f>C51*0.2</f>
        <v>400</v>
      </c>
      <c r="D53" s="161">
        <f>D51*0.2</f>
        <v>360</v>
      </c>
      <c r="E53" s="161">
        <f>E51*0.2</f>
        <v>280</v>
      </c>
      <c r="F53" s="161">
        <f>F51*0.2</f>
        <v>220</v>
      </c>
      <c r="G53" s="162" t="s">
        <v>655</v>
      </c>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1"/>
      <c r="BR53" s="141"/>
      <c r="BS53" s="141"/>
      <c r="BT53" s="141"/>
      <c r="BU53" s="141"/>
      <c r="BV53" s="141"/>
      <c r="BW53" s="141"/>
      <c r="BX53" s="141"/>
      <c r="BY53" s="141"/>
      <c r="BZ53" s="141"/>
      <c r="CA53" s="141"/>
      <c r="CB53" s="141"/>
      <c r="CC53" s="141"/>
      <c r="CD53" s="141"/>
      <c r="CE53" s="141"/>
      <c r="CF53" s="141"/>
      <c r="CG53" s="141"/>
      <c r="CH53" s="141"/>
      <c r="CI53" s="141"/>
      <c r="CJ53" s="141"/>
      <c r="CK53" s="141"/>
      <c r="CL53" s="141"/>
      <c r="CM53" s="141"/>
      <c r="CN53" s="141"/>
      <c r="CO53" s="141"/>
      <c r="CP53" s="141"/>
      <c r="CQ53" s="141"/>
      <c r="CR53" s="141"/>
      <c r="CS53" s="141"/>
      <c r="CT53" s="141"/>
      <c r="CU53" s="141"/>
      <c r="CV53" s="141"/>
      <c r="CW53" s="141"/>
      <c r="CX53" s="141"/>
      <c r="CY53" s="141"/>
      <c r="CZ53" s="141"/>
      <c r="DA53" s="141"/>
      <c r="DB53" s="141"/>
      <c r="DC53" s="141"/>
      <c r="DD53" s="141"/>
      <c r="DE53" s="141"/>
      <c r="DF53" s="141"/>
      <c r="DG53" s="141"/>
      <c r="DH53" s="141"/>
      <c r="DI53" s="141"/>
      <c r="DJ53" s="141"/>
      <c r="DK53" s="141"/>
      <c r="DL53" s="141"/>
      <c r="DM53" s="141"/>
      <c r="DN53" s="141"/>
      <c r="DO53" s="141"/>
      <c r="DP53" s="141"/>
      <c r="DQ53" s="141"/>
      <c r="DR53" s="141"/>
      <c r="DS53" s="141"/>
      <c r="DT53" s="141"/>
      <c r="DU53" s="141"/>
      <c r="DV53" s="141"/>
      <c r="DW53" s="141"/>
      <c r="DX53" s="141"/>
      <c r="DY53" s="141"/>
      <c r="DZ53" s="141"/>
      <c r="EA53" s="141"/>
      <c r="EB53" s="141"/>
      <c r="EC53" s="141"/>
      <c r="ED53" s="141"/>
      <c r="EE53" s="141"/>
      <c r="EF53" s="141"/>
      <c r="EG53" s="141"/>
      <c r="EH53" s="141"/>
      <c r="EI53" s="141"/>
      <c r="EJ53" s="141"/>
      <c r="EK53" s="141"/>
      <c r="EL53" s="141"/>
      <c r="EM53" s="141"/>
      <c r="EN53" s="141"/>
      <c r="EO53" s="141"/>
      <c r="EP53" s="141"/>
      <c r="EQ53" s="141"/>
      <c r="ER53" s="141"/>
      <c r="ES53" s="141"/>
      <c r="ET53" s="141"/>
      <c r="EU53" s="141"/>
      <c r="EV53" s="141"/>
      <c r="EW53" s="141"/>
      <c r="EX53" s="141"/>
    </row>
    <row r="54" s="145" customFormat="1" ht="20.100000000000001" customHeight="1">
      <c r="A54" s="79" t="s">
        <v>713</v>
      </c>
      <c r="B54" s="79"/>
      <c r="C54" s="79"/>
      <c r="D54" s="79"/>
      <c r="E54" s="79"/>
      <c r="F54" s="79"/>
      <c r="G54" s="79"/>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141"/>
      <c r="BN54" s="141"/>
      <c r="BO54" s="141"/>
      <c r="BP54" s="141"/>
      <c r="BQ54" s="141"/>
      <c r="BR54" s="141"/>
      <c r="BS54" s="141"/>
      <c r="BT54" s="141"/>
      <c r="BU54" s="141"/>
      <c r="BV54" s="141"/>
      <c r="BW54" s="141"/>
      <c r="BX54" s="141"/>
      <c r="BY54" s="141"/>
      <c r="BZ54" s="141"/>
      <c r="CA54" s="141"/>
      <c r="CB54" s="141"/>
      <c r="CC54" s="141"/>
      <c r="CD54" s="141"/>
      <c r="CE54" s="141"/>
      <c r="CF54" s="141"/>
      <c r="CG54" s="141"/>
      <c r="CH54" s="141"/>
      <c r="CI54" s="141"/>
      <c r="CJ54" s="141"/>
      <c r="CK54" s="141"/>
      <c r="CL54" s="141"/>
      <c r="CM54" s="141"/>
      <c r="CN54" s="141"/>
      <c r="CO54" s="141"/>
      <c r="CP54" s="141"/>
      <c r="CQ54" s="141"/>
      <c r="CR54" s="141"/>
      <c r="CS54" s="141"/>
      <c r="CT54" s="141"/>
      <c r="CU54" s="141"/>
      <c r="CV54" s="141"/>
      <c r="CW54" s="141"/>
      <c r="CX54" s="141"/>
      <c r="CY54" s="141"/>
      <c r="CZ54" s="141"/>
      <c r="DA54" s="141"/>
      <c r="DB54" s="141"/>
      <c r="DC54" s="141"/>
      <c r="DD54" s="141"/>
      <c r="DE54" s="141"/>
      <c r="DF54" s="141"/>
      <c r="DG54" s="141"/>
      <c r="DH54" s="141"/>
      <c r="DI54" s="141"/>
      <c r="DJ54" s="141"/>
      <c r="DK54" s="141"/>
      <c r="DL54" s="141"/>
      <c r="DM54" s="141"/>
      <c r="DN54" s="141"/>
      <c r="DO54" s="141"/>
      <c r="DP54" s="141"/>
      <c r="DQ54" s="141"/>
      <c r="DR54" s="141"/>
      <c r="DS54" s="141"/>
      <c r="DT54" s="141"/>
      <c r="DU54" s="141"/>
      <c r="DV54" s="141"/>
      <c r="DW54" s="141"/>
      <c r="DX54" s="141"/>
      <c r="DY54" s="141"/>
      <c r="DZ54" s="141"/>
      <c r="EA54" s="141"/>
      <c r="EB54" s="141"/>
      <c r="EC54" s="141"/>
      <c r="ED54" s="141"/>
      <c r="EE54" s="141"/>
      <c r="EF54" s="141"/>
      <c r="EG54" s="141"/>
      <c r="EH54" s="141"/>
      <c r="EI54" s="141"/>
      <c r="EJ54" s="141"/>
      <c r="EK54" s="141"/>
      <c r="EL54" s="141"/>
      <c r="EM54" s="141"/>
      <c r="EN54" s="141"/>
      <c r="EO54" s="141"/>
      <c r="EP54" s="141"/>
      <c r="EQ54" s="141"/>
      <c r="ER54" s="141"/>
      <c r="ES54" s="141"/>
      <c r="ET54" s="141"/>
      <c r="EU54" s="141"/>
      <c r="EV54" s="141"/>
      <c r="EW54" s="141"/>
      <c r="EX54" s="141"/>
    </row>
    <row r="55" s="145" customFormat="1" outlineLevel="1">
      <c r="A55" s="147" t="s">
        <v>683</v>
      </c>
      <c r="B55" s="147"/>
      <c r="C55" s="147"/>
      <c r="D55" s="147"/>
      <c r="E55" s="147"/>
      <c r="F55" s="147"/>
      <c r="G55" s="147"/>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c r="BS55" s="141"/>
      <c r="BT55" s="141"/>
      <c r="BU55" s="141"/>
      <c r="BV55" s="141"/>
      <c r="BW55" s="141"/>
      <c r="BX55" s="141"/>
      <c r="BY55" s="141"/>
      <c r="BZ55" s="141"/>
      <c r="CA55" s="141"/>
      <c r="CB55" s="141"/>
      <c r="CC55" s="141"/>
      <c r="CD55" s="141"/>
      <c r="CE55" s="141"/>
      <c r="CF55" s="141"/>
      <c r="CG55" s="141"/>
      <c r="CH55" s="141"/>
      <c r="CI55" s="141"/>
      <c r="CJ55" s="141"/>
      <c r="CK55" s="141"/>
      <c r="CL55" s="141"/>
      <c r="CM55" s="141"/>
      <c r="CN55" s="141"/>
      <c r="CO55" s="141"/>
      <c r="CP55" s="141"/>
      <c r="CQ55" s="141"/>
      <c r="CR55" s="141"/>
      <c r="CS55" s="141"/>
      <c r="CT55" s="141"/>
      <c r="CU55" s="141"/>
      <c r="CV55" s="141"/>
      <c r="CW55" s="141"/>
      <c r="CX55" s="141"/>
      <c r="CY55" s="141"/>
      <c r="CZ55" s="141"/>
      <c r="DA55" s="141"/>
      <c r="DB55" s="141"/>
      <c r="DC55" s="141"/>
      <c r="DD55" s="141"/>
      <c r="DE55" s="141"/>
      <c r="DF55" s="141"/>
      <c r="DG55" s="141"/>
      <c r="DH55" s="141"/>
      <c r="DI55" s="141"/>
      <c r="DJ55" s="141"/>
      <c r="DK55" s="141"/>
      <c r="DL55" s="141"/>
      <c r="DM55" s="141"/>
      <c r="DN55" s="141"/>
      <c r="DO55" s="141"/>
      <c r="DP55" s="141"/>
      <c r="DQ55" s="141"/>
      <c r="DR55" s="141"/>
      <c r="DS55" s="141"/>
      <c r="DT55" s="141"/>
      <c r="DU55" s="141"/>
      <c r="DV55" s="141"/>
      <c r="DW55" s="141"/>
      <c r="DX55" s="141"/>
      <c r="DY55" s="141"/>
      <c r="DZ55" s="141"/>
      <c r="EA55" s="141"/>
      <c r="EB55" s="141"/>
      <c r="EC55" s="141"/>
      <c r="ED55" s="141"/>
      <c r="EE55" s="141"/>
      <c r="EF55" s="141"/>
      <c r="EG55" s="141"/>
      <c r="EH55" s="141"/>
      <c r="EI55" s="141"/>
      <c r="EJ55" s="141"/>
      <c r="EK55" s="141"/>
      <c r="EL55" s="141"/>
      <c r="EM55" s="141"/>
      <c r="EN55" s="141"/>
      <c r="EO55" s="141"/>
      <c r="EP55" s="141"/>
      <c r="EQ55" s="141"/>
      <c r="ER55" s="141"/>
      <c r="ES55" s="141"/>
      <c r="ET55" s="141"/>
      <c r="EU55" s="141"/>
      <c r="EV55" s="141"/>
      <c r="EW55" s="141"/>
      <c r="EX55" s="141"/>
    </row>
    <row r="56" ht="31.5" outlineLevel="1">
      <c r="A56" s="154" t="s">
        <v>714</v>
      </c>
      <c r="B56" s="155" t="s">
        <v>685</v>
      </c>
      <c r="C56" s="156">
        <v>2800</v>
      </c>
      <c r="D56" s="156">
        <v>2500</v>
      </c>
      <c r="E56" s="156">
        <v>2100</v>
      </c>
      <c r="F56" s="156">
        <v>1550</v>
      </c>
      <c r="G56" s="157" t="s">
        <v>651</v>
      </c>
    </row>
    <row r="57" outlineLevel="2">
      <c r="A57" s="154"/>
      <c r="B57" s="155"/>
      <c r="C57" s="156"/>
      <c r="D57" s="156"/>
      <c r="E57" s="156"/>
      <c r="F57" s="156"/>
      <c r="G57" s="158" t="s">
        <v>686</v>
      </c>
    </row>
    <row r="58" s="65" customFormat="1" ht="22.5" outlineLevel="2">
      <c r="A58" s="159" t="s">
        <v>715</v>
      </c>
      <c r="B58" s="160" t="s">
        <v>716</v>
      </c>
      <c r="C58" s="161">
        <f>C56*0.2</f>
        <v>560</v>
      </c>
      <c r="D58" s="161">
        <f>D56*0.2</f>
        <v>500</v>
      </c>
      <c r="E58" s="161">
        <f>E56*0.2</f>
        <v>420</v>
      </c>
      <c r="F58" s="161">
        <f>F56*0.2</f>
        <v>310</v>
      </c>
      <c r="G58" s="162" t="s">
        <v>655</v>
      </c>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c r="AT58" s="141"/>
      <c r="AU58" s="141"/>
      <c r="AV58" s="141"/>
      <c r="AW58" s="141"/>
      <c r="AX58" s="141"/>
      <c r="AY58" s="141"/>
      <c r="AZ58" s="141"/>
      <c r="BA58" s="141"/>
      <c r="BB58" s="141"/>
      <c r="BC58" s="141"/>
      <c r="BD58" s="141"/>
      <c r="BE58" s="141"/>
      <c r="BF58" s="141"/>
      <c r="BG58" s="141"/>
      <c r="BH58" s="141"/>
      <c r="BI58" s="141"/>
      <c r="BJ58" s="141"/>
      <c r="BK58" s="141"/>
      <c r="BL58" s="141"/>
      <c r="BM58" s="141"/>
      <c r="BN58" s="141"/>
      <c r="BO58" s="141"/>
      <c r="BP58" s="141"/>
      <c r="BQ58" s="141"/>
      <c r="BR58" s="141"/>
      <c r="BS58" s="141"/>
      <c r="BT58" s="141"/>
      <c r="BU58" s="141"/>
      <c r="BV58" s="141"/>
      <c r="BW58" s="141"/>
      <c r="BX58" s="141"/>
      <c r="BY58" s="141"/>
      <c r="BZ58" s="141"/>
      <c r="CA58" s="141"/>
      <c r="CB58" s="141"/>
      <c r="CC58" s="141"/>
      <c r="CD58" s="141"/>
      <c r="CE58" s="141"/>
      <c r="CF58" s="141"/>
      <c r="CG58" s="141"/>
      <c r="CH58" s="141"/>
      <c r="CI58" s="141"/>
      <c r="CJ58" s="141"/>
      <c r="CK58" s="141"/>
      <c r="CL58" s="141"/>
      <c r="CM58" s="141"/>
      <c r="CN58" s="141"/>
      <c r="CO58" s="141"/>
      <c r="CP58" s="141"/>
      <c r="CQ58" s="141"/>
      <c r="CR58" s="141"/>
      <c r="CS58" s="141"/>
      <c r="CT58" s="141"/>
      <c r="CU58" s="141"/>
      <c r="CV58" s="141"/>
      <c r="CW58" s="141"/>
      <c r="CX58" s="141"/>
      <c r="CY58" s="141"/>
      <c r="CZ58" s="141"/>
      <c r="DA58" s="141"/>
      <c r="DB58" s="141"/>
      <c r="DC58" s="141"/>
      <c r="DD58" s="141"/>
      <c r="DE58" s="141"/>
      <c r="DF58" s="141"/>
      <c r="DG58" s="141"/>
      <c r="DH58" s="141"/>
      <c r="DI58" s="141"/>
      <c r="DJ58" s="141"/>
      <c r="DK58" s="141"/>
      <c r="DL58" s="141"/>
      <c r="DM58" s="141"/>
      <c r="DN58" s="141"/>
      <c r="DO58" s="141"/>
      <c r="DP58" s="141"/>
      <c r="DQ58" s="141"/>
      <c r="DR58" s="141"/>
      <c r="DS58" s="141"/>
      <c r="DT58" s="141"/>
      <c r="DU58" s="141"/>
      <c r="DV58" s="141"/>
      <c r="DW58" s="141"/>
      <c r="DX58" s="141"/>
      <c r="DY58" s="141"/>
      <c r="DZ58" s="141"/>
      <c r="EA58" s="141"/>
      <c r="EB58" s="141"/>
      <c r="EC58" s="141"/>
      <c r="ED58" s="141"/>
      <c r="EE58" s="141"/>
      <c r="EF58" s="141"/>
      <c r="EG58" s="141"/>
      <c r="EH58" s="141"/>
      <c r="EI58" s="141"/>
      <c r="EJ58" s="141"/>
      <c r="EK58" s="141"/>
      <c r="EL58" s="141"/>
      <c r="EM58" s="141"/>
      <c r="EN58" s="141"/>
      <c r="EO58" s="141"/>
      <c r="EP58" s="141"/>
      <c r="EQ58" s="141"/>
      <c r="ER58" s="141"/>
      <c r="ES58" s="141"/>
      <c r="ET58" s="141"/>
      <c r="EU58" s="141"/>
      <c r="EV58" s="141"/>
      <c r="EW58" s="141"/>
      <c r="EX58" s="141"/>
    </row>
    <row r="59" s="61" customFormat="1" ht="38.25" outlineLevel="2">
      <c r="A59" s="154" t="s">
        <v>717</v>
      </c>
      <c r="B59" s="155" t="s">
        <v>718</v>
      </c>
      <c r="C59" s="156">
        <v>7000</v>
      </c>
      <c r="D59" s="156">
        <v>6250</v>
      </c>
      <c r="E59" s="156">
        <v>5250</v>
      </c>
      <c r="F59" s="156">
        <v>3875</v>
      </c>
      <c r="G59" s="158" t="s">
        <v>719</v>
      </c>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c r="BT59" s="141"/>
      <c r="BU59" s="141"/>
      <c r="BV59" s="141"/>
      <c r="BW59" s="141"/>
      <c r="BX59" s="141"/>
      <c r="BY59" s="141"/>
      <c r="BZ59" s="141"/>
      <c r="CA59" s="141"/>
      <c r="CB59" s="141"/>
      <c r="CC59" s="141"/>
      <c r="CD59" s="141"/>
      <c r="CE59" s="141"/>
      <c r="CF59" s="141"/>
      <c r="CG59" s="141"/>
      <c r="CH59" s="141"/>
      <c r="CI59" s="141"/>
      <c r="CJ59" s="141"/>
      <c r="CK59" s="141"/>
      <c r="CL59" s="141"/>
      <c r="CM59" s="141"/>
      <c r="CN59" s="141"/>
      <c r="CO59" s="141"/>
      <c r="CP59" s="141"/>
      <c r="CQ59" s="141"/>
      <c r="CR59" s="141"/>
      <c r="CS59" s="141"/>
      <c r="CT59" s="141"/>
      <c r="CU59" s="141"/>
      <c r="CV59" s="141"/>
      <c r="CW59" s="141"/>
      <c r="CX59" s="141"/>
      <c r="CY59" s="141"/>
      <c r="CZ59" s="141"/>
      <c r="DA59" s="141"/>
      <c r="DB59" s="141"/>
      <c r="DC59" s="141"/>
      <c r="DD59" s="141"/>
      <c r="DE59" s="141"/>
      <c r="DF59" s="141"/>
      <c r="DG59" s="141"/>
      <c r="DH59" s="141"/>
      <c r="DI59" s="141"/>
      <c r="DJ59" s="141"/>
      <c r="DK59" s="141"/>
      <c r="DL59" s="141"/>
      <c r="DM59" s="141"/>
      <c r="DN59" s="141"/>
      <c r="DO59" s="141"/>
      <c r="DP59" s="141"/>
      <c r="DQ59" s="141"/>
      <c r="DR59" s="141"/>
      <c r="DS59" s="141"/>
      <c r="DT59" s="141"/>
      <c r="DU59" s="141"/>
      <c r="DV59" s="141"/>
      <c r="DW59" s="141"/>
      <c r="DX59" s="141"/>
      <c r="DY59" s="141"/>
      <c r="DZ59" s="141"/>
      <c r="EA59" s="141"/>
      <c r="EB59" s="141"/>
      <c r="EC59" s="141"/>
      <c r="ED59" s="141"/>
      <c r="EE59" s="141"/>
      <c r="EF59" s="141"/>
      <c r="EG59" s="141"/>
      <c r="EH59" s="141"/>
      <c r="EI59" s="141"/>
      <c r="EJ59" s="141"/>
      <c r="EK59" s="141"/>
      <c r="EL59" s="141"/>
      <c r="EM59" s="141"/>
      <c r="EN59" s="141"/>
      <c r="EO59" s="141"/>
      <c r="EP59" s="141"/>
      <c r="EQ59" s="141"/>
      <c r="ER59" s="141"/>
      <c r="ES59" s="141"/>
      <c r="ET59" s="141"/>
      <c r="EU59" s="141"/>
      <c r="EV59" s="141"/>
      <c r="EW59" s="141"/>
      <c r="EX59" s="141"/>
    </row>
    <row r="60" s="61" customFormat="1" outlineLevel="2">
      <c r="A60" s="154"/>
      <c r="B60" s="155"/>
      <c r="C60" s="156"/>
      <c r="D60" s="156"/>
      <c r="E60" s="156"/>
      <c r="F60" s="156"/>
      <c r="G60" s="158" t="s">
        <v>686</v>
      </c>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AU60" s="141"/>
      <c r="AV60" s="141"/>
      <c r="AW60" s="141"/>
      <c r="AX60" s="141"/>
      <c r="AY60" s="141"/>
      <c r="AZ60" s="141"/>
      <c r="BA60" s="141"/>
      <c r="BB60" s="141"/>
      <c r="BC60" s="141"/>
      <c r="BD60" s="141"/>
      <c r="BE60" s="141"/>
      <c r="BF60" s="141"/>
      <c r="BG60" s="141"/>
      <c r="BH60" s="141"/>
      <c r="BI60" s="141"/>
      <c r="BJ60" s="141"/>
      <c r="BK60" s="141"/>
      <c r="BL60" s="141"/>
      <c r="BM60" s="141"/>
      <c r="BN60" s="141"/>
      <c r="BO60" s="141"/>
      <c r="BP60" s="141"/>
      <c r="BQ60" s="141"/>
      <c r="BR60" s="141"/>
      <c r="BS60" s="141"/>
      <c r="BT60" s="141"/>
      <c r="BU60" s="141"/>
      <c r="BV60" s="141"/>
      <c r="BW60" s="141"/>
      <c r="BX60" s="141"/>
      <c r="BY60" s="141"/>
      <c r="BZ60" s="141"/>
      <c r="CA60" s="141"/>
      <c r="CB60" s="141"/>
      <c r="CC60" s="141"/>
      <c r="CD60" s="141"/>
      <c r="CE60" s="141"/>
      <c r="CF60" s="141"/>
      <c r="CG60" s="141"/>
      <c r="CH60" s="141"/>
      <c r="CI60" s="141"/>
      <c r="CJ60" s="141"/>
      <c r="CK60" s="141"/>
      <c r="CL60" s="141"/>
      <c r="CM60" s="141"/>
      <c r="CN60" s="141"/>
      <c r="CO60" s="141"/>
      <c r="CP60" s="141"/>
      <c r="CQ60" s="141"/>
      <c r="CR60" s="141"/>
      <c r="CS60" s="141"/>
      <c r="CT60" s="141"/>
      <c r="CU60" s="141"/>
      <c r="CV60" s="141"/>
      <c r="CW60" s="141"/>
      <c r="CX60" s="141"/>
      <c r="CY60" s="141"/>
      <c r="CZ60" s="141"/>
      <c r="DA60" s="141"/>
      <c r="DB60" s="141"/>
      <c r="DC60" s="141"/>
      <c r="DD60" s="141"/>
      <c r="DE60" s="141"/>
      <c r="DF60" s="141"/>
      <c r="DG60" s="141"/>
      <c r="DH60" s="141"/>
      <c r="DI60" s="141"/>
      <c r="DJ60" s="141"/>
      <c r="DK60" s="141"/>
      <c r="DL60" s="141"/>
      <c r="DM60" s="141"/>
      <c r="DN60" s="141"/>
      <c r="DO60" s="141"/>
      <c r="DP60" s="141"/>
      <c r="DQ60" s="141"/>
      <c r="DR60" s="141"/>
      <c r="DS60" s="141"/>
      <c r="DT60" s="141"/>
      <c r="DU60" s="141"/>
      <c r="DV60" s="141"/>
      <c r="DW60" s="141"/>
      <c r="DX60" s="141"/>
      <c r="DY60" s="141"/>
      <c r="DZ60" s="141"/>
      <c r="EA60" s="141"/>
      <c r="EB60" s="141"/>
      <c r="EC60" s="141"/>
      <c r="ED60" s="141"/>
      <c r="EE60" s="141"/>
      <c r="EF60" s="141"/>
      <c r="EG60" s="141"/>
      <c r="EH60" s="141"/>
      <c r="EI60" s="141"/>
      <c r="EJ60" s="141"/>
      <c r="EK60" s="141"/>
      <c r="EL60" s="141"/>
      <c r="EM60" s="141"/>
      <c r="EN60" s="141"/>
      <c r="EO60" s="141"/>
      <c r="EP60" s="141"/>
      <c r="EQ60" s="141"/>
      <c r="ER60" s="141"/>
      <c r="ES60" s="141"/>
      <c r="ET60" s="141"/>
      <c r="EU60" s="141"/>
      <c r="EV60" s="141"/>
      <c r="EW60" s="141"/>
      <c r="EX60" s="141"/>
    </row>
    <row r="61" s="145" customFormat="1" outlineLevel="1">
      <c r="A61" s="147" t="s">
        <v>689</v>
      </c>
      <c r="B61" s="147"/>
      <c r="C61" s="147"/>
      <c r="D61" s="147"/>
      <c r="E61" s="147"/>
      <c r="F61" s="147"/>
      <c r="G61" s="147"/>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AU61" s="141"/>
      <c r="AV61" s="141"/>
      <c r="AW61" s="141"/>
      <c r="AX61" s="141"/>
      <c r="AY61" s="141"/>
      <c r="AZ61" s="141"/>
      <c r="BA61" s="141"/>
      <c r="BB61" s="141"/>
      <c r="BC61" s="141"/>
      <c r="BD61" s="141"/>
      <c r="BE61" s="141"/>
      <c r="BF61" s="141"/>
      <c r="BG61" s="141"/>
      <c r="BH61" s="141"/>
      <c r="BI61" s="141"/>
      <c r="BJ61" s="141"/>
      <c r="BK61" s="141"/>
      <c r="BL61" s="141"/>
      <c r="BM61" s="141"/>
      <c r="BN61" s="141"/>
      <c r="BO61" s="141"/>
      <c r="BP61" s="141"/>
      <c r="BQ61" s="141"/>
      <c r="BR61" s="141"/>
      <c r="BS61" s="141"/>
      <c r="BT61" s="141"/>
      <c r="BU61" s="141"/>
      <c r="BV61" s="141"/>
      <c r="BW61" s="141"/>
      <c r="BX61" s="141"/>
      <c r="BY61" s="141"/>
      <c r="BZ61" s="141"/>
      <c r="CA61" s="141"/>
      <c r="CB61" s="141"/>
      <c r="CC61" s="141"/>
      <c r="CD61" s="141"/>
      <c r="CE61" s="141"/>
      <c r="CF61" s="141"/>
      <c r="CG61" s="141"/>
      <c r="CH61" s="141"/>
      <c r="CI61" s="141"/>
      <c r="CJ61" s="141"/>
      <c r="CK61" s="141"/>
      <c r="CL61" s="141"/>
      <c r="CM61" s="141"/>
      <c r="CN61" s="141"/>
      <c r="CO61" s="141"/>
      <c r="CP61" s="141"/>
      <c r="CQ61" s="141"/>
      <c r="CR61" s="141"/>
      <c r="CS61" s="141"/>
      <c r="CT61" s="141"/>
      <c r="CU61" s="141"/>
      <c r="CV61" s="141"/>
      <c r="CW61" s="141"/>
      <c r="CX61" s="141"/>
      <c r="CY61" s="141"/>
      <c r="CZ61" s="141"/>
      <c r="DA61" s="141"/>
      <c r="DB61" s="141"/>
      <c r="DC61" s="141"/>
      <c r="DD61" s="141"/>
      <c r="DE61" s="141"/>
      <c r="DF61" s="141"/>
      <c r="DG61" s="141"/>
      <c r="DH61" s="141"/>
      <c r="DI61" s="141"/>
      <c r="DJ61" s="141"/>
      <c r="DK61" s="141"/>
      <c r="DL61" s="141"/>
      <c r="DM61" s="141"/>
      <c r="DN61" s="141"/>
      <c r="DO61" s="141"/>
      <c r="DP61" s="141"/>
      <c r="DQ61" s="141"/>
      <c r="DR61" s="141"/>
      <c r="DS61" s="141"/>
      <c r="DT61" s="141"/>
      <c r="DU61" s="141"/>
      <c r="DV61" s="141"/>
      <c r="DW61" s="141"/>
      <c r="DX61" s="141"/>
      <c r="DY61" s="141"/>
      <c r="DZ61" s="141"/>
      <c r="EA61" s="141"/>
      <c r="EB61" s="141"/>
      <c r="EC61" s="141"/>
      <c r="ED61" s="141"/>
      <c r="EE61" s="141"/>
      <c r="EF61" s="141"/>
      <c r="EG61" s="141"/>
      <c r="EH61" s="141"/>
      <c r="EI61" s="141"/>
      <c r="EJ61" s="141"/>
      <c r="EK61" s="141"/>
      <c r="EL61" s="141"/>
      <c r="EM61" s="141"/>
      <c r="EN61" s="141"/>
      <c r="EO61" s="141"/>
      <c r="EP61" s="141"/>
      <c r="EQ61" s="141"/>
      <c r="ER61" s="141"/>
      <c r="ES61" s="141"/>
      <c r="ET61" s="141"/>
      <c r="EU61" s="141"/>
      <c r="EV61" s="141"/>
      <c r="EW61" s="141"/>
      <c r="EX61" s="141"/>
    </row>
    <row r="62" ht="31.5" outlineLevel="1">
      <c r="A62" s="111" t="s">
        <v>720</v>
      </c>
      <c r="B62" s="112" t="s">
        <v>691</v>
      </c>
      <c r="C62" s="148">
        <v>560</v>
      </c>
      <c r="D62" s="148">
        <v>500</v>
      </c>
      <c r="E62" s="148">
        <v>400</v>
      </c>
      <c r="F62" s="148">
        <v>300</v>
      </c>
      <c r="G62" s="149" t="s">
        <v>651</v>
      </c>
    </row>
    <row r="63" ht="31.5" outlineLevel="2">
      <c r="A63" s="111"/>
      <c r="B63" s="112"/>
      <c r="C63" s="148"/>
      <c r="D63" s="148"/>
      <c r="E63" s="148"/>
      <c r="F63" s="148"/>
      <c r="G63" s="150" t="s">
        <v>692</v>
      </c>
    </row>
    <row r="64" s="65" customFormat="1" ht="22.5" outlineLevel="2">
      <c r="A64" s="91" t="s">
        <v>721</v>
      </c>
      <c r="B64" s="151" t="s">
        <v>722</v>
      </c>
      <c r="C64" s="152">
        <f>C62*0.2</f>
        <v>112</v>
      </c>
      <c r="D64" s="152">
        <f>D62*0.2</f>
        <v>100</v>
      </c>
      <c r="E64" s="152">
        <f>E62*0.2</f>
        <v>80</v>
      </c>
      <c r="F64" s="152">
        <f>F62*0.2</f>
        <v>60</v>
      </c>
      <c r="G64" s="153" t="s">
        <v>655</v>
      </c>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1"/>
      <c r="AQ64" s="141"/>
      <c r="AR64" s="141"/>
      <c r="AS64" s="141"/>
      <c r="AT64" s="141"/>
      <c r="AU64" s="141"/>
      <c r="AV64" s="141"/>
      <c r="AW64" s="141"/>
      <c r="AX64" s="141"/>
      <c r="AY64" s="141"/>
      <c r="AZ64" s="141"/>
      <c r="BA64" s="141"/>
      <c r="BB64" s="141"/>
      <c r="BC64" s="141"/>
      <c r="BD64" s="141"/>
      <c r="BE64" s="141"/>
      <c r="BF64" s="141"/>
      <c r="BG64" s="141"/>
      <c r="BH64" s="141"/>
      <c r="BI64" s="141"/>
      <c r="BJ64" s="141"/>
      <c r="BK64" s="141"/>
      <c r="BL64" s="141"/>
      <c r="BM64" s="141"/>
      <c r="BN64" s="141"/>
      <c r="BO64" s="141"/>
      <c r="BP64" s="141"/>
      <c r="BQ64" s="141"/>
      <c r="BR64" s="141"/>
      <c r="BS64" s="141"/>
      <c r="BT64" s="141"/>
      <c r="BU64" s="141"/>
      <c r="BV64" s="141"/>
      <c r="BW64" s="141"/>
      <c r="BX64" s="141"/>
      <c r="BY64" s="141"/>
      <c r="BZ64" s="141"/>
      <c r="CA64" s="141"/>
      <c r="CB64" s="141"/>
      <c r="CC64" s="141"/>
      <c r="CD64" s="141"/>
      <c r="CE64" s="141"/>
      <c r="CF64" s="141"/>
      <c r="CG64" s="141"/>
      <c r="CH64" s="141"/>
      <c r="CI64" s="141"/>
      <c r="CJ64" s="141"/>
      <c r="CK64" s="141"/>
      <c r="CL64" s="141"/>
      <c r="CM64" s="141"/>
      <c r="CN64" s="141"/>
      <c r="CO64" s="141"/>
      <c r="CP64" s="141"/>
      <c r="CQ64" s="141"/>
      <c r="CR64" s="141"/>
      <c r="CS64" s="141"/>
      <c r="CT64" s="141"/>
      <c r="CU64" s="141"/>
      <c r="CV64" s="141"/>
      <c r="CW64" s="141"/>
      <c r="CX64" s="141"/>
      <c r="CY64" s="141"/>
      <c r="CZ64" s="141"/>
      <c r="DA64" s="141"/>
      <c r="DB64" s="141"/>
      <c r="DC64" s="141"/>
      <c r="DD64" s="141"/>
      <c r="DE64" s="141"/>
      <c r="DF64" s="141"/>
      <c r="DG64" s="141"/>
      <c r="DH64" s="141"/>
      <c r="DI64" s="141"/>
      <c r="DJ64" s="141"/>
      <c r="DK64" s="141"/>
      <c r="DL64" s="141"/>
      <c r="DM64" s="141"/>
      <c r="DN64" s="141"/>
      <c r="DO64" s="141"/>
      <c r="DP64" s="141"/>
      <c r="DQ64" s="141"/>
      <c r="DR64" s="141"/>
      <c r="DS64" s="141"/>
      <c r="DT64" s="141"/>
      <c r="DU64" s="141"/>
      <c r="DV64" s="141"/>
      <c r="DW64" s="141"/>
      <c r="DX64" s="141"/>
      <c r="DY64" s="141"/>
      <c r="DZ64" s="141"/>
      <c r="EA64" s="141"/>
      <c r="EB64" s="141"/>
      <c r="EC64" s="141"/>
      <c r="ED64" s="141"/>
      <c r="EE64" s="141"/>
      <c r="EF64" s="141"/>
      <c r="EG64" s="141"/>
      <c r="EH64" s="141"/>
      <c r="EI64" s="141"/>
      <c r="EJ64" s="141"/>
      <c r="EK64" s="141"/>
      <c r="EL64" s="141"/>
      <c r="EM64" s="141"/>
      <c r="EN64" s="141"/>
      <c r="EO64" s="141"/>
      <c r="EP64" s="141"/>
      <c r="EQ64" s="141"/>
      <c r="ER64" s="141"/>
      <c r="ES64" s="141"/>
      <c r="ET64" s="141"/>
      <c r="EU64" s="141"/>
      <c r="EV64" s="141"/>
      <c r="EW64" s="141"/>
      <c r="EX64" s="141"/>
    </row>
    <row r="65" s="61" customFormat="1" ht="33.75" outlineLevel="2">
      <c r="A65" s="111" t="s">
        <v>723</v>
      </c>
      <c r="B65" s="112" t="s">
        <v>724</v>
      </c>
      <c r="C65" s="148">
        <v>1400</v>
      </c>
      <c r="D65" s="148">
        <v>1250</v>
      </c>
      <c r="E65" s="148">
        <v>1000</v>
      </c>
      <c r="F65" s="148">
        <v>750</v>
      </c>
      <c r="G65" s="150" t="s">
        <v>719</v>
      </c>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1"/>
      <c r="BC65" s="141"/>
      <c r="BD65" s="141"/>
      <c r="BE65" s="141"/>
      <c r="BF65" s="141"/>
      <c r="BG65" s="141"/>
      <c r="BH65" s="141"/>
      <c r="BI65" s="141"/>
      <c r="BJ65" s="141"/>
      <c r="BK65" s="141"/>
      <c r="BL65" s="141"/>
      <c r="BM65" s="141"/>
      <c r="BN65" s="141"/>
      <c r="BO65" s="141"/>
      <c r="BP65" s="141"/>
      <c r="BQ65" s="141"/>
      <c r="BR65" s="141"/>
      <c r="BS65" s="141"/>
      <c r="BT65" s="141"/>
      <c r="BU65" s="141"/>
      <c r="BV65" s="141"/>
      <c r="BW65" s="141"/>
      <c r="BX65" s="141"/>
      <c r="BY65" s="141"/>
      <c r="BZ65" s="141"/>
      <c r="CA65" s="141"/>
      <c r="CB65" s="141"/>
      <c r="CC65" s="141"/>
      <c r="CD65" s="141"/>
      <c r="CE65" s="141"/>
      <c r="CF65" s="141"/>
      <c r="CG65" s="141"/>
      <c r="CH65" s="141"/>
      <c r="CI65" s="141"/>
      <c r="CJ65" s="141"/>
      <c r="CK65" s="141"/>
      <c r="CL65" s="141"/>
      <c r="CM65" s="141"/>
      <c r="CN65" s="141"/>
      <c r="CO65" s="141"/>
      <c r="CP65" s="141"/>
      <c r="CQ65" s="141"/>
      <c r="CR65" s="141"/>
      <c r="CS65" s="141"/>
      <c r="CT65" s="141"/>
      <c r="CU65" s="141"/>
      <c r="CV65" s="141"/>
      <c r="CW65" s="141"/>
      <c r="CX65" s="141"/>
      <c r="CY65" s="141"/>
      <c r="CZ65" s="141"/>
      <c r="DA65" s="141"/>
      <c r="DB65" s="141"/>
      <c r="DC65" s="141"/>
      <c r="DD65" s="141"/>
      <c r="DE65" s="141"/>
      <c r="DF65" s="141"/>
      <c r="DG65" s="141"/>
      <c r="DH65" s="141"/>
      <c r="DI65" s="141"/>
      <c r="DJ65" s="141"/>
      <c r="DK65" s="141"/>
      <c r="DL65" s="141"/>
      <c r="DM65" s="141"/>
      <c r="DN65" s="141"/>
      <c r="DO65" s="141"/>
      <c r="DP65" s="141"/>
      <c r="DQ65" s="141"/>
      <c r="DR65" s="141"/>
      <c r="DS65" s="141"/>
      <c r="DT65" s="141"/>
      <c r="DU65" s="141"/>
      <c r="DV65" s="141"/>
      <c r="DW65" s="141"/>
      <c r="DX65" s="141"/>
      <c r="DY65" s="141"/>
      <c r="DZ65" s="141"/>
      <c r="EA65" s="141"/>
      <c r="EB65" s="141"/>
      <c r="EC65" s="141"/>
      <c r="ED65" s="141"/>
      <c r="EE65" s="141"/>
      <c r="EF65" s="141"/>
      <c r="EG65" s="141"/>
      <c r="EH65" s="141"/>
      <c r="EI65" s="141"/>
      <c r="EJ65" s="141"/>
      <c r="EK65" s="141"/>
      <c r="EL65" s="141"/>
      <c r="EM65" s="141"/>
      <c r="EN65" s="141"/>
      <c r="EO65" s="141"/>
      <c r="EP65" s="141"/>
      <c r="EQ65" s="141"/>
      <c r="ER65" s="141"/>
      <c r="ES65" s="141"/>
      <c r="ET65" s="141"/>
      <c r="EU65" s="141"/>
      <c r="EV65" s="141"/>
      <c r="EW65" s="141"/>
      <c r="EX65" s="141"/>
    </row>
    <row r="66" s="61" customFormat="1" ht="33.75" outlineLevel="2">
      <c r="A66" s="111"/>
      <c r="B66" s="112"/>
      <c r="C66" s="148"/>
      <c r="D66" s="148"/>
      <c r="E66" s="148"/>
      <c r="F66" s="148"/>
      <c r="G66" s="150" t="s">
        <v>692</v>
      </c>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row>
    <row r="67" s="145" customFormat="1" ht="16.5" customHeight="1" outlineLevel="1">
      <c r="A67" s="147" t="s">
        <v>695</v>
      </c>
      <c r="B67" s="147"/>
      <c r="C67" s="147"/>
      <c r="D67" s="147"/>
      <c r="E67" s="147"/>
      <c r="F67" s="147"/>
      <c r="G67" s="147"/>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row>
    <row r="68" ht="33.75" outlineLevel="1">
      <c r="A68" s="154" t="s">
        <v>725</v>
      </c>
      <c r="B68" s="155" t="s">
        <v>697</v>
      </c>
      <c r="C68" s="156">
        <v>630</v>
      </c>
      <c r="D68" s="156">
        <v>550</v>
      </c>
      <c r="E68" s="156">
        <v>450</v>
      </c>
      <c r="F68" s="156">
        <v>350</v>
      </c>
      <c r="G68" s="157" t="s">
        <v>651</v>
      </c>
    </row>
    <row r="69" outlineLevel="2">
      <c r="A69" s="154"/>
      <c r="B69" s="155"/>
      <c r="C69" s="156"/>
      <c r="D69" s="156"/>
      <c r="E69" s="156"/>
      <c r="F69" s="156"/>
      <c r="G69" s="158" t="s">
        <v>726</v>
      </c>
    </row>
    <row r="70" s="65" customFormat="1" ht="36" outlineLevel="2">
      <c r="A70" s="159" t="s">
        <v>727</v>
      </c>
      <c r="B70" s="160" t="s">
        <v>728</v>
      </c>
      <c r="C70" s="161">
        <f>C68*0.2</f>
        <v>126</v>
      </c>
      <c r="D70" s="161">
        <f>D68*0.2</f>
        <v>110</v>
      </c>
      <c r="E70" s="161">
        <f>E68*0.2</f>
        <v>90</v>
      </c>
      <c r="F70" s="161">
        <f>F68*0.2</f>
        <v>70</v>
      </c>
      <c r="G70" s="162" t="s">
        <v>655</v>
      </c>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row>
    <row r="71" s="61" customFormat="1" ht="38.25" outlineLevel="2">
      <c r="A71" s="154" t="s">
        <v>729</v>
      </c>
      <c r="B71" s="155" t="s">
        <v>730</v>
      </c>
      <c r="C71" s="156">
        <v>1575</v>
      </c>
      <c r="D71" s="156">
        <v>1375</v>
      </c>
      <c r="E71" s="156">
        <v>1125</v>
      </c>
      <c r="F71" s="156">
        <v>875</v>
      </c>
      <c r="G71" s="158" t="s">
        <v>719</v>
      </c>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row>
    <row r="72" s="61" customFormat="1" outlineLevel="2">
      <c r="A72" s="154"/>
      <c r="B72" s="155"/>
      <c r="C72" s="156"/>
      <c r="D72" s="156"/>
      <c r="E72" s="156"/>
      <c r="F72" s="156"/>
      <c r="G72" s="158" t="s">
        <v>698</v>
      </c>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row>
    <row r="73" s="145" customFormat="1" ht="16.5" customHeight="1" outlineLevel="1">
      <c r="A73" s="147" t="s">
        <v>701</v>
      </c>
      <c r="B73" s="147"/>
      <c r="C73" s="147"/>
      <c r="D73" s="147"/>
      <c r="E73" s="147"/>
      <c r="F73" s="147"/>
      <c r="G73" s="147"/>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row>
    <row r="74" ht="33.75" outlineLevel="1">
      <c r="A74" s="111" t="s">
        <v>731</v>
      </c>
      <c r="B74" s="112" t="s">
        <v>703</v>
      </c>
      <c r="C74" s="148">
        <v>560</v>
      </c>
      <c r="D74" s="148">
        <v>500</v>
      </c>
      <c r="E74" s="148">
        <v>400</v>
      </c>
      <c r="F74" s="148">
        <v>300</v>
      </c>
      <c r="G74" s="149" t="s">
        <v>651</v>
      </c>
    </row>
    <row r="75" outlineLevel="2">
      <c r="A75" s="111"/>
      <c r="B75" s="112"/>
      <c r="C75" s="148"/>
      <c r="D75" s="148"/>
      <c r="E75" s="148"/>
      <c r="F75" s="148"/>
      <c r="G75" s="150" t="s">
        <v>704</v>
      </c>
    </row>
    <row r="76" s="65" customFormat="1" ht="36" outlineLevel="2">
      <c r="A76" s="91" t="s">
        <v>732</v>
      </c>
      <c r="B76" s="151" t="s">
        <v>733</v>
      </c>
      <c r="C76" s="152">
        <f>C74*0.2</f>
        <v>112</v>
      </c>
      <c r="D76" s="152">
        <f>D74*0.2</f>
        <v>100</v>
      </c>
      <c r="E76" s="152">
        <f>E74*0.2</f>
        <v>80</v>
      </c>
      <c r="F76" s="152">
        <f>F74*0.2</f>
        <v>60</v>
      </c>
      <c r="G76" s="153" t="s">
        <v>655</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row>
    <row r="77" s="61" customFormat="1" ht="38.25" outlineLevel="2">
      <c r="A77" s="111" t="s">
        <v>734</v>
      </c>
      <c r="B77" s="112" t="s">
        <v>735</v>
      </c>
      <c r="C77" s="148">
        <v>1400</v>
      </c>
      <c r="D77" s="148">
        <v>1250</v>
      </c>
      <c r="E77" s="148">
        <v>1000</v>
      </c>
      <c r="F77" s="148">
        <v>750</v>
      </c>
      <c r="G77" s="150" t="s">
        <v>719</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row>
    <row r="78" s="61" customFormat="1" outlineLevel="2">
      <c r="A78" s="111"/>
      <c r="B78" s="112"/>
      <c r="C78" s="148"/>
      <c r="D78" s="148"/>
      <c r="E78" s="148"/>
      <c r="F78" s="148"/>
      <c r="G78" s="150" t="s">
        <v>704</v>
      </c>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row>
    <row r="79" s="145" customFormat="1" ht="16.5" customHeight="1" outlineLevel="1">
      <c r="A79" s="147" t="s">
        <v>736</v>
      </c>
      <c r="B79" s="147"/>
      <c r="C79" s="147"/>
      <c r="D79" s="147"/>
      <c r="E79" s="147"/>
      <c r="F79" s="147"/>
      <c r="G79" s="147"/>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41"/>
      <c r="AY79" s="141"/>
      <c r="AZ79" s="141"/>
      <c r="BA79" s="141"/>
      <c r="BB79" s="141"/>
      <c r="BC79" s="141"/>
      <c r="BD79" s="141"/>
      <c r="BE79" s="141"/>
      <c r="BF79" s="141"/>
      <c r="BG79" s="141"/>
      <c r="BH79" s="141"/>
      <c r="BI79" s="141"/>
      <c r="BJ79" s="141"/>
      <c r="BK79" s="141"/>
      <c r="BL79" s="141"/>
      <c r="BM79" s="141"/>
      <c r="BN79" s="141"/>
      <c r="BO79" s="141"/>
      <c r="BP79" s="141"/>
      <c r="BQ79" s="141"/>
      <c r="BR79" s="141"/>
      <c r="BS79" s="141"/>
      <c r="BT79" s="141"/>
      <c r="BU79" s="141"/>
      <c r="BV79" s="141"/>
      <c r="BW79" s="141"/>
      <c r="BX79" s="141"/>
      <c r="BY79" s="141"/>
      <c r="BZ79" s="141"/>
      <c r="CA79" s="141"/>
      <c r="CB79" s="141"/>
      <c r="CC79" s="141"/>
      <c r="CD79" s="141"/>
      <c r="CE79" s="141"/>
      <c r="CF79" s="141"/>
      <c r="CG79" s="141"/>
      <c r="CH79" s="141"/>
      <c r="CI79" s="141"/>
      <c r="CJ79" s="141"/>
      <c r="CK79" s="141"/>
      <c r="CL79" s="141"/>
      <c r="CM79" s="141"/>
      <c r="CN79" s="141"/>
      <c r="CO79" s="141"/>
      <c r="CP79" s="141"/>
      <c r="CQ79" s="141"/>
      <c r="CR79" s="141"/>
      <c r="CS79" s="141"/>
      <c r="CT79" s="141"/>
      <c r="CU79" s="141"/>
      <c r="CV79" s="141"/>
      <c r="CW79" s="141"/>
      <c r="CX79" s="141"/>
      <c r="CY79" s="141"/>
      <c r="CZ79" s="141"/>
      <c r="DA79" s="141"/>
      <c r="DB79" s="141"/>
      <c r="DC79" s="141"/>
      <c r="DD79" s="141"/>
      <c r="DE79" s="141"/>
      <c r="DF79" s="141"/>
      <c r="DG79" s="141"/>
      <c r="DH79" s="141"/>
      <c r="DI79" s="141"/>
      <c r="DJ79" s="141"/>
      <c r="DK79" s="141"/>
      <c r="DL79" s="141"/>
      <c r="DM79" s="141"/>
      <c r="DN79" s="141"/>
      <c r="DO79" s="141"/>
      <c r="DP79" s="141"/>
      <c r="DQ79" s="141"/>
      <c r="DR79" s="141"/>
      <c r="DS79" s="141"/>
      <c r="DT79" s="141"/>
      <c r="DU79" s="141"/>
      <c r="DV79" s="141"/>
      <c r="DW79" s="141"/>
      <c r="DX79" s="141"/>
      <c r="DY79" s="141"/>
      <c r="DZ79" s="141"/>
      <c r="EA79" s="141"/>
      <c r="EB79" s="141"/>
      <c r="EC79" s="141"/>
      <c r="ED79" s="141"/>
      <c r="EE79" s="141"/>
      <c r="EF79" s="141"/>
      <c r="EG79" s="141"/>
      <c r="EH79" s="141"/>
      <c r="EI79" s="141"/>
      <c r="EJ79" s="141"/>
      <c r="EK79" s="141"/>
      <c r="EL79" s="141"/>
      <c r="EM79" s="141"/>
      <c r="EN79" s="141"/>
      <c r="EO79" s="141"/>
      <c r="EP79" s="141"/>
      <c r="EQ79" s="141"/>
      <c r="ER79" s="141"/>
      <c r="ES79" s="141"/>
      <c r="ET79" s="141"/>
      <c r="EU79" s="141"/>
      <c r="EV79" s="141"/>
      <c r="EW79" s="141"/>
      <c r="EX79" s="141"/>
    </row>
    <row r="80" s="61" customFormat="1" ht="33.75" outlineLevel="1">
      <c r="A80" s="154" t="s">
        <v>737</v>
      </c>
      <c r="B80" s="155" t="s">
        <v>738</v>
      </c>
      <c r="C80" s="165">
        <v>2372</v>
      </c>
      <c r="D80" s="165">
        <v>2208</v>
      </c>
      <c r="E80" s="165">
        <v>1899</v>
      </c>
      <c r="F80" s="165">
        <v>1581</v>
      </c>
      <c r="G80" s="157" t="s">
        <v>651</v>
      </c>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c r="ED80" s="141"/>
      <c r="EE80" s="141"/>
      <c r="EF80" s="141"/>
      <c r="EG80" s="141"/>
      <c r="EH80" s="141"/>
      <c r="EI80" s="141"/>
      <c r="EJ80" s="141"/>
      <c r="EK80" s="141"/>
      <c r="EL80" s="141"/>
      <c r="EM80" s="141"/>
      <c r="EN80" s="141"/>
      <c r="EO80" s="141"/>
      <c r="EP80" s="141"/>
      <c r="EQ80" s="141"/>
      <c r="ER80" s="141"/>
      <c r="ES80" s="141"/>
      <c r="ET80" s="141"/>
      <c r="EU80" s="141"/>
      <c r="EV80" s="141"/>
      <c r="EW80" s="141"/>
      <c r="EX80" s="141"/>
    </row>
    <row r="81" s="61" customFormat="1" outlineLevel="2">
      <c r="A81" s="154"/>
      <c r="B81" s="155"/>
      <c r="C81" s="165"/>
      <c r="D81" s="165"/>
      <c r="E81" s="165"/>
      <c r="F81" s="165"/>
      <c r="G81" s="158" t="s">
        <v>739</v>
      </c>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c r="ED81" s="141"/>
      <c r="EE81" s="141"/>
      <c r="EF81" s="141"/>
      <c r="EG81" s="141"/>
      <c r="EH81" s="141"/>
      <c r="EI81" s="141"/>
      <c r="EJ81" s="141"/>
      <c r="EK81" s="141"/>
      <c r="EL81" s="141"/>
      <c r="EM81" s="141"/>
      <c r="EN81" s="141"/>
      <c r="EO81" s="141"/>
      <c r="EP81" s="141"/>
      <c r="EQ81" s="141"/>
      <c r="ER81" s="141"/>
      <c r="ES81" s="141"/>
      <c r="ET81" s="141"/>
      <c r="EU81" s="141"/>
      <c r="EV81" s="141"/>
      <c r="EW81" s="141"/>
      <c r="EX81" s="141"/>
    </row>
    <row r="82" s="65" customFormat="1" ht="36" outlineLevel="2">
      <c r="A82" s="159" t="s">
        <v>740</v>
      </c>
      <c r="B82" s="160" t="s">
        <v>741</v>
      </c>
      <c r="C82" s="166">
        <f>C80*0.2</f>
        <v>474.40000000000003</v>
      </c>
      <c r="D82" s="166">
        <f>D80*0.2</f>
        <v>441.60000000000002</v>
      </c>
      <c r="E82" s="166">
        <f>E80*0.2</f>
        <v>379.80000000000001</v>
      </c>
      <c r="F82" s="166">
        <f>F80*0.2</f>
        <v>316.20000000000005</v>
      </c>
      <c r="G82" s="162" t="s">
        <v>655</v>
      </c>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1"/>
      <c r="CK82" s="141"/>
      <c r="CL82" s="141"/>
      <c r="CM82" s="141"/>
      <c r="CN82" s="141"/>
      <c r="CO82" s="141"/>
      <c r="CP82" s="141"/>
      <c r="CQ82" s="141"/>
      <c r="CR82" s="141"/>
      <c r="CS82" s="141"/>
      <c r="CT82" s="141"/>
      <c r="CU82" s="141"/>
      <c r="CV82" s="141"/>
      <c r="CW82" s="141"/>
      <c r="CX82" s="141"/>
      <c r="CY82" s="141"/>
      <c r="CZ82" s="141"/>
      <c r="DA82" s="141"/>
      <c r="DB82" s="141"/>
      <c r="DC82" s="141"/>
      <c r="DD82" s="141"/>
      <c r="DE82" s="141"/>
      <c r="DF82" s="141"/>
      <c r="DG82" s="141"/>
      <c r="DH82" s="141"/>
      <c r="DI82" s="141"/>
      <c r="DJ82" s="141"/>
      <c r="DK82" s="141"/>
      <c r="DL82" s="141"/>
      <c r="DM82" s="141"/>
      <c r="DN82" s="141"/>
      <c r="DO82" s="141"/>
      <c r="DP82" s="141"/>
      <c r="DQ82" s="141"/>
      <c r="DR82" s="141"/>
      <c r="DS82" s="141"/>
      <c r="DT82" s="141"/>
      <c r="DU82" s="141"/>
      <c r="DV82" s="141"/>
      <c r="DW82" s="141"/>
      <c r="DX82" s="141"/>
      <c r="DY82" s="141"/>
      <c r="DZ82" s="141"/>
      <c r="EA82" s="141"/>
      <c r="EB82" s="141"/>
      <c r="EC82" s="141"/>
      <c r="ED82" s="141"/>
      <c r="EE82" s="141"/>
      <c r="EF82" s="141"/>
      <c r="EG82" s="141"/>
      <c r="EH82" s="141"/>
      <c r="EI82" s="141"/>
      <c r="EJ82" s="141"/>
      <c r="EK82" s="141"/>
      <c r="EL82" s="141"/>
      <c r="EM82" s="141"/>
      <c r="EN82" s="141"/>
      <c r="EO82" s="141"/>
      <c r="EP82" s="141"/>
      <c r="EQ82" s="141"/>
      <c r="ER82" s="141"/>
      <c r="ES82" s="141"/>
      <c r="ET82" s="141"/>
      <c r="EU82" s="141"/>
      <c r="EV82" s="141"/>
      <c r="EW82" s="141"/>
      <c r="EX82" s="141"/>
    </row>
    <row r="83" s="61" customFormat="1" ht="38.25" outlineLevel="2">
      <c r="A83" s="154" t="s">
        <v>742</v>
      </c>
      <c r="B83" s="155" t="s">
        <v>743</v>
      </c>
      <c r="C83" s="165">
        <v>5929</v>
      </c>
      <c r="D83" s="165">
        <v>5533</v>
      </c>
      <c r="E83" s="165">
        <v>4741</v>
      </c>
      <c r="F83" s="165">
        <v>3949</v>
      </c>
      <c r="G83" s="157" t="s">
        <v>658</v>
      </c>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c r="BO83" s="141"/>
      <c r="BP83" s="141"/>
      <c r="BQ83" s="141"/>
      <c r="BR83" s="141"/>
      <c r="BS83" s="141"/>
      <c r="BT83" s="141"/>
      <c r="BU83" s="141"/>
      <c r="BV83" s="141"/>
      <c r="BW83" s="141"/>
      <c r="BX83" s="141"/>
      <c r="BY83" s="141"/>
      <c r="BZ83" s="141"/>
      <c r="CA83" s="141"/>
      <c r="CB83" s="141"/>
      <c r="CC83" s="141"/>
      <c r="CD83" s="141"/>
      <c r="CE83" s="141"/>
      <c r="CF83" s="141"/>
      <c r="CG83" s="141"/>
      <c r="CH83" s="141"/>
      <c r="CI83" s="141"/>
      <c r="CJ83" s="141"/>
      <c r="CK83" s="141"/>
      <c r="CL83" s="141"/>
      <c r="CM83" s="141"/>
      <c r="CN83" s="141"/>
      <c r="CO83" s="141"/>
      <c r="CP83" s="141"/>
      <c r="CQ83" s="141"/>
      <c r="CR83" s="141"/>
      <c r="CS83" s="141"/>
      <c r="CT83" s="141"/>
      <c r="CU83" s="141"/>
      <c r="CV83" s="141"/>
      <c r="CW83" s="141"/>
      <c r="CX83" s="141"/>
      <c r="CY83" s="141"/>
      <c r="CZ83" s="141"/>
      <c r="DA83" s="141"/>
      <c r="DB83" s="141"/>
      <c r="DC83" s="141"/>
      <c r="DD83" s="141"/>
      <c r="DE83" s="141"/>
      <c r="DF83" s="141"/>
      <c r="DG83" s="141"/>
      <c r="DH83" s="141"/>
      <c r="DI83" s="141"/>
      <c r="DJ83" s="141"/>
      <c r="DK83" s="141"/>
      <c r="DL83" s="141"/>
      <c r="DM83" s="141"/>
      <c r="DN83" s="141"/>
      <c r="DO83" s="141"/>
      <c r="DP83" s="141"/>
      <c r="DQ83" s="141"/>
      <c r="DR83" s="141"/>
      <c r="DS83" s="141"/>
      <c r="DT83" s="141"/>
      <c r="DU83" s="141"/>
      <c r="DV83" s="141"/>
      <c r="DW83" s="141"/>
      <c r="DX83" s="141"/>
      <c r="DY83" s="141"/>
      <c r="DZ83" s="141"/>
      <c r="EA83" s="141"/>
      <c r="EB83" s="141"/>
      <c r="EC83" s="141"/>
      <c r="ED83" s="141"/>
      <c r="EE83" s="141"/>
      <c r="EF83" s="141"/>
      <c r="EG83" s="141"/>
      <c r="EH83" s="141"/>
      <c r="EI83" s="141"/>
      <c r="EJ83" s="141"/>
      <c r="EK83" s="141"/>
      <c r="EL83" s="141"/>
      <c r="EM83" s="141"/>
      <c r="EN83" s="141"/>
      <c r="EO83" s="141"/>
      <c r="EP83" s="141"/>
      <c r="EQ83" s="141"/>
      <c r="ER83" s="141"/>
      <c r="ES83" s="141"/>
      <c r="ET83" s="141"/>
      <c r="EU83" s="141"/>
      <c r="EV83" s="141"/>
      <c r="EW83" s="141"/>
      <c r="EX83" s="141"/>
    </row>
    <row r="84" s="61" customFormat="1" outlineLevel="2">
      <c r="A84" s="154"/>
      <c r="B84" s="155"/>
      <c r="C84" s="156"/>
      <c r="D84" s="156"/>
      <c r="E84" s="156"/>
      <c r="F84" s="156"/>
      <c r="G84" s="158" t="s">
        <v>739</v>
      </c>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1"/>
      <c r="BR84" s="141"/>
      <c r="BS84" s="141"/>
      <c r="BT84" s="141"/>
      <c r="BU84" s="141"/>
      <c r="BV84" s="141"/>
      <c r="BW84" s="141"/>
      <c r="BX84" s="141"/>
      <c r="BY84" s="141"/>
      <c r="BZ84" s="141"/>
      <c r="CA84" s="141"/>
      <c r="CB84" s="141"/>
      <c r="CC84" s="141"/>
      <c r="CD84" s="141"/>
      <c r="CE84" s="141"/>
      <c r="CF84" s="141"/>
      <c r="CG84" s="141"/>
      <c r="CH84" s="141"/>
      <c r="CI84" s="141"/>
      <c r="CJ84" s="141"/>
      <c r="CK84" s="141"/>
      <c r="CL84" s="141"/>
      <c r="CM84" s="141"/>
      <c r="CN84" s="141"/>
      <c r="CO84" s="141"/>
      <c r="CP84" s="141"/>
      <c r="CQ84" s="141"/>
      <c r="CR84" s="141"/>
      <c r="CS84" s="141"/>
      <c r="CT84" s="141"/>
      <c r="CU84" s="141"/>
      <c r="CV84" s="141"/>
      <c r="CW84" s="141"/>
      <c r="CX84" s="141"/>
      <c r="CY84" s="141"/>
      <c r="CZ84" s="141"/>
      <c r="DA84" s="141"/>
      <c r="DB84" s="141"/>
      <c r="DC84" s="141"/>
      <c r="DD84" s="141"/>
      <c r="DE84" s="141"/>
      <c r="DF84" s="141"/>
      <c r="DG84" s="141"/>
      <c r="DH84" s="141"/>
      <c r="DI84" s="141"/>
      <c r="DJ84" s="141"/>
      <c r="DK84" s="141"/>
      <c r="DL84" s="141"/>
      <c r="DM84" s="141"/>
      <c r="DN84" s="141"/>
      <c r="DO84" s="141"/>
      <c r="DP84" s="141"/>
      <c r="DQ84" s="141"/>
      <c r="DR84" s="141"/>
      <c r="DS84" s="141"/>
      <c r="DT84" s="141"/>
      <c r="DU84" s="141"/>
      <c r="DV84" s="141"/>
      <c r="DW84" s="141"/>
      <c r="DX84" s="141"/>
      <c r="DY84" s="141"/>
      <c r="DZ84" s="141"/>
      <c r="EA84" s="141"/>
      <c r="EB84" s="141"/>
      <c r="EC84" s="141"/>
      <c r="ED84" s="141"/>
      <c r="EE84" s="141"/>
      <c r="EF84" s="141"/>
      <c r="EG84" s="141"/>
      <c r="EH84" s="141"/>
      <c r="EI84" s="141"/>
      <c r="EJ84" s="141"/>
      <c r="EK84" s="141"/>
      <c r="EL84" s="141"/>
      <c r="EM84" s="141"/>
      <c r="EN84" s="141"/>
      <c r="EO84" s="141"/>
      <c r="EP84" s="141"/>
      <c r="EQ84" s="141"/>
      <c r="ER84" s="141"/>
      <c r="ES84" s="141"/>
      <c r="ET84" s="141"/>
      <c r="EU84" s="141"/>
      <c r="EV84" s="141"/>
      <c r="EW84" s="141"/>
      <c r="EX84" s="141"/>
    </row>
    <row r="85" s="145" customFormat="1" ht="16.5" customHeight="1" outlineLevel="1">
      <c r="A85" s="147" t="s">
        <v>744</v>
      </c>
      <c r="B85" s="147"/>
      <c r="C85" s="147"/>
      <c r="D85" s="147"/>
      <c r="E85" s="147"/>
      <c r="F85" s="147"/>
      <c r="G85" s="147"/>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1"/>
      <c r="BR85" s="141"/>
      <c r="BS85" s="141"/>
      <c r="BT85" s="141"/>
      <c r="BU85" s="141"/>
      <c r="BV85" s="141"/>
      <c r="BW85" s="141"/>
      <c r="BX85" s="141"/>
      <c r="BY85" s="141"/>
      <c r="BZ85" s="141"/>
      <c r="CA85" s="141"/>
      <c r="CB85" s="141"/>
      <c r="CC85" s="141"/>
      <c r="CD85" s="141"/>
      <c r="CE85" s="141"/>
      <c r="CF85" s="141"/>
      <c r="CG85" s="141"/>
      <c r="CH85" s="141"/>
      <c r="CI85" s="141"/>
      <c r="CJ85" s="141"/>
      <c r="CK85" s="141"/>
      <c r="CL85" s="141"/>
      <c r="CM85" s="141"/>
      <c r="CN85" s="141"/>
      <c r="CO85" s="141"/>
      <c r="CP85" s="141"/>
      <c r="CQ85" s="141"/>
      <c r="CR85" s="141"/>
      <c r="CS85" s="141"/>
      <c r="CT85" s="141"/>
      <c r="CU85" s="141"/>
      <c r="CV85" s="141"/>
      <c r="CW85" s="141"/>
      <c r="CX85" s="141"/>
      <c r="CY85" s="141"/>
      <c r="CZ85" s="141"/>
      <c r="DA85" s="141"/>
      <c r="DB85" s="141"/>
      <c r="DC85" s="141"/>
      <c r="DD85" s="141"/>
      <c r="DE85" s="141"/>
      <c r="DF85" s="141"/>
      <c r="DG85" s="141"/>
      <c r="DH85" s="141"/>
      <c r="DI85" s="141"/>
      <c r="DJ85" s="141"/>
      <c r="DK85" s="141"/>
      <c r="DL85" s="141"/>
      <c r="DM85" s="141"/>
      <c r="DN85" s="141"/>
      <c r="DO85" s="141"/>
      <c r="DP85" s="141"/>
      <c r="DQ85" s="141"/>
      <c r="DR85" s="141"/>
      <c r="DS85" s="141"/>
      <c r="DT85" s="141"/>
      <c r="DU85" s="141"/>
      <c r="DV85" s="141"/>
      <c r="DW85" s="141"/>
      <c r="DX85" s="141"/>
      <c r="DY85" s="141"/>
      <c r="DZ85" s="141"/>
      <c r="EA85" s="141"/>
      <c r="EB85" s="141"/>
      <c r="EC85" s="141"/>
      <c r="ED85" s="141"/>
      <c r="EE85" s="141"/>
      <c r="EF85" s="141"/>
      <c r="EG85" s="141"/>
      <c r="EH85" s="141"/>
      <c r="EI85" s="141"/>
      <c r="EJ85" s="141"/>
      <c r="EK85" s="141"/>
      <c r="EL85" s="141"/>
      <c r="EM85" s="141"/>
      <c r="EN85" s="141"/>
      <c r="EO85" s="141"/>
      <c r="EP85" s="141"/>
      <c r="EQ85" s="141"/>
      <c r="ER85" s="141"/>
      <c r="ES85" s="141"/>
      <c r="ET85" s="141"/>
      <c r="EU85" s="141"/>
      <c r="EV85" s="141"/>
      <c r="EW85" s="141"/>
      <c r="EX85" s="141"/>
    </row>
    <row r="86" s="61" customFormat="1" ht="38.25" outlineLevel="1">
      <c r="A86" s="111" t="s">
        <v>745</v>
      </c>
      <c r="B86" s="112" t="s">
        <v>746</v>
      </c>
      <c r="C86" s="167">
        <v>2207</v>
      </c>
      <c r="D86" s="167">
        <v>2051</v>
      </c>
      <c r="E86" s="167">
        <v>1736</v>
      </c>
      <c r="F86" s="167">
        <v>1420</v>
      </c>
      <c r="G86" s="149" t="s">
        <v>651</v>
      </c>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c r="BR86" s="141"/>
      <c r="BS86" s="141"/>
      <c r="BT86" s="141"/>
      <c r="BU86" s="141"/>
      <c r="BV86" s="141"/>
      <c r="BW86" s="141"/>
      <c r="BX86" s="141"/>
      <c r="BY86" s="141"/>
      <c r="BZ86" s="141"/>
      <c r="CA86" s="141"/>
      <c r="CB86" s="141"/>
      <c r="CC86" s="141"/>
      <c r="CD86" s="141"/>
      <c r="CE86" s="141"/>
      <c r="CF86" s="141"/>
      <c r="CG86" s="141"/>
      <c r="CH86" s="141"/>
      <c r="CI86" s="141"/>
      <c r="CJ86" s="141"/>
      <c r="CK86" s="141"/>
      <c r="CL86" s="141"/>
      <c r="CM86" s="141"/>
      <c r="CN86" s="141"/>
      <c r="CO86" s="141"/>
      <c r="CP86" s="141"/>
      <c r="CQ86" s="141"/>
      <c r="CR86" s="141"/>
      <c r="CS86" s="141"/>
      <c r="CT86" s="141"/>
      <c r="CU86" s="141"/>
      <c r="CV86" s="141"/>
      <c r="CW86" s="141"/>
      <c r="CX86" s="141"/>
      <c r="CY86" s="141"/>
      <c r="CZ86" s="141"/>
      <c r="DA86" s="141"/>
      <c r="DB86" s="141"/>
      <c r="DC86" s="141"/>
      <c r="DD86" s="141"/>
      <c r="DE86" s="141"/>
      <c r="DF86" s="141"/>
      <c r="DG86" s="141"/>
      <c r="DH86" s="141"/>
      <c r="DI86" s="141"/>
      <c r="DJ86" s="141"/>
      <c r="DK86" s="141"/>
      <c r="DL86" s="141"/>
      <c r="DM86" s="141"/>
      <c r="DN86" s="141"/>
      <c r="DO86" s="141"/>
      <c r="DP86" s="141"/>
      <c r="DQ86" s="141"/>
      <c r="DR86" s="141"/>
      <c r="DS86" s="141"/>
      <c r="DT86" s="141"/>
      <c r="DU86" s="141"/>
      <c r="DV86" s="141"/>
      <c r="DW86" s="141"/>
      <c r="DX86" s="141"/>
      <c r="DY86" s="141"/>
      <c r="DZ86" s="141"/>
      <c r="EA86" s="141"/>
      <c r="EB86" s="141"/>
      <c r="EC86" s="141"/>
      <c r="ED86" s="141"/>
      <c r="EE86" s="141"/>
      <c r="EF86" s="141"/>
      <c r="EG86" s="141"/>
      <c r="EH86" s="141"/>
      <c r="EI86" s="141"/>
      <c r="EJ86" s="141"/>
      <c r="EK86" s="141"/>
      <c r="EL86" s="141"/>
      <c r="EM86" s="141"/>
      <c r="EN86" s="141"/>
      <c r="EO86" s="141"/>
      <c r="EP86" s="141"/>
      <c r="EQ86" s="141"/>
      <c r="ER86" s="141"/>
      <c r="ES86" s="141"/>
      <c r="ET86" s="141"/>
      <c r="EU86" s="141"/>
      <c r="EV86" s="141"/>
      <c r="EW86" s="141"/>
      <c r="EX86" s="141"/>
    </row>
    <row r="87" s="61" customFormat="1" outlineLevel="2">
      <c r="A87" s="111"/>
      <c r="B87" s="112"/>
      <c r="C87" s="167"/>
      <c r="D87" s="167"/>
      <c r="E87" s="167"/>
      <c r="F87" s="167"/>
      <c r="G87" s="150" t="s">
        <v>747</v>
      </c>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1"/>
      <c r="BR87" s="141"/>
      <c r="BS87" s="141"/>
      <c r="BT87" s="141"/>
      <c r="BU87" s="141"/>
      <c r="BV87" s="141"/>
      <c r="BW87" s="141"/>
      <c r="BX87" s="141"/>
      <c r="BY87" s="141"/>
      <c r="BZ87" s="141"/>
      <c r="CA87" s="141"/>
      <c r="CB87" s="141"/>
      <c r="CC87" s="141"/>
      <c r="CD87" s="141"/>
      <c r="CE87" s="141"/>
      <c r="CF87" s="141"/>
      <c r="CG87" s="141"/>
      <c r="CH87" s="141"/>
      <c r="CI87" s="141"/>
      <c r="CJ87" s="141"/>
      <c r="CK87" s="141"/>
      <c r="CL87" s="141"/>
      <c r="CM87" s="141"/>
      <c r="CN87" s="141"/>
      <c r="CO87" s="141"/>
      <c r="CP87" s="141"/>
      <c r="CQ87" s="141"/>
      <c r="CR87" s="141"/>
      <c r="CS87" s="141"/>
      <c r="CT87" s="141"/>
      <c r="CU87" s="141"/>
      <c r="CV87" s="141"/>
      <c r="CW87" s="141"/>
      <c r="CX87" s="141"/>
      <c r="CY87" s="141"/>
      <c r="CZ87" s="141"/>
      <c r="DA87" s="141"/>
      <c r="DB87" s="141"/>
      <c r="DC87" s="141"/>
      <c r="DD87" s="141"/>
      <c r="DE87" s="141"/>
      <c r="DF87" s="141"/>
      <c r="DG87" s="141"/>
      <c r="DH87" s="141"/>
      <c r="DI87" s="141"/>
      <c r="DJ87" s="141"/>
      <c r="DK87" s="141"/>
      <c r="DL87" s="141"/>
      <c r="DM87" s="141"/>
      <c r="DN87" s="141"/>
      <c r="DO87" s="141"/>
      <c r="DP87" s="141"/>
      <c r="DQ87" s="141"/>
      <c r="DR87" s="141"/>
      <c r="DS87" s="141"/>
      <c r="DT87" s="141"/>
      <c r="DU87" s="141"/>
      <c r="DV87" s="141"/>
      <c r="DW87" s="141"/>
      <c r="DX87" s="141"/>
      <c r="DY87" s="141"/>
      <c r="DZ87" s="141"/>
      <c r="EA87" s="141"/>
      <c r="EB87" s="141"/>
      <c r="EC87" s="141"/>
      <c r="ED87" s="141"/>
      <c r="EE87" s="141"/>
      <c r="EF87" s="141"/>
      <c r="EG87" s="141"/>
      <c r="EH87" s="141"/>
      <c r="EI87" s="141"/>
      <c r="EJ87" s="141"/>
      <c r="EK87" s="141"/>
      <c r="EL87" s="141"/>
      <c r="EM87" s="141"/>
      <c r="EN87" s="141"/>
      <c r="EO87" s="141"/>
      <c r="EP87" s="141"/>
      <c r="EQ87" s="141"/>
      <c r="ER87" s="141"/>
      <c r="ES87" s="141"/>
      <c r="ET87" s="141"/>
      <c r="EU87" s="141"/>
      <c r="EV87" s="141"/>
      <c r="EW87" s="141"/>
      <c r="EX87" s="141"/>
    </row>
    <row r="88" s="65" customFormat="1" ht="36" outlineLevel="2">
      <c r="A88" s="91" t="s">
        <v>748</v>
      </c>
      <c r="B88" s="151" t="s">
        <v>749</v>
      </c>
      <c r="C88" s="168">
        <f>C86*0.2</f>
        <v>441.40000000000003</v>
      </c>
      <c r="D88" s="168">
        <f>D86*0.2</f>
        <v>410.20000000000005</v>
      </c>
      <c r="E88" s="168">
        <f>E86*0.2</f>
        <v>347.20000000000005</v>
      </c>
      <c r="F88" s="168">
        <f>F86*0.2</f>
        <v>284</v>
      </c>
      <c r="G88" s="153" t="s">
        <v>655</v>
      </c>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1"/>
      <c r="BR88" s="141"/>
      <c r="BS88" s="141"/>
      <c r="BT88" s="141"/>
      <c r="BU88" s="141"/>
      <c r="BV88" s="141"/>
      <c r="BW88" s="141"/>
      <c r="BX88" s="141"/>
      <c r="BY88" s="141"/>
      <c r="BZ88" s="141"/>
      <c r="CA88" s="141"/>
      <c r="CB88" s="141"/>
      <c r="CC88" s="141"/>
      <c r="CD88" s="141"/>
      <c r="CE88" s="141"/>
      <c r="CF88" s="141"/>
      <c r="CG88" s="141"/>
      <c r="CH88" s="141"/>
      <c r="CI88" s="141"/>
      <c r="CJ88" s="141"/>
      <c r="CK88" s="141"/>
      <c r="CL88" s="141"/>
      <c r="CM88" s="141"/>
      <c r="CN88" s="141"/>
      <c r="CO88" s="141"/>
      <c r="CP88" s="141"/>
      <c r="CQ88" s="141"/>
      <c r="CR88" s="141"/>
      <c r="CS88" s="141"/>
      <c r="CT88" s="141"/>
      <c r="CU88" s="141"/>
      <c r="CV88" s="141"/>
      <c r="CW88" s="141"/>
      <c r="CX88" s="141"/>
      <c r="CY88" s="141"/>
      <c r="CZ88" s="141"/>
      <c r="DA88" s="141"/>
      <c r="DB88" s="141"/>
      <c r="DC88" s="141"/>
      <c r="DD88" s="141"/>
      <c r="DE88" s="141"/>
      <c r="DF88" s="141"/>
      <c r="DG88" s="141"/>
      <c r="DH88" s="141"/>
      <c r="DI88" s="141"/>
      <c r="DJ88" s="141"/>
      <c r="DK88" s="141"/>
      <c r="DL88" s="141"/>
      <c r="DM88" s="141"/>
      <c r="DN88" s="141"/>
      <c r="DO88" s="141"/>
      <c r="DP88" s="141"/>
      <c r="DQ88" s="141"/>
      <c r="DR88" s="141"/>
      <c r="DS88" s="141"/>
      <c r="DT88" s="141"/>
      <c r="DU88" s="141"/>
      <c r="DV88" s="141"/>
      <c r="DW88" s="141"/>
      <c r="DX88" s="141"/>
      <c r="DY88" s="141"/>
      <c r="DZ88" s="141"/>
      <c r="EA88" s="141"/>
      <c r="EB88" s="141"/>
      <c r="EC88" s="141"/>
      <c r="ED88" s="141"/>
      <c r="EE88" s="141"/>
      <c r="EF88" s="141"/>
      <c r="EG88" s="141"/>
      <c r="EH88" s="141"/>
      <c r="EI88" s="141"/>
      <c r="EJ88" s="141"/>
      <c r="EK88" s="141"/>
      <c r="EL88" s="141"/>
      <c r="EM88" s="141"/>
      <c r="EN88" s="141"/>
      <c r="EO88" s="141"/>
      <c r="EP88" s="141"/>
      <c r="EQ88" s="141"/>
      <c r="ER88" s="141"/>
      <c r="ES88" s="141"/>
      <c r="ET88" s="141"/>
      <c r="EU88" s="141"/>
      <c r="EV88" s="141"/>
      <c r="EW88" s="141"/>
      <c r="EX88" s="141"/>
    </row>
    <row r="89" s="61" customFormat="1" ht="38.25" outlineLevel="2">
      <c r="A89" s="111" t="s">
        <v>750</v>
      </c>
      <c r="B89" s="112" t="s">
        <v>751</v>
      </c>
      <c r="C89" s="167">
        <v>5517</v>
      </c>
      <c r="D89" s="167">
        <v>4982</v>
      </c>
      <c r="E89" s="167">
        <v>4215</v>
      </c>
      <c r="F89" s="167">
        <v>3524</v>
      </c>
      <c r="G89" s="149" t="s">
        <v>658</v>
      </c>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1"/>
      <c r="BR89" s="141"/>
      <c r="BS89" s="141"/>
      <c r="BT89" s="141"/>
      <c r="BU89" s="141"/>
      <c r="BV89" s="141"/>
      <c r="BW89" s="141"/>
      <c r="BX89" s="141"/>
      <c r="BY89" s="141"/>
      <c r="BZ89" s="141"/>
      <c r="CA89" s="141"/>
      <c r="CB89" s="141"/>
      <c r="CC89" s="141"/>
      <c r="CD89" s="141"/>
      <c r="CE89" s="141"/>
      <c r="CF89" s="141"/>
      <c r="CG89" s="141"/>
      <c r="CH89" s="141"/>
      <c r="CI89" s="141"/>
      <c r="CJ89" s="141"/>
      <c r="CK89" s="141"/>
      <c r="CL89" s="141"/>
      <c r="CM89" s="141"/>
      <c r="CN89" s="141"/>
      <c r="CO89" s="141"/>
      <c r="CP89" s="141"/>
      <c r="CQ89" s="141"/>
      <c r="CR89" s="141"/>
      <c r="CS89" s="141"/>
      <c r="CT89" s="141"/>
      <c r="CU89" s="141"/>
      <c r="CV89" s="141"/>
      <c r="CW89" s="141"/>
      <c r="CX89" s="141"/>
      <c r="CY89" s="141"/>
      <c r="CZ89" s="141"/>
      <c r="DA89" s="141"/>
      <c r="DB89" s="141"/>
      <c r="DC89" s="141"/>
      <c r="DD89" s="141"/>
      <c r="DE89" s="141"/>
      <c r="DF89" s="141"/>
      <c r="DG89" s="141"/>
      <c r="DH89" s="141"/>
      <c r="DI89" s="141"/>
      <c r="DJ89" s="141"/>
      <c r="DK89" s="141"/>
      <c r="DL89" s="141"/>
      <c r="DM89" s="141"/>
      <c r="DN89" s="141"/>
      <c r="DO89" s="141"/>
      <c r="DP89" s="141"/>
      <c r="DQ89" s="141"/>
      <c r="DR89" s="141"/>
      <c r="DS89" s="141"/>
      <c r="DT89" s="141"/>
      <c r="DU89" s="141"/>
      <c r="DV89" s="141"/>
      <c r="DW89" s="141"/>
      <c r="DX89" s="141"/>
      <c r="DY89" s="141"/>
      <c r="DZ89" s="141"/>
      <c r="EA89" s="141"/>
      <c r="EB89" s="141"/>
      <c r="EC89" s="141"/>
      <c r="ED89" s="141"/>
      <c r="EE89" s="141"/>
      <c r="EF89" s="141"/>
      <c r="EG89" s="141"/>
      <c r="EH89" s="141"/>
      <c r="EI89" s="141"/>
      <c r="EJ89" s="141"/>
      <c r="EK89" s="141"/>
      <c r="EL89" s="141"/>
      <c r="EM89" s="141"/>
      <c r="EN89" s="141"/>
      <c r="EO89" s="141"/>
      <c r="EP89" s="141"/>
      <c r="EQ89" s="141"/>
      <c r="ER89" s="141"/>
      <c r="ES89" s="141"/>
      <c r="ET89" s="141"/>
      <c r="EU89" s="141"/>
      <c r="EV89" s="141"/>
      <c r="EW89" s="141"/>
      <c r="EX89" s="141"/>
    </row>
    <row r="90" s="61" customFormat="1" outlineLevel="2">
      <c r="A90" s="111"/>
      <c r="B90" s="112"/>
      <c r="C90" s="148"/>
      <c r="D90" s="148"/>
      <c r="E90" s="148"/>
      <c r="F90" s="148"/>
      <c r="G90" s="150" t="s">
        <v>747</v>
      </c>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1"/>
      <c r="BR90" s="141"/>
      <c r="BS90" s="141"/>
      <c r="BT90" s="141"/>
      <c r="BU90" s="141"/>
      <c r="BV90" s="141"/>
      <c r="BW90" s="141"/>
      <c r="BX90" s="141"/>
      <c r="BY90" s="141"/>
      <c r="BZ90" s="141"/>
      <c r="CA90" s="141"/>
      <c r="CB90" s="141"/>
      <c r="CC90" s="141"/>
      <c r="CD90" s="141"/>
      <c r="CE90" s="141"/>
      <c r="CF90" s="141"/>
      <c r="CG90" s="141"/>
      <c r="CH90" s="141"/>
      <c r="CI90" s="141"/>
      <c r="CJ90" s="141"/>
      <c r="CK90" s="141"/>
      <c r="CL90" s="141"/>
      <c r="CM90" s="141"/>
      <c r="CN90" s="141"/>
      <c r="CO90" s="141"/>
      <c r="CP90" s="141"/>
      <c r="CQ90" s="141"/>
      <c r="CR90" s="141"/>
      <c r="CS90" s="141"/>
      <c r="CT90" s="141"/>
      <c r="CU90" s="141"/>
      <c r="CV90" s="141"/>
      <c r="CW90" s="141"/>
      <c r="CX90" s="141"/>
      <c r="CY90" s="141"/>
      <c r="CZ90" s="141"/>
      <c r="DA90" s="141"/>
      <c r="DB90" s="141"/>
      <c r="DC90" s="141"/>
      <c r="DD90" s="141"/>
      <c r="DE90" s="141"/>
      <c r="DF90" s="141"/>
      <c r="DG90" s="141"/>
      <c r="DH90" s="141"/>
      <c r="DI90" s="141"/>
      <c r="DJ90" s="141"/>
      <c r="DK90" s="141"/>
      <c r="DL90" s="141"/>
      <c r="DM90" s="141"/>
      <c r="DN90" s="141"/>
      <c r="DO90" s="141"/>
      <c r="DP90" s="141"/>
      <c r="DQ90" s="141"/>
      <c r="DR90" s="141"/>
      <c r="DS90" s="141"/>
      <c r="DT90" s="141"/>
      <c r="DU90" s="141"/>
      <c r="DV90" s="141"/>
      <c r="DW90" s="141"/>
      <c r="DX90" s="141"/>
      <c r="DY90" s="141"/>
      <c r="DZ90" s="141"/>
      <c r="EA90" s="141"/>
      <c r="EB90" s="141"/>
      <c r="EC90" s="141"/>
      <c r="ED90" s="141"/>
      <c r="EE90" s="141"/>
      <c r="EF90" s="141"/>
      <c r="EG90" s="141"/>
      <c r="EH90" s="141"/>
      <c r="EI90" s="141"/>
      <c r="EJ90" s="141"/>
      <c r="EK90" s="141"/>
      <c r="EL90" s="141"/>
      <c r="EM90" s="141"/>
      <c r="EN90" s="141"/>
      <c r="EO90" s="141"/>
      <c r="EP90" s="141"/>
      <c r="EQ90" s="141"/>
      <c r="ER90" s="141"/>
      <c r="ES90" s="141"/>
      <c r="ET90" s="141"/>
      <c r="EU90" s="141"/>
      <c r="EV90" s="141"/>
      <c r="EW90" s="141"/>
      <c r="EX90" s="141"/>
    </row>
    <row r="91" s="145" customFormat="1" ht="16.5" customHeight="1" outlineLevel="1">
      <c r="A91" s="147" t="s">
        <v>707</v>
      </c>
      <c r="B91" s="147"/>
      <c r="C91" s="147"/>
      <c r="D91" s="147"/>
      <c r="E91" s="147"/>
      <c r="F91" s="147"/>
      <c r="G91" s="147"/>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1"/>
      <c r="BR91" s="141"/>
      <c r="BS91" s="141"/>
      <c r="BT91" s="141"/>
      <c r="BU91" s="141"/>
      <c r="BV91" s="141"/>
      <c r="BW91" s="141"/>
      <c r="BX91" s="141"/>
      <c r="BY91" s="141"/>
      <c r="BZ91" s="141"/>
      <c r="CA91" s="141"/>
      <c r="CB91" s="141"/>
      <c r="CC91" s="141"/>
      <c r="CD91" s="141"/>
      <c r="CE91" s="141"/>
      <c r="CF91" s="141"/>
      <c r="CG91" s="141"/>
      <c r="CH91" s="141"/>
      <c r="CI91" s="141"/>
      <c r="CJ91" s="141"/>
      <c r="CK91" s="141"/>
      <c r="CL91" s="141"/>
      <c r="CM91" s="141"/>
      <c r="CN91" s="141"/>
      <c r="CO91" s="141"/>
      <c r="CP91" s="141"/>
      <c r="CQ91" s="141"/>
      <c r="CR91" s="141"/>
      <c r="CS91" s="141"/>
      <c r="CT91" s="141"/>
      <c r="CU91" s="141"/>
      <c r="CV91" s="141"/>
      <c r="CW91" s="141"/>
      <c r="CX91" s="141"/>
      <c r="CY91" s="141"/>
      <c r="CZ91" s="141"/>
      <c r="DA91" s="141"/>
      <c r="DB91" s="141"/>
      <c r="DC91" s="141"/>
      <c r="DD91" s="141"/>
      <c r="DE91" s="141"/>
      <c r="DF91" s="141"/>
      <c r="DG91" s="141"/>
      <c r="DH91" s="141"/>
      <c r="DI91" s="141"/>
      <c r="DJ91" s="141"/>
      <c r="DK91" s="141"/>
      <c r="DL91" s="141"/>
      <c r="DM91" s="141"/>
      <c r="DN91" s="141"/>
      <c r="DO91" s="141"/>
      <c r="DP91" s="141"/>
      <c r="DQ91" s="141"/>
      <c r="DR91" s="141"/>
      <c r="DS91" s="141"/>
      <c r="DT91" s="141"/>
      <c r="DU91" s="141"/>
      <c r="DV91" s="141"/>
      <c r="DW91" s="141"/>
      <c r="DX91" s="141"/>
      <c r="DY91" s="141"/>
      <c r="DZ91" s="141"/>
      <c r="EA91" s="141"/>
      <c r="EB91" s="141"/>
      <c r="EC91" s="141"/>
      <c r="ED91" s="141"/>
      <c r="EE91" s="141"/>
      <c r="EF91" s="141"/>
      <c r="EG91" s="141"/>
      <c r="EH91" s="141"/>
      <c r="EI91" s="141"/>
      <c r="EJ91" s="141"/>
      <c r="EK91" s="141"/>
      <c r="EL91" s="141"/>
      <c r="EM91" s="141"/>
      <c r="EN91" s="141"/>
      <c r="EO91" s="141"/>
      <c r="EP91" s="141"/>
      <c r="EQ91" s="141"/>
      <c r="ER91" s="141"/>
      <c r="ES91" s="141"/>
      <c r="ET91" s="141"/>
      <c r="EU91" s="141"/>
      <c r="EV91" s="141"/>
      <c r="EW91" s="141"/>
      <c r="EX91" s="141"/>
    </row>
    <row r="92" ht="33.75" outlineLevel="1">
      <c r="A92" s="154" t="s">
        <v>752</v>
      </c>
      <c r="B92" s="155" t="s">
        <v>709</v>
      </c>
      <c r="C92" s="165">
        <v>700</v>
      </c>
      <c r="D92" s="165">
        <v>630</v>
      </c>
      <c r="E92" s="165">
        <v>490</v>
      </c>
      <c r="F92" s="165">
        <v>385</v>
      </c>
      <c r="G92" s="157" t="s">
        <v>651</v>
      </c>
    </row>
    <row r="93" outlineLevel="2">
      <c r="A93" s="154"/>
      <c r="B93" s="155"/>
      <c r="C93" s="165"/>
      <c r="D93" s="165"/>
      <c r="E93" s="165"/>
      <c r="F93" s="165"/>
      <c r="G93" s="158" t="s">
        <v>710</v>
      </c>
    </row>
    <row r="94" s="65" customFormat="1" ht="36" outlineLevel="2">
      <c r="A94" s="159" t="s">
        <v>753</v>
      </c>
      <c r="B94" s="160" t="s">
        <v>754</v>
      </c>
      <c r="C94" s="166">
        <f>C92*0.2</f>
        <v>140</v>
      </c>
      <c r="D94" s="166">
        <f>D92*0.2</f>
        <v>126</v>
      </c>
      <c r="E94" s="166">
        <f>E92*0.2</f>
        <v>98</v>
      </c>
      <c r="F94" s="166">
        <f>F92*0.2</f>
        <v>77</v>
      </c>
      <c r="G94" s="162" t="s">
        <v>655</v>
      </c>
      <c r="H94" s="141"/>
      <c r="I94" s="141"/>
      <c r="J94" s="141"/>
      <c r="K94" s="141"/>
      <c r="L94" s="141"/>
      <c r="M94" s="141"/>
      <c r="N94" s="141"/>
      <c r="O94" s="141"/>
      <c r="P94" s="141"/>
      <c r="Q94" s="141"/>
      <c r="R94" s="141"/>
      <c r="S94" s="141"/>
      <c r="T94" s="141"/>
      <c r="U94" s="141"/>
      <c r="V94" s="141"/>
      <c r="W94" s="141"/>
      <c r="X94" s="141"/>
      <c r="Y94" s="141"/>
      <c r="Z94" s="141"/>
      <c r="AA94" s="141"/>
      <c r="AB94" s="141"/>
      <c r="AC94" s="141"/>
      <c r="AD94" s="141"/>
      <c r="AE94" s="141"/>
      <c r="AF94" s="141"/>
      <c r="AG94" s="141"/>
      <c r="AH94" s="141"/>
      <c r="AI94" s="141"/>
      <c r="AJ94" s="141"/>
      <c r="AK94" s="141"/>
      <c r="AL94" s="141"/>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1"/>
      <c r="CC94" s="141"/>
      <c r="CD94" s="141"/>
      <c r="CE94" s="141"/>
      <c r="CF94" s="141"/>
      <c r="CG94" s="141"/>
      <c r="CH94" s="141"/>
      <c r="CI94" s="141"/>
      <c r="CJ94" s="141"/>
      <c r="CK94" s="141"/>
      <c r="CL94" s="141"/>
      <c r="CM94" s="141"/>
      <c r="CN94" s="141"/>
      <c r="CO94" s="141"/>
      <c r="CP94" s="141"/>
      <c r="CQ94" s="141"/>
      <c r="CR94" s="141"/>
      <c r="CS94" s="141"/>
      <c r="CT94" s="141"/>
      <c r="CU94" s="141"/>
      <c r="CV94" s="141"/>
      <c r="CW94" s="141"/>
      <c r="CX94" s="141"/>
      <c r="CY94" s="141"/>
      <c r="CZ94" s="141"/>
      <c r="DA94" s="141"/>
      <c r="DB94" s="141"/>
      <c r="DC94" s="141"/>
      <c r="DD94" s="141"/>
      <c r="DE94" s="141"/>
      <c r="DF94" s="141"/>
      <c r="DG94" s="141"/>
      <c r="DH94" s="141"/>
      <c r="DI94" s="141"/>
      <c r="DJ94" s="141"/>
      <c r="DK94" s="141"/>
      <c r="DL94" s="141"/>
      <c r="DM94" s="141"/>
      <c r="DN94" s="141"/>
      <c r="DO94" s="141"/>
      <c r="DP94" s="141"/>
      <c r="DQ94" s="141"/>
      <c r="DR94" s="141"/>
      <c r="DS94" s="141"/>
      <c r="DT94" s="141"/>
      <c r="DU94" s="141"/>
      <c r="DV94" s="141"/>
      <c r="DW94" s="141"/>
      <c r="DX94" s="141"/>
      <c r="DY94" s="141"/>
      <c r="DZ94" s="141"/>
      <c r="EA94" s="141"/>
      <c r="EB94" s="141"/>
      <c r="EC94" s="141"/>
      <c r="ED94" s="141"/>
      <c r="EE94" s="141"/>
      <c r="EF94" s="141"/>
      <c r="EG94" s="141"/>
      <c r="EH94" s="141"/>
      <c r="EI94" s="141"/>
      <c r="EJ94" s="141"/>
      <c r="EK94" s="141"/>
      <c r="EL94" s="141"/>
      <c r="EM94" s="141"/>
      <c r="EN94" s="141"/>
      <c r="EO94" s="141"/>
      <c r="EP94" s="141"/>
      <c r="EQ94" s="141"/>
      <c r="ER94" s="141"/>
      <c r="ES94" s="141"/>
      <c r="ET94" s="141"/>
      <c r="EU94" s="141"/>
      <c r="EV94" s="141"/>
      <c r="EW94" s="141"/>
      <c r="EX94" s="141"/>
    </row>
    <row r="95" s="61" customFormat="1" ht="33.75" outlineLevel="2">
      <c r="A95" s="154" t="s">
        <v>755</v>
      </c>
      <c r="B95" s="155" t="s">
        <v>756</v>
      </c>
      <c r="C95" s="165">
        <v>1785</v>
      </c>
      <c r="D95" s="165">
        <v>1607</v>
      </c>
      <c r="E95" s="165">
        <v>1250</v>
      </c>
      <c r="F95" s="165">
        <v>982</v>
      </c>
      <c r="G95" s="157" t="s">
        <v>658</v>
      </c>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1"/>
      <c r="AW95" s="141"/>
      <c r="AX95" s="141"/>
      <c r="AY95" s="141"/>
      <c r="AZ95" s="141"/>
      <c r="BA95" s="141"/>
      <c r="BB95" s="141"/>
      <c r="BC95" s="141"/>
      <c r="BD95" s="141"/>
      <c r="BE95" s="141"/>
      <c r="BF95" s="141"/>
      <c r="BG95" s="141"/>
      <c r="BH95" s="141"/>
      <c r="BI95" s="141"/>
      <c r="BJ95" s="141"/>
      <c r="BK95" s="141"/>
      <c r="BL95" s="141"/>
      <c r="BM95" s="141"/>
      <c r="BN95" s="141"/>
      <c r="BO95" s="141"/>
      <c r="BP95" s="141"/>
      <c r="BQ95" s="141"/>
      <c r="BR95" s="141"/>
      <c r="BS95" s="141"/>
      <c r="BT95" s="141"/>
      <c r="BU95" s="141"/>
      <c r="BV95" s="141"/>
      <c r="BW95" s="141"/>
      <c r="BX95" s="141"/>
      <c r="BY95" s="141"/>
      <c r="BZ95" s="141"/>
      <c r="CA95" s="141"/>
      <c r="CB95" s="141"/>
      <c r="CC95" s="141"/>
      <c r="CD95" s="141"/>
      <c r="CE95" s="141"/>
      <c r="CF95" s="141"/>
      <c r="CG95" s="141"/>
      <c r="CH95" s="141"/>
      <c r="CI95" s="141"/>
      <c r="CJ95" s="141"/>
      <c r="CK95" s="141"/>
      <c r="CL95" s="141"/>
      <c r="CM95" s="141"/>
      <c r="CN95" s="141"/>
      <c r="CO95" s="141"/>
      <c r="CP95" s="141"/>
      <c r="CQ95" s="141"/>
      <c r="CR95" s="141"/>
      <c r="CS95" s="141"/>
      <c r="CT95" s="141"/>
      <c r="CU95" s="141"/>
      <c r="CV95" s="141"/>
      <c r="CW95" s="141"/>
      <c r="CX95" s="141"/>
      <c r="CY95" s="141"/>
      <c r="CZ95" s="141"/>
      <c r="DA95" s="141"/>
      <c r="DB95" s="141"/>
      <c r="DC95" s="141"/>
      <c r="DD95" s="141"/>
      <c r="DE95" s="141"/>
      <c r="DF95" s="141"/>
      <c r="DG95" s="141"/>
      <c r="DH95" s="141"/>
      <c r="DI95" s="141"/>
      <c r="DJ95" s="141"/>
      <c r="DK95" s="141"/>
      <c r="DL95" s="141"/>
      <c r="DM95" s="141"/>
      <c r="DN95" s="141"/>
      <c r="DO95" s="141"/>
      <c r="DP95" s="141"/>
      <c r="DQ95" s="141"/>
      <c r="DR95" s="141"/>
      <c r="DS95" s="141"/>
      <c r="DT95" s="141"/>
      <c r="DU95" s="141"/>
      <c r="DV95" s="141"/>
      <c r="DW95" s="141"/>
      <c r="DX95" s="141"/>
      <c r="DY95" s="141"/>
      <c r="DZ95" s="141"/>
      <c r="EA95" s="141"/>
      <c r="EB95" s="141"/>
      <c r="EC95" s="141"/>
      <c r="ED95" s="141"/>
      <c r="EE95" s="141"/>
      <c r="EF95" s="141"/>
      <c r="EG95" s="141"/>
      <c r="EH95" s="141"/>
      <c r="EI95" s="141"/>
      <c r="EJ95" s="141"/>
      <c r="EK95" s="141"/>
      <c r="EL95" s="141"/>
      <c r="EM95" s="141"/>
      <c r="EN95" s="141"/>
      <c r="EO95" s="141"/>
      <c r="EP95" s="141"/>
      <c r="EQ95" s="141"/>
      <c r="ER95" s="141"/>
      <c r="ES95" s="141"/>
      <c r="ET95" s="141"/>
      <c r="EU95" s="141"/>
      <c r="EV95" s="141"/>
      <c r="EW95" s="141"/>
      <c r="EX95" s="141"/>
    </row>
    <row r="96" s="61" customFormat="1" outlineLevel="2">
      <c r="A96" s="154"/>
      <c r="B96" s="155"/>
      <c r="C96" s="156"/>
      <c r="D96" s="156"/>
      <c r="E96" s="156"/>
      <c r="F96" s="156"/>
      <c r="G96" s="158" t="s">
        <v>710</v>
      </c>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1"/>
      <c r="AW96" s="141"/>
      <c r="AX96" s="141"/>
      <c r="AY96" s="141"/>
      <c r="AZ96" s="141"/>
      <c r="BA96" s="141"/>
      <c r="BB96" s="141"/>
      <c r="BC96" s="141"/>
      <c r="BD96" s="141"/>
      <c r="BE96" s="141"/>
      <c r="BF96" s="141"/>
      <c r="BG96" s="141"/>
      <c r="BH96" s="141"/>
      <c r="BI96" s="141"/>
      <c r="BJ96" s="141"/>
      <c r="BK96" s="141"/>
      <c r="BL96" s="141"/>
      <c r="BM96" s="141"/>
      <c r="BN96" s="141"/>
      <c r="BO96" s="141"/>
      <c r="BP96" s="141"/>
      <c r="BQ96" s="141"/>
      <c r="BR96" s="141"/>
      <c r="BS96" s="141"/>
      <c r="BT96" s="141"/>
      <c r="BU96" s="141"/>
      <c r="BV96" s="141"/>
      <c r="BW96" s="141"/>
      <c r="BX96" s="141"/>
      <c r="BY96" s="141"/>
      <c r="BZ96" s="141"/>
      <c r="CA96" s="141"/>
      <c r="CB96" s="141"/>
      <c r="CC96" s="141"/>
      <c r="CD96" s="141"/>
      <c r="CE96" s="141"/>
      <c r="CF96" s="141"/>
      <c r="CG96" s="141"/>
      <c r="CH96" s="141"/>
      <c r="CI96" s="141"/>
      <c r="CJ96" s="141"/>
      <c r="CK96" s="141"/>
      <c r="CL96" s="141"/>
      <c r="CM96" s="141"/>
      <c r="CN96" s="141"/>
      <c r="CO96" s="141"/>
      <c r="CP96" s="141"/>
      <c r="CQ96" s="141"/>
      <c r="CR96" s="141"/>
      <c r="CS96" s="141"/>
      <c r="CT96" s="141"/>
      <c r="CU96" s="141"/>
      <c r="CV96" s="141"/>
      <c r="CW96" s="141"/>
      <c r="CX96" s="141"/>
      <c r="CY96" s="141"/>
      <c r="CZ96" s="141"/>
      <c r="DA96" s="141"/>
      <c r="DB96" s="141"/>
      <c r="DC96" s="141"/>
      <c r="DD96" s="141"/>
      <c r="DE96" s="141"/>
      <c r="DF96" s="141"/>
      <c r="DG96" s="141"/>
      <c r="DH96" s="141"/>
      <c r="DI96" s="141"/>
      <c r="DJ96" s="141"/>
      <c r="DK96" s="141"/>
      <c r="DL96" s="141"/>
      <c r="DM96" s="141"/>
      <c r="DN96" s="141"/>
      <c r="DO96" s="141"/>
      <c r="DP96" s="141"/>
      <c r="DQ96" s="141"/>
      <c r="DR96" s="141"/>
      <c r="DS96" s="141"/>
      <c r="DT96" s="141"/>
      <c r="DU96" s="141"/>
      <c r="DV96" s="141"/>
      <c r="DW96" s="141"/>
      <c r="DX96" s="141"/>
      <c r="DY96" s="141"/>
      <c r="DZ96" s="141"/>
      <c r="EA96" s="141"/>
      <c r="EB96" s="141"/>
      <c r="EC96" s="141"/>
      <c r="ED96" s="141"/>
      <c r="EE96" s="141"/>
      <c r="EF96" s="141"/>
      <c r="EG96" s="141"/>
      <c r="EH96" s="141"/>
      <c r="EI96" s="141"/>
      <c r="EJ96" s="141"/>
      <c r="EK96" s="141"/>
      <c r="EL96" s="141"/>
      <c r="EM96" s="141"/>
      <c r="EN96" s="141"/>
      <c r="EO96" s="141"/>
      <c r="EP96" s="141"/>
      <c r="EQ96" s="141"/>
      <c r="ER96" s="141"/>
      <c r="ES96" s="141"/>
      <c r="ET96" s="141"/>
      <c r="EU96" s="141"/>
      <c r="EV96" s="141"/>
      <c r="EW96" s="141"/>
      <c r="EX96" s="141"/>
    </row>
    <row r="97" s="169" customFormat="1" ht="20.100000000000001" customHeight="1">
      <c r="A97" s="79" t="s">
        <v>520</v>
      </c>
      <c r="B97" s="79"/>
      <c r="C97" s="79"/>
      <c r="D97" s="79"/>
      <c r="E97" s="79"/>
      <c r="F97" s="79"/>
      <c r="G97" s="79"/>
      <c r="H97" s="141"/>
      <c r="I97" s="141"/>
      <c r="J97" s="141"/>
      <c r="K97" s="141"/>
      <c r="L97" s="141"/>
      <c r="M97" s="141"/>
      <c r="N97" s="141"/>
      <c r="O97" s="141"/>
      <c r="P97" s="141"/>
      <c r="Q97" s="141"/>
      <c r="R97" s="141"/>
      <c r="S97" s="141"/>
      <c r="T97" s="141"/>
      <c r="U97" s="141"/>
      <c r="V97" s="141"/>
      <c r="W97" s="141"/>
      <c r="X97" s="141"/>
      <c r="Y97" s="141"/>
      <c r="Z97" s="141"/>
      <c r="AA97" s="141"/>
      <c r="AB97" s="141"/>
      <c r="AC97" s="141"/>
      <c r="AD97" s="141"/>
      <c r="AE97" s="141"/>
      <c r="AF97" s="141"/>
      <c r="AG97" s="141"/>
      <c r="AH97" s="141"/>
      <c r="AI97" s="141"/>
      <c r="AJ97" s="141"/>
    </row>
    <row r="98" s="114" customFormat="1">
      <c r="A98" s="170" t="s">
        <v>757</v>
      </c>
      <c r="B98" s="170"/>
      <c r="C98" s="170"/>
      <c r="D98" s="170"/>
      <c r="E98" s="170"/>
      <c r="F98" s="170"/>
      <c r="G98" s="170"/>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1"/>
      <c r="BS98" s="141"/>
      <c r="BT98" s="141"/>
      <c r="BU98" s="141"/>
      <c r="BV98" s="141"/>
      <c r="BW98" s="141"/>
      <c r="BX98" s="141"/>
      <c r="BY98" s="141"/>
      <c r="BZ98" s="141"/>
      <c r="CA98" s="141"/>
      <c r="CB98" s="141"/>
      <c r="CC98" s="141"/>
      <c r="CD98" s="141"/>
      <c r="CE98" s="141"/>
      <c r="CF98" s="141"/>
      <c r="CG98" s="141"/>
      <c r="CH98" s="141"/>
      <c r="CI98" s="141"/>
      <c r="CJ98" s="141"/>
      <c r="CK98" s="141"/>
      <c r="CL98" s="141"/>
      <c r="CM98" s="141"/>
      <c r="CN98" s="141"/>
      <c r="CO98" s="141"/>
      <c r="CP98" s="141"/>
      <c r="CQ98" s="141"/>
      <c r="CR98" s="141"/>
      <c r="CS98" s="141"/>
      <c r="CT98" s="141"/>
      <c r="CU98" s="141"/>
      <c r="CV98" s="141"/>
      <c r="CW98" s="141"/>
      <c r="CX98" s="141"/>
      <c r="CY98" s="141"/>
      <c r="CZ98" s="141"/>
      <c r="DA98" s="141"/>
      <c r="DB98" s="141"/>
      <c r="DC98" s="141"/>
      <c r="DD98" s="141"/>
      <c r="DE98" s="141"/>
      <c r="DF98" s="141"/>
      <c r="DG98" s="141"/>
      <c r="DH98" s="141"/>
      <c r="DI98" s="141"/>
      <c r="DJ98" s="141"/>
      <c r="DK98" s="141"/>
      <c r="DL98" s="141"/>
      <c r="DM98" s="141"/>
      <c r="DN98" s="141"/>
      <c r="DO98" s="141"/>
      <c r="DP98" s="141"/>
      <c r="DQ98" s="141"/>
      <c r="DR98" s="141"/>
      <c r="DS98" s="141"/>
      <c r="DT98" s="141"/>
      <c r="DU98" s="141"/>
      <c r="DV98" s="141"/>
      <c r="DW98" s="141"/>
      <c r="DX98" s="141"/>
      <c r="DY98" s="141"/>
      <c r="DZ98" s="141"/>
      <c r="EA98" s="141"/>
      <c r="EB98" s="141"/>
      <c r="EC98" s="141"/>
      <c r="ED98" s="141"/>
      <c r="EE98" s="141"/>
      <c r="EF98" s="141"/>
      <c r="EG98" s="141"/>
      <c r="EH98" s="141"/>
      <c r="EI98" s="141"/>
      <c r="EJ98" s="141"/>
      <c r="EK98" s="141"/>
      <c r="EL98" s="141"/>
      <c r="EM98" s="141"/>
      <c r="EN98" s="141"/>
      <c r="EO98" s="141"/>
      <c r="EP98" s="141"/>
      <c r="EQ98" s="141"/>
      <c r="ER98" s="141"/>
    </row>
    <row r="99" s="114" customFormat="1">
      <c r="A99" s="171" t="s">
        <v>758</v>
      </c>
      <c r="B99" s="171"/>
      <c r="C99" s="171"/>
      <c r="D99" s="171"/>
      <c r="E99" s="171"/>
      <c r="F99" s="171"/>
      <c r="G99" s="171"/>
      <c r="H99" s="141"/>
      <c r="I99" s="141"/>
      <c r="J99" s="141"/>
      <c r="K99" s="141"/>
      <c r="L99" s="141"/>
      <c r="M99" s="141"/>
      <c r="N99" s="141"/>
      <c r="O99" s="141"/>
      <c r="P99" s="141"/>
      <c r="Q99" s="141"/>
      <c r="R99" s="141"/>
      <c r="S99" s="141"/>
      <c r="T99" s="141"/>
      <c r="U99" s="141"/>
      <c r="V99" s="141"/>
      <c r="W99" s="141"/>
      <c r="X99" s="141"/>
      <c r="Y99" s="141"/>
      <c r="Z99" s="141"/>
      <c r="AA99" s="141"/>
      <c r="AB99" s="141"/>
      <c r="AC99" s="141"/>
      <c r="AD99" s="141"/>
      <c r="AE99" s="141"/>
      <c r="AF99" s="141"/>
      <c r="AG99" s="141"/>
      <c r="AH99" s="141"/>
      <c r="AI99" s="141"/>
      <c r="AJ99" s="141"/>
      <c r="AK99" s="141"/>
      <c r="AL99" s="141"/>
      <c r="AM99" s="141"/>
      <c r="AN99" s="141"/>
      <c r="AO99" s="141"/>
      <c r="AP99" s="141"/>
      <c r="AQ99" s="141"/>
      <c r="AR99" s="141"/>
      <c r="AS99" s="141"/>
      <c r="AT99" s="141"/>
      <c r="AU99" s="141"/>
      <c r="AV99" s="141"/>
      <c r="AW99" s="141"/>
      <c r="AX99" s="141"/>
      <c r="AY99" s="141"/>
      <c r="AZ99" s="141"/>
      <c r="BA99" s="141"/>
      <c r="BB99" s="141"/>
      <c r="BC99" s="141"/>
      <c r="BD99" s="141"/>
      <c r="BE99" s="141"/>
      <c r="BF99" s="141"/>
      <c r="BG99" s="141"/>
      <c r="BH99" s="141"/>
      <c r="BI99" s="141"/>
      <c r="BJ99" s="141"/>
      <c r="BK99" s="141"/>
      <c r="BL99" s="141"/>
      <c r="BM99" s="141"/>
      <c r="BN99" s="141"/>
      <c r="BO99" s="141"/>
      <c r="BP99" s="141"/>
      <c r="BQ99" s="141"/>
      <c r="BR99" s="141"/>
      <c r="BS99" s="141"/>
      <c r="BT99" s="141"/>
      <c r="BU99" s="141"/>
      <c r="BV99" s="141"/>
      <c r="BW99" s="141"/>
      <c r="BX99" s="141"/>
      <c r="BY99" s="141"/>
      <c r="BZ99" s="141"/>
      <c r="CA99" s="141"/>
      <c r="CB99" s="141"/>
      <c r="CC99" s="141"/>
      <c r="CD99" s="141"/>
      <c r="CE99" s="141"/>
      <c r="CF99" s="141"/>
      <c r="CG99" s="141"/>
      <c r="CH99" s="141"/>
      <c r="CI99" s="141"/>
      <c r="CJ99" s="141"/>
      <c r="CK99" s="141"/>
      <c r="CL99" s="141"/>
      <c r="CM99" s="141"/>
      <c r="CN99" s="141"/>
      <c r="CO99" s="141"/>
      <c r="CP99" s="141"/>
      <c r="CQ99" s="141"/>
      <c r="CR99" s="141"/>
      <c r="CS99" s="141"/>
      <c r="CT99" s="141"/>
      <c r="CU99" s="141"/>
      <c r="CV99" s="141"/>
      <c r="CW99" s="141"/>
      <c r="CX99" s="141"/>
      <c r="CY99" s="141"/>
      <c r="CZ99" s="141"/>
      <c r="DA99" s="141"/>
      <c r="DB99" s="141"/>
      <c r="DC99" s="141"/>
      <c r="DD99" s="141"/>
      <c r="DE99" s="141"/>
      <c r="DF99" s="141"/>
      <c r="DG99" s="141"/>
      <c r="DH99" s="141"/>
      <c r="DI99" s="141"/>
      <c r="DJ99" s="141"/>
      <c r="DK99" s="141"/>
      <c r="DL99" s="141"/>
      <c r="DM99" s="141"/>
      <c r="DN99" s="141"/>
      <c r="DO99" s="141"/>
      <c r="DP99" s="141"/>
      <c r="DQ99" s="141"/>
      <c r="DR99" s="141"/>
      <c r="DS99" s="141"/>
      <c r="DT99" s="141"/>
      <c r="DU99" s="141"/>
      <c r="DV99" s="141"/>
      <c r="DW99" s="141"/>
      <c r="DX99" s="141"/>
      <c r="DY99" s="141"/>
      <c r="DZ99" s="141"/>
      <c r="EA99" s="141"/>
      <c r="EB99" s="141"/>
      <c r="EC99" s="141"/>
      <c r="ED99" s="141"/>
      <c r="EE99" s="141"/>
      <c r="EF99" s="141"/>
      <c r="EG99" s="141"/>
      <c r="EH99" s="141"/>
      <c r="EI99" s="141"/>
      <c r="EJ99" s="141"/>
      <c r="EK99" s="141"/>
      <c r="EL99" s="141"/>
      <c r="EM99" s="141"/>
      <c r="EN99" s="141"/>
      <c r="EO99" s="141"/>
      <c r="EP99" s="141"/>
      <c r="EQ99" s="141"/>
      <c r="ER99" s="141"/>
    </row>
    <row r="100" s="114" customFormat="1">
      <c r="A100" s="170" t="s">
        <v>759</v>
      </c>
      <c r="B100" s="170"/>
      <c r="C100" s="170"/>
      <c r="D100" s="170"/>
      <c r="E100" s="170"/>
      <c r="F100" s="170"/>
      <c r="G100" s="170"/>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c r="BP100" s="141"/>
      <c r="BQ100" s="141"/>
      <c r="BR100" s="141"/>
      <c r="BS100" s="141"/>
      <c r="BT100" s="141"/>
      <c r="BU100" s="141"/>
      <c r="BV100" s="141"/>
      <c r="BW100" s="141"/>
      <c r="BX100" s="141"/>
      <c r="BY100" s="141"/>
      <c r="BZ100" s="141"/>
      <c r="CA100" s="141"/>
      <c r="CB100" s="141"/>
      <c r="CC100" s="141"/>
      <c r="CD100" s="141"/>
      <c r="CE100" s="141"/>
      <c r="CF100" s="141"/>
      <c r="CG100" s="141"/>
      <c r="CH100" s="141"/>
      <c r="CI100" s="141"/>
      <c r="CJ100" s="141"/>
      <c r="CK100" s="141"/>
      <c r="CL100" s="141"/>
      <c r="CM100" s="141"/>
      <c r="CN100" s="141"/>
      <c r="CO100" s="141"/>
      <c r="CP100" s="141"/>
      <c r="CQ100" s="141"/>
      <c r="CR100" s="141"/>
      <c r="CS100" s="141"/>
      <c r="CT100" s="141"/>
      <c r="CU100" s="141"/>
      <c r="CV100" s="141"/>
      <c r="CW100" s="141"/>
      <c r="CX100" s="141"/>
      <c r="CY100" s="141"/>
      <c r="CZ100" s="141"/>
      <c r="DA100" s="141"/>
      <c r="DB100" s="141"/>
      <c r="DC100" s="141"/>
      <c r="DD100" s="141"/>
      <c r="DE100" s="141"/>
      <c r="DF100" s="141"/>
      <c r="DG100" s="141"/>
      <c r="DH100" s="141"/>
      <c r="DI100" s="141"/>
      <c r="DJ100" s="141"/>
      <c r="DK100" s="141"/>
      <c r="DL100" s="141"/>
      <c r="DM100" s="141"/>
      <c r="DN100" s="141"/>
      <c r="DO100" s="141"/>
      <c r="DP100" s="141"/>
      <c r="DQ100" s="141"/>
      <c r="DR100" s="141"/>
      <c r="DS100" s="141"/>
      <c r="DT100" s="141"/>
      <c r="DU100" s="141"/>
      <c r="DV100" s="141"/>
      <c r="DW100" s="141"/>
      <c r="DX100" s="141"/>
      <c r="DY100" s="141"/>
      <c r="DZ100" s="141"/>
      <c r="EA100" s="141"/>
      <c r="EB100" s="141"/>
      <c r="EC100" s="141"/>
      <c r="ED100" s="141"/>
      <c r="EE100" s="141"/>
      <c r="EF100" s="141"/>
      <c r="EG100" s="141"/>
      <c r="EH100" s="141"/>
      <c r="EI100" s="141"/>
      <c r="EJ100" s="141"/>
      <c r="EK100" s="141"/>
      <c r="EL100" s="141"/>
      <c r="EM100" s="141"/>
      <c r="EN100" s="141"/>
      <c r="EO100" s="141"/>
      <c r="EP100" s="141"/>
      <c r="EQ100" s="141"/>
      <c r="ER100" s="141"/>
    </row>
    <row r="101" s="114" customFormat="1">
      <c r="A101" s="171" t="s">
        <v>760</v>
      </c>
      <c r="B101" s="171"/>
      <c r="C101" s="171"/>
      <c r="D101" s="171"/>
      <c r="E101" s="171"/>
      <c r="F101" s="171"/>
      <c r="G101" s="171"/>
      <c r="H101" s="141"/>
      <c r="I101" s="141"/>
      <c r="J101" s="141"/>
      <c r="K101" s="141"/>
      <c r="L101" s="141"/>
      <c r="M101" s="141"/>
      <c r="N101" s="141"/>
      <c r="O101" s="141"/>
      <c r="P101" s="141"/>
      <c r="Q101" s="141"/>
      <c r="R101" s="141"/>
      <c r="S101" s="141"/>
      <c r="T101" s="141"/>
      <c r="U101" s="141"/>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c r="BG101" s="141"/>
      <c r="BH101" s="141"/>
      <c r="BI101" s="141"/>
      <c r="BJ101" s="141"/>
      <c r="BK101" s="141"/>
      <c r="BL101" s="141"/>
      <c r="BM101" s="141"/>
      <c r="BN101" s="141"/>
      <c r="BO101" s="141"/>
      <c r="BP101" s="141"/>
      <c r="BQ101" s="141"/>
      <c r="BR101" s="141"/>
      <c r="BS101" s="141"/>
      <c r="BT101" s="141"/>
      <c r="BU101" s="141"/>
      <c r="BV101" s="141"/>
      <c r="BW101" s="141"/>
      <c r="BX101" s="141"/>
      <c r="BY101" s="141"/>
      <c r="BZ101" s="141"/>
      <c r="CA101" s="141"/>
      <c r="CB101" s="141"/>
      <c r="CC101" s="141"/>
      <c r="CD101" s="141"/>
      <c r="CE101" s="141"/>
      <c r="CF101" s="141"/>
      <c r="CG101" s="141"/>
      <c r="CH101" s="141"/>
      <c r="CI101" s="141"/>
      <c r="CJ101" s="141"/>
      <c r="CK101" s="141"/>
      <c r="CL101" s="141"/>
      <c r="CM101" s="141"/>
      <c r="CN101" s="141"/>
      <c r="CO101" s="141"/>
      <c r="CP101" s="141"/>
      <c r="CQ101" s="141"/>
      <c r="CR101" s="141"/>
      <c r="CS101" s="141"/>
      <c r="CT101" s="141"/>
      <c r="CU101" s="141"/>
      <c r="CV101" s="141"/>
      <c r="CW101" s="141"/>
      <c r="CX101" s="141"/>
      <c r="CY101" s="141"/>
      <c r="CZ101" s="141"/>
      <c r="DA101" s="141"/>
      <c r="DB101" s="141"/>
      <c r="DC101" s="141"/>
      <c r="DD101" s="141"/>
      <c r="DE101" s="141"/>
      <c r="DF101" s="141"/>
      <c r="DG101" s="141"/>
      <c r="DH101" s="141"/>
      <c r="DI101" s="141"/>
      <c r="DJ101" s="141"/>
      <c r="DK101" s="141"/>
      <c r="DL101" s="141"/>
      <c r="DM101" s="141"/>
      <c r="DN101" s="141"/>
      <c r="DO101" s="141"/>
      <c r="DP101" s="141"/>
      <c r="DQ101" s="141"/>
      <c r="DR101" s="141"/>
      <c r="DS101" s="141"/>
      <c r="DT101" s="141"/>
      <c r="DU101" s="141"/>
      <c r="DV101" s="141"/>
      <c r="DW101" s="141"/>
      <c r="DX101" s="141"/>
      <c r="DY101" s="141"/>
      <c r="DZ101" s="141"/>
      <c r="EA101" s="141"/>
      <c r="EB101" s="141"/>
      <c r="EC101" s="141"/>
      <c r="ED101" s="141"/>
      <c r="EE101" s="141"/>
      <c r="EF101" s="141"/>
      <c r="EG101" s="141"/>
      <c r="EH101" s="141"/>
      <c r="EI101" s="141"/>
      <c r="EJ101" s="141"/>
      <c r="EK101" s="141"/>
      <c r="EL101" s="141"/>
      <c r="EM101" s="141"/>
      <c r="EN101" s="141"/>
      <c r="EO101" s="141"/>
      <c r="EP101" s="141"/>
      <c r="EQ101" s="141"/>
      <c r="ER101" s="141"/>
    </row>
    <row r="102" s="172" customFormat="1" ht="23.25" customHeight="1">
      <c r="A102" s="173" t="s">
        <v>761</v>
      </c>
      <c r="B102" s="174"/>
      <c r="C102" s="174"/>
      <c r="D102" s="174"/>
      <c r="E102" s="174"/>
      <c r="F102" s="174"/>
      <c r="G102" s="175"/>
    </row>
    <row r="103" s="145" customFormat="1" ht="20.100000000000001" customHeight="1">
      <c r="A103" s="134" t="s">
        <v>762</v>
      </c>
      <c r="B103" s="135"/>
      <c r="C103" s="135"/>
      <c r="D103" s="135"/>
      <c r="E103" s="135"/>
      <c r="F103" s="135"/>
      <c r="G103" s="136"/>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1"/>
      <c r="AZ103" s="141"/>
      <c r="BA103" s="141"/>
      <c r="BB103" s="141"/>
      <c r="BC103" s="141"/>
      <c r="BD103" s="141"/>
      <c r="BE103" s="141"/>
      <c r="BF103" s="141"/>
      <c r="BG103" s="141"/>
      <c r="BH103" s="141"/>
      <c r="BI103" s="141"/>
      <c r="BJ103" s="141"/>
      <c r="BK103" s="141"/>
      <c r="BL103" s="141"/>
      <c r="BM103" s="141"/>
      <c r="BN103" s="141"/>
      <c r="BO103" s="141"/>
      <c r="BP103" s="141"/>
      <c r="BQ103" s="141"/>
      <c r="BR103" s="141"/>
      <c r="BS103" s="141"/>
      <c r="BT103" s="141"/>
      <c r="BU103" s="141"/>
      <c r="BV103" s="141"/>
      <c r="BW103" s="141"/>
      <c r="BX103" s="141"/>
      <c r="BY103" s="141"/>
      <c r="BZ103" s="141"/>
      <c r="CA103" s="141"/>
      <c r="CB103" s="141"/>
      <c r="CC103" s="141"/>
      <c r="CD103" s="141"/>
      <c r="CE103" s="141"/>
      <c r="CF103" s="141"/>
      <c r="CG103" s="141"/>
      <c r="CH103" s="141"/>
      <c r="CI103" s="141"/>
      <c r="CJ103" s="141"/>
      <c r="CK103" s="141"/>
      <c r="CL103" s="141"/>
      <c r="CM103" s="141"/>
      <c r="CN103" s="141"/>
      <c r="CO103" s="141"/>
      <c r="CP103" s="141"/>
      <c r="CQ103" s="141"/>
      <c r="CR103" s="141"/>
      <c r="CS103" s="141"/>
      <c r="CT103" s="141"/>
      <c r="CU103" s="141"/>
      <c r="CV103" s="141"/>
      <c r="CW103" s="141"/>
      <c r="CX103" s="141"/>
      <c r="CY103" s="141"/>
      <c r="CZ103" s="141"/>
      <c r="DA103" s="141"/>
      <c r="DB103" s="141"/>
      <c r="DC103" s="141"/>
      <c r="DD103" s="141"/>
      <c r="DE103" s="141"/>
      <c r="DF103" s="141"/>
      <c r="DG103" s="141"/>
      <c r="DH103" s="141"/>
      <c r="DI103" s="141"/>
      <c r="DJ103" s="141"/>
      <c r="DK103" s="141"/>
      <c r="DL103" s="141"/>
      <c r="DM103" s="141"/>
      <c r="DN103" s="141"/>
      <c r="DO103" s="141"/>
      <c r="DP103" s="141"/>
      <c r="DQ103" s="141"/>
      <c r="DR103" s="141"/>
      <c r="DS103" s="141"/>
      <c r="DT103" s="141"/>
      <c r="DU103" s="141"/>
      <c r="DV103" s="141"/>
      <c r="DW103" s="141"/>
      <c r="DX103" s="141"/>
      <c r="DY103" s="141"/>
      <c r="DZ103" s="141"/>
      <c r="EA103" s="141"/>
      <c r="EB103" s="141"/>
      <c r="EC103" s="141"/>
      <c r="ED103" s="141"/>
      <c r="EE103" s="141"/>
      <c r="EF103" s="141"/>
      <c r="EG103" s="141"/>
      <c r="EH103" s="141"/>
      <c r="EI103" s="141"/>
      <c r="EJ103" s="141"/>
      <c r="EK103" s="141"/>
      <c r="EL103" s="141"/>
      <c r="EM103" s="141"/>
      <c r="EN103" s="141"/>
      <c r="EO103" s="141"/>
      <c r="EP103" s="141"/>
      <c r="EQ103" s="141"/>
      <c r="ER103" s="141"/>
    </row>
    <row r="104" s="163" customFormat="1" ht="15">
      <c r="A104" s="146" t="s">
        <v>646</v>
      </c>
      <c r="B104" s="146"/>
      <c r="C104" s="146"/>
      <c r="D104" s="146"/>
      <c r="E104" s="146"/>
      <c r="F104" s="146"/>
      <c r="G104" s="146"/>
      <c r="H104" s="164"/>
      <c r="I104" s="164"/>
      <c r="J104" s="164"/>
      <c r="K104" s="164"/>
      <c r="L104" s="164"/>
      <c r="M104" s="164"/>
      <c r="N104" s="164"/>
      <c r="O104" s="164"/>
      <c r="P104" s="164"/>
      <c r="Q104" s="164"/>
      <c r="R104" s="164"/>
      <c r="S104" s="164"/>
      <c r="T104" s="164"/>
      <c r="U104" s="164"/>
      <c r="V104" s="164"/>
      <c r="W104" s="164"/>
      <c r="X104" s="164"/>
      <c r="Y104" s="164"/>
      <c r="Z104" s="164"/>
      <c r="AA104" s="164"/>
      <c r="AB104" s="164"/>
      <c r="AC104" s="164"/>
      <c r="AD104" s="164"/>
      <c r="AE104" s="164"/>
      <c r="AF104" s="164"/>
      <c r="AG104" s="164"/>
      <c r="AH104" s="164"/>
      <c r="AI104" s="164"/>
      <c r="AJ104" s="164"/>
      <c r="AK104" s="164"/>
      <c r="AL104" s="164"/>
      <c r="AM104" s="164"/>
      <c r="AN104" s="164"/>
      <c r="AO104" s="164"/>
      <c r="AP104" s="164"/>
      <c r="AQ104" s="164"/>
      <c r="AR104" s="164"/>
      <c r="AS104" s="164"/>
      <c r="AT104" s="164"/>
      <c r="AU104" s="164"/>
      <c r="AV104" s="164"/>
      <c r="AW104" s="164"/>
      <c r="AX104" s="164"/>
      <c r="AY104" s="164"/>
      <c r="AZ104" s="164"/>
      <c r="BA104" s="164"/>
      <c r="BB104" s="164"/>
      <c r="BC104" s="164"/>
      <c r="BD104" s="164"/>
      <c r="BE104" s="164"/>
      <c r="BF104" s="164"/>
      <c r="BG104" s="164"/>
      <c r="BH104" s="164"/>
      <c r="BI104" s="164"/>
      <c r="BJ104" s="164"/>
      <c r="BK104" s="164"/>
      <c r="BL104" s="164"/>
      <c r="BM104" s="164"/>
      <c r="BN104" s="164"/>
      <c r="BO104" s="164"/>
      <c r="BP104" s="164"/>
      <c r="BQ104" s="164"/>
      <c r="BR104" s="164"/>
      <c r="BS104" s="164"/>
      <c r="BT104" s="164"/>
      <c r="BU104" s="164"/>
      <c r="BV104" s="164"/>
      <c r="BW104" s="164"/>
      <c r="BX104" s="164"/>
      <c r="BY104" s="164"/>
      <c r="BZ104" s="164"/>
      <c r="CA104" s="164"/>
      <c r="CB104" s="164"/>
      <c r="CC104" s="164"/>
      <c r="CD104" s="164"/>
      <c r="CE104" s="164"/>
      <c r="CF104" s="164"/>
      <c r="CG104" s="164"/>
      <c r="CH104" s="164"/>
      <c r="CI104" s="164"/>
      <c r="CJ104" s="164"/>
      <c r="CK104" s="164"/>
      <c r="CL104" s="164"/>
      <c r="CM104" s="164"/>
      <c r="CN104" s="164"/>
      <c r="CO104" s="164"/>
      <c r="CP104" s="164"/>
      <c r="CQ104" s="164"/>
      <c r="CR104" s="164"/>
      <c r="CS104" s="164"/>
      <c r="CT104" s="164"/>
      <c r="CU104" s="164"/>
      <c r="CV104" s="164"/>
      <c r="CW104" s="164"/>
      <c r="CX104" s="164"/>
      <c r="CY104" s="164"/>
      <c r="CZ104" s="164"/>
      <c r="DA104" s="164"/>
      <c r="DB104" s="164"/>
      <c r="DC104" s="164"/>
      <c r="DD104" s="164"/>
      <c r="DE104" s="164"/>
      <c r="DF104" s="164"/>
      <c r="DG104" s="164"/>
      <c r="DH104" s="164"/>
      <c r="DI104" s="164"/>
      <c r="DJ104" s="164"/>
      <c r="DK104" s="164"/>
      <c r="DL104" s="164"/>
      <c r="DM104" s="164"/>
      <c r="DN104" s="164"/>
      <c r="DO104" s="164"/>
      <c r="DP104" s="164"/>
      <c r="DQ104" s="164"/>
      <c r="DR104" s="164"/>
      <c r="DS104" s="164"/>
      <c r="DT104" s="164"/>
      <c r="DU104" s="164"/>
      <c r="DV104" s="164"/>
      <c r="DW104" s="164"/>
      <c r="DX104" s="164"/>
      <c r="DY104" s="164"/>
      <c r="DZ104" s="164"/>
      <c r="EA104" s="164"/>
      <c r="EB104" s="164"/>
      <c r="EC104" s="164"/>
      <c r="ED104" s="164"/>
      <c r="EE104" s="164"/>
      <c r="EF104" s="164"/>
      <c r="EG104" s="164"/>
      <c r="EH104" s="164"/>
      <c r="EI104" s="164"/>
      <c r="EJ104" s="164"/>
      <c r="EK104" s="164"/>
      <c r="EL104" s="164"/>
      <c r="EM104" s="164"/>
      <c r="EN104" s="164"/>
      <c r="EO104" s="164"/>
      <c r="EP104" s="164"/>
      <c r="EQ104" s="164"/>
      <c r="ER104" s="164"/>
    </row>
    <row r="105" s="169" customFormat="1" ht="20.100000000000001" customHeight="1">
      <c r="A105" s="79" t="s">
        <v>763</v>
      </c>
      <c r="B105" s="79"/>
      <c r="C105" s="79"/>
      <c r="D105" s="79"/>
      <c r="E105" s="79"/>
      <c r="F105" s="79"/>
      <c r="G105" s="79"/>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c r="BG105" s="141"/>
      <c r="BH105" s="141"/>
      <c r="BI105" s="141"/>
      <c r="BJ105" s="141"/>
      <c r="BK105" s="141"/>
      <c r="BL105" s="141"/>
      <c r="BM105" s="141"/>
      <c r="BN105" s="141"/>
      <c r="BO105" s="141"/>
      <c r="BP105" s="141"/>
      <c r="BQ105" s="141"/>
      <c r="BR105" s="141"/>
      <c r="BS105" s="141"/>
      <c r="BT105" s="141"/>
      <c r="BU105" s="141"/>
      <c r="BV105" s="141"/>
      <c r="BW105" s="141"/>
      <c r="BX105" s="141"/>
      <c r="BY105" s="141"/>
      <c r="BZ105" s="141"/>
      <c r="CA105" s="141"/>
      <c r="CB105" s="141"/>
      <c r="CC105" s="141"/>
      <c r="CD105" s="141"/>
      <c r="CE105" s="141"/>
      <c r="CF105" s="141"/>
      <c r="CG105" s="141"/>
      <c r="CH105" s="141"/>
      <c r="CI105" s="141"/>
      <c r="CJ105" s="141"/>
      <c r="CK105" s="141"/>
      <c r="CL105" s="141"/>
      <c r="CM105" s="141"/>
      <c r="CN105" s="141"/>
      <c r="CO105" s="141"/>
      <c r="CP105" s="141"/>
      <c r="CQ105" s="141"/>
      <c r="CR105" s="141"/>
      <c r="CS105" s="141"/>
      <c r="CT105" s="141"/>
      <c r="CU105" s="141"/>
      <c r="CV105" s="141"/>
      <c r="CW105" s="141"/>
      <c r="CX105" s="141"/>
      <c r="CY105" s="141"/>
      <c r="CZ105" s="141"/>
      <c r="DA105" s="141"/>
      <c r="DB105" s="141"/>
      <c r="DC105" s="141"/>
      <c r="DD105" s="141"/>
      <c r="DE105" s="141"/>
      <c r="DF105" s="141"/>
      <c r="DG105" s="141"/>
      <c r="DH105" s="141"/>
      <c r="DI105" s="141"/>
      <c r="DJ105" s="141"/>
      <c r="DK105" s="141"/>
      <c r="DL105" s="141"/>
      <c r="DM105" s="141"/>
      <c r="DN105" s="141"/>
      <c r="DO105" s="141"/>
      <c r="DP105" s="141"/>
      <c r="DQ105" s="141"/>
      <c r="DR105" s="141"/>
      <c r="DS105" s="141"/>
      <c r="DT105" s="141"/>
      <c r="DU105" s="141"/>
      <c r="DV105" s="141"/>
      <c r="DW105" s="141"/>
      <c r="DX105" s="141"/>
      <c r="DY105" s="141"/>
      <c r="DZ105" s="141"/>
      <c r="EA105" s="141"/>
      <c r="EB105" s="141"/>
      <c r="EC105" s="141"/>
      <c r="ED105" s="141"/>
      <c r="EE105" s="141"/>
      <c r="EF105" s="141"/>
      <c r="EG105" s="141"/>
      <c r="EH105" s="141"/>
      <c r="EI105" s="141"/>
      <c r="EJ105" s="141"/>
      <c r="EK105" s="141"/>
      <c r="EL105" s="141"/>
      <c r="EM105" s="141"/>
      <c r="EN105" s="141"/>
      <c r="EO105" s="141"/>
      <c r="EP105" s="141"/>
      <c r="EQ105" s="141"/>
      <c r="ER105" s="141"/>
      <c r="ES105" s="141"/>
      <c r="ET105" s="141"/>
      <c r="EU105" s="141"/>
      <c r="EV105" s="141"/>
      <c r="EW105" s="141"/>
      <c r="EX105" s="141"/>
    </row>
    <row r="106" s="145" customFormat="1" ht="16.5" customHeight="1" outlineLevel="1">
      <c r="A106" s="147" t="s">
        <v>764</v>
      </c>
      <c r="B106" s="147"/>
      <c r="C106" s="147"/>
      <c r="D106" s="147"/>
      <c r="E106" s="147"/>
      <c r="F106" s="147"/>
      <c r="G106" s="147"/>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1"/>
      <c r="BS106" s="141"/>
      <c r="BT106" s="141"/>
      <c r="BU106" s="141"/>
      <c r="BV106" s="141"/>
      <c r="BW106" s="141"/>
      <c r="BX106" s="141"/>
      <c r="BY106" s="141"/>
      <c r="BZ106" s="141"/>
      <c r="CA106" s="141"/>
      <c r="CB106" s="141"/>
      <c r="CC106" s="141"/>
      <c r="CD106" s="141"/>
      <c r="CE106" s="141"/>
      <c r="CF106" s="141"/>
      <c r="CG106" s="141"/>
      <c r="CH106" s="141"/>
      <c r="CI106" s="141"/>
      <c r="CJ106" s="141"/>
      <c r="CK106" s="141"/>
      <c r="CL106" s="141"/>
      <c r="CM106" s="141"/>
      <c r="CN106" s="141"/>
      <c r="CO106" s="141"/>
      <c r="CP106" s="141"/>
      <c r="CQ106" s="141"/>
      <c r="CR106" s="141"/>
      <c r="CS106" s="141"/>
      <c r="CT106" s="141"/>
      <c r="CU106" s="141"/>
      <c r="CV106" s="141"/>
      <c r="CW106" s="141"/>
      <c r="CX106" s="141"/>
      <c r="CY106" s="141"/>
      <c r="CZ106" s="141"/>
      <c r="DA106" s="141"/>
      <c r="DB106" s="141"/>
      <c r="DC106" s="141"/>
      <c r="DD106" s="141"/>
      <c r="DE106" s="141"/>
      <c r="DF106" s="141"/>
      <c r="DG106" s="141"/>
      <c r="DH106" s="141"/>
      <c r="DI106" s="141"/>
      <c r="DJ106" s="141"/>
      <c r="DK106" s="141"/>
      <c r="DL106" s="141"/>
      <c r="DM106" s="141"/>
      <c r="DN106" s="141"/>
      <c r="DO106" s="141"/>
      <c r="DP106" s="141"/>
      <c r="DQ106" s="141"/>
      <c r="DR106" s="141"/>
      <c r="DS106" s="141"/>
      <c r="DT106" s="141"/>
      <c r="DU106" s="141"/>
      <c r="DV106" s="141"/>
      <c r="DW106" s="141"/>
      <c r="DX106" s="141"/>
      <c r="DY106" s="141"/>
      <c r="DZ106" s="141"/>
      <c r="EA106" s="141"/>
      <c r="EB106" s="141"/>
      <c r="EC106" s="141"/>
      <c r="ED106" s="141"/>
      <c r="EE106" s="141"/>
      <c r="EF106" s="141"/>
      <c r="EG106" s="141"/>
      <c r="EH106" s="141"/>
      <c r="EI106" s="141"/>
      <c r="EJ106" s="141"/>
      <c r="EK106" s="141"/>
      <c r="EL106" s="141"/>
      <c r="EM106" s="141"/>
      <c r="EN106" s="141"/>
      <c r="EO106" s="141"/>
      <c r="EP106" s="141"/>
      <c r="EQ106" s="141"/>
      <c r="ER106" s="141"/>
      <c r="ES106" s="141"/>
      <c r="ET106" s="141"/>
      <c r="EU106" s="141"/>
      <c r="EV106" s="141"/>
      <c r="EW106" s="141"/>
      <c r="EX106" s="141"/>
    </row>
    <row r="107" s="61" customFormat="1" ht="78.75" outlineLevel="2">
      <c r="A107" s="111" t="s">
        <v>765</v>
      </c>
      <c r="B107" s="112" t="s">
        <v>766</v>
      </c>
      <c r="C107" s="148">
        <v>6452</v>
      </c>
      <c r="D107" s="148">
        <v>5807</v>
      </c>
      <c r="E107" s="148">
        <v>4516</v>
      </c>
      <c r="F107" s="148">
        <v>3549</v>
      </c>
      <c r="G107" s="149" t="s">
        <v>767</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c r="BO107" s="141"/>
      <c r="BP107" s="141"/>
      <c r="BQ107" s="141"/>
      <c r="BR107" s="141"/>
      <c r="BS107" s="141"/>
      <c r="BT107" s="141"/>
      <c r="BU107" s="141"/>
      <c r="BV107" s="141"/>
      <c r="BW107" s="141"/>
      <c r="BX107" s="141"/>
      <c r="BY107" s="141"/>
      <c r="BZ107" s="141"/>
      <c r="CA107" s="141"/>
      <c r="CB107" s="141"/>
      <c r="CC107" s="141"/>
      <c r="CD107" s="141"/>
      <c r="CE107" s="141"/>
      <c r="CF107" s="141"/>
      <c r="CG107" s="141"/>
      <c r="CH107" s="141"/>
      <c r="CI107" s="141"/>
      <c r="CJ107" s="141"/>
      <c r="CK107" s="141"/>
      <c r="CL107" s="141"/>
      <c r="CM107" s="141"/>
      <c r="CN107" s="141"/>
      <c r="CO107" s="141"/>
      <c r="CP107" s="141"/>
      <c r="CQ107" s="141"/>
      <c r="CR107" s="141"/>
      <c r="CS107" s="141"/>
      <c r="CT107" s="141"/>
      <c r="CU107" s="141"/>
      <c r="CV107" s="141"/>
      <c r="CW107" s="141"/>
      <c r="CX107" s="141"/>
      <c r="CY107" s="141"/>
      <c r="CZ107" s="141"/>
      <c r="DA107" s="141"/>
      <c r="DB107" s="141"/>
      <c r="DC107" s="141"/>
      <c r="DD107" s="141"/>
      <c r="DE107" s="141"/>
      <c r="DF107" s="141"/>
      <c r="DG107" s="141"/>
      <c r="DH107" s="141"/>
      <c r="DI107" s="141"/>
      <c r="DJ107" s="141"/>
      <c r="DK107" s="141"/>
      <c r="DL107" s="141"/>
      <c r="DM107" s="141"/>
      <c r="DN107" s="141"/>
      <c r="DO107" s="141"/>
      <c r="DP107" s="141"/>
      <c r="DQ107" s="141"/>
      <c r="DR107" s="141"/>
      <c r="DS107" s="141"/>
      <c r="DT107" s="141"/>
      <c r="DU107" s="141"/>
      <c r="DV107" s="141"/>
      <c r="DW107" s="141"/>
      <c r="DX107" s="141"/>
      <c r="DY107" s="141"/>
      <c r="DZ107" s="141"/>
      <c r="EA107" s="141"/>
      <c r="EB107" s="141"/>
      <c r="EC107" s="141"/>
      <c r="ED107" s="141"/>
      <c r="EE107" s="141"/>
      <c r="EF107" s="141"/>
      <c r="EG107" s="141"/>
      <c r="EH107" s="141"/>
      <c r="EI107" s="141"/>
      <c r="EJ107" s="141"/>
      <c r="EK107" s="141"/>
      <c r="EL107" s="141"/>
      <c r="EM107" s="141"/>
      <c r="EN107" s="141"/>
      <c r="EO107" s="141"/>
      <c r="EP107" s="141"/>
      <c r="EQ107" s="141"/>
      <c r="ER107" s="141"/>
    </row>
    <row r="108" s="61" customFormat="1" ht="78.75" outlineLevel="2">
      <c r="A108" s="154" t="s">
        <v>768</v>
      </c>
      <c r="B108" s="155" t="s">
        <v>769</v>
      </c>
      <c r="C108" s="156">
        <v>16453</v>
      </c>
      <c r="D108" s="156">
        <v>14811</v>
      </c>
      <c r="E108" s="156">
        <v>11517</v>
      </c>
      <c r="F108" s="156">
        <v>9052</v>
      </c>
      <c r="G108" s="157" t="s">
        <v>770</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c r="BO108" s="141"/>
      <c r="BP108" s="141"/>
      <c r="BQ108" s="141"/>
      <c r="BR108" s="141"/>
      <c r="BS108" s="141"/>
      <c r="BT108" s="141"/>
      <c r="BU108" s="141"/>
      <c r="BV108" s="141"/>
      <c r="BW108" s="141"/>
      <c r="BX108" s="141"/>
      <c r="BY108" s="141"/>
      <c r="BZ108" s="141"/>
      <c r="CA108" s="141"/>
      <c r="CB108" s="141"/>
      <c r="CC108" s="141"/>
      <c r="CD108" s="141"/>
      <c r="CE108" s="141"/>
      <c r="CF108" s="141"/>
      <c r="CG108" s="141"/>
      <c r="CH108" s="141"/>
      <c r="CI108" s="141"/>
      <c r="CJ108" s="141"/>
      <c r="CK108" s="141"/>
      <c r="CL108" s="141"/>
      <c r="CM108" s="141"/>
      <c r="CN108" s="141"/>
      <c r="CO108" s="141"/>
      <c r="CP108" s="141"/>
      <c r="CQ108" s="141"/>
      <c r="CR108" s="141"/>
      <c r="CS108" s="141"/>
      <c r="CT108" s="141"/>
      <c r="CU108" s="141"/>
      <c r="CV108" s="141"/>
      <c r="CW108" s="141"/>
      <c r="CX108" s="141"/>
      <c r="CY108" s="141"/>
      <c r="CZ108" s="141"/>
      <c r="DA108" s="141"/>
      <c r="DB108" s="141"/>
      <c r="DC108" s="141"/>
      <c r="DD108" s="141"/>
      <c r="DE108" s="141"/>
      <c r="DF108" s="141"/>
      <c r="DG108" s="141"/>
      <c r="DH108" s="141"/>
      <c r="DI108" s="141"/>
      <c r="DJ108" s="141"/>
      <c r="DK108" s="141"/>
      <c r="DL108" s="141"/>
      <c r="DM108" s="141"/>
      <c r="DN108" s="141"/>
      <c r="DO108" s="141"/>
      <c r="DP108" s="141"/>
      <c r="DQ108" s="141"/>
      <c r="DR108" s="141"/>
      <c r="DS108" s="141"/>
      <c r="DT108" s="141"/>
      <c r="DU108" s="141"/>
      <c r="DV108" s="141"/>
      <c r="DW108" s="141"/>
      <c r="DX108" s="141"/>
      <c r="DY108" s="141"/>
      <c r="DZ108" s="141"/>
      <c r="EA108" s="141"/>
      <c r="EB108" s="141"/>
      <c r="EC108" s="141"/>
      <c r="ED108" s="141"/>
      <c r="EE108" s="141"/>
      <c r="EF108" s="141"/>
      <c r="EG108" s="141"/>
      <c r="EH108" s="141"/>
      <c r="EI108" s="141"/>
      <c r="EJ108" s="141"/>
      <c r="EK108" s="141"/>
      <c r="EL108" s="141"/>
      <c r="EM108" s="141"/>
      <c r="EN108" s="141"/>
      <c r="EO108" s="141"/>
      <c r="EP108" s="141"/>
      <c r="EQ108" s="141"/>
      <c r="ER108" s="141"/>
    </row>
    <row r="109" s="145" customFormat="1" ht="16.5" customHeight="1" outlineLevel="1">
      <c r="A109" s="147" t="s">
        <v>771</v>
      </c>
      <c r="B109" s="147"/>
      <c r="C109" s="147"/>
      <c r="D109" s="147"/>
      <c r="E109" s="147"/>
      <c r="F109" s="147"/>
      <c r="G109" s="147"/>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c r="BG109" s="141"/>
      <c r="BH109" s="141"/>
      <c r="BI109" s="141"/>
      <c r="BJ109" s="141"/>
      <c r="BK109" s="141"/>
      <c r="BL109" s="141"/>
      <c r="BM109" s="141"/>
      <c r="BN109" s="141"/>
      <c r="BO109" s="141"/>
      <c r="BP109" s="141"/>
      <c r="BQ109" s="141"/>
      <c r="BR109" s="141"/>
      <c r="BS109" s="141"/>
      <c r="BT109" s="141"/>
      <c r="BU109" s="141"/>
      <c r="BV109" s="141"/>
      <c r="BW109" s="141"/>
      <c r="BX109" s="141"/>
      <c r="BY109" s="141"/>
      <c r="BZ109" s="141"/>
      <c r="CA109" s="141"/>
      <c r="CB109" s="141"/>
      <c r="CC109" s="141"/>
      <c r="CD109" s="141"/>
      <c r="CE109" s="141"/>
      <c r="CF109" s="141"/>
      <c r="CG109" s="141"/>
      <c r="CH109" s="141"/>
      <c r="CI109" s="141"/>
      <c r="CJ109" s="141"/>
      <c r="CK109" s="141"/>
      <c r="CL109" s="141"/>
      <c r="CM109" s="141"/>
      <c r="CN109" s="141"/>
      <c r="CO109" s="141"/>
      <c r="CP109" s="141"/>
      <c r="CQ109" s="141"/>
      <c r="CR109" s="141"/>
      <c r="CS109" s="141"/>
      <c r="CT109" s="141"/>
      <c r="CU109" s="141"/>
      <c r="CV109" s="141"/>
      <c r="CW109" s="141"/>
      <c r="CX109" s="141"/>
      <c r="CY109" s="141"/>
      <c r="CZ109" s="141"/>
      <c r="DA109" s="141"/>
      <c r="DB109" s="141"/>
      <c r="DC109" s="141"/>
      <c r="DD109" s="141"/>
      <c r="DE109" s="141"/>
      <c r="DF109" s="141"/>
      <c r="DG109" s="141"/>
      <c r="DH109" s="141"/>
      <c r="DI109" s="141"/>
      <c r="DJ109" s="141"/>
      <c r="DK109" s="141"/>
      <c r="DL109" s="141"/>
      <c r="DM109" s="141"/>
      <c r="DN109" s="141"/>
      <c r="DO109" s="141"/>
      <c r="DP109" s="141"/>
      <c r="DQ109" s="141"/>
      <c r="DR109" s="141"/>
      <c r="DS109" s="141"/>
      <c r="DT109" s="141"/>
      <c r="DU109" s="141"/>
      <c r="DV109" s="141"/>
      <c r="DW109" s="141"/>
      <c r="DX109" s="141"/>
      <c r="DY109" s="141"/>
      <c r="DZ109" s="141"/>
      <c r="EA109" s="141"/>
      <c r="EB109" s="141"/>
      <c r="EC109" s="141"/>
      <c r="ED109" s="141"/>
      <c r="EE109" s="141"/>
      <c r="EF109" s="141"/>
      <c r="EG109" s="141"/>
      <c r="EH109" s="141"/>
      <c r="EI109" s="141"/>
      <c r="EJ109" s="141"/>
      <c r="EK109" s="141"/>
      <c r="EL109" s="141"/>
      <c r="EM109" s="141"/>
      <c r="EN109" s="141"/>
      <c r="EO109" s="141"/>
      <c r="EP109" s="141"/>
      <c r="EQ109" s="141"/>
      <c r="ER109" s="141"/>
      <c r="ES109" s="141"/>
      <c r="ET109" s="141"/>
      <c r="EU109" s="141"/>
      <c r="EV109" s="141"/>
      <c r="EW109" s="141"/>
      <c r="EX109" s="141"/>
    </row>
    <row r="110" s="61" customFormat="1" ht="67.5" outlineLevel="2">
      <c r="A110" s="111" t="s">
        <v>772</v>
      </c>
      <c r="B110" s="112" t="s">
        <v>773</v>
      </c>
      <c r="C110" s="148">
        <v>5104</v>
      </c>
      <c r="D110" s="148">
        <v>4719</v>
      </c>
      <c r="E110" s="148">
        <v>4190</v>
      </c>
      <c r="F110" s="148">
        <v>3274</v>
      </c>
      <c r="G110" s="149" t="s">
        <v>774</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1"/>
      <c r="CK110" s="141"/>
      <c r="CL110" s="141"/>
      <c r="CM110" s="141"/>
      <c r="CN110" s="141"/>
      <c r="CO110" s="141"/>
      <c r="CP110" s="141"/>
      <c r="CQ110" s="141"/>
      <c r="CR110" s="141"/>
      <c r="CS110" s="141"/>
      <c r="CT110" s="141"/>
      <c r="CU110" s="141"/>
      <c r="CV110" s="141"/>
      <c r="CW110" s="141"/>
      <c r="CX110" s="141"/>
      <c r="CY110" s="141"/>
      <c r="CZ110" s="141"/>
      <c r="DA110" s="141"/>
      <c r="DB110" s="141"/>
      <c r="DC110" s="141"/>
      <c r="DD110" s="141"/>
      <c r="DE110" s="141"/>
      <c r="DF110" s="141"/>
      <c r="DG110" s="141"/>
      <c r="DH110" s="141"/>
      <c r="DI110" s="141"/>
      <c r="DJ110" s="141"/>
      <c r="DK110" s="141"/>
      <c r="DL110" s="141"/>
      <c r="DM110" s="141"/>
      <c r="DN110" s="141"/>
      <c r="DO110" s="141"/>
      <c r="DP110" s="141"/>
      <c r="DQ110" s="141"/>
      <c r="DR110" s="141"/>
      <c r="DS110" s="141"/>
      <c r="DT110" s="141"/>
      <c r="DU110" s="141"/>
      <c r="DV110" s="141"/>
      <c r="DW110" s="141"/>
      <c r="DX110" s="141"/>
      <c r="DY110" s="141"/>
      <c r="DZ110" s="141"/>
      <c r="EA110" s="141"/>
      <c r="EB110" s="141"/>
      <c r="EC110" s="141"/>
      <c r="ED110" s="141"/>
      <c r="EE110" s="141"/>
      <c r="EF110" s="141"/>
      <c r="EG110" s="141"/>
      <c r="EH110" s="141"/>
      <c r="EI110" s="141"/>
      <c r="EJ110" s="141"/>
      <c r="EK110" s="141"/>
      <c r="EL110" s="141"/>
      <c r="EM110" s="141"/>
      <c r="EN110" s="141"/>
      <c r="EO110" s="141"/>
      <c r="EP110" s="141"/>
      <c r="EQ110" s="141"/>
      <c r="ER110" s="141"/>
    </row>
    <row r="111" s="61" customFormat="1" ht="67.5" outlineLevel="2">
      <c r="A111" s="154" t="s">
        <v>775</v>
      </c>
      <c r="B111" s="155" t="s">
        <v>776</v>
      </c>
      <c r="C111" s="156">
        <v>13001</v>
      </c>
      <c r="D111" s="156">
        <v>11701</v>
      </c>
      <c r="E111" s="156">
        <v>10400</v>
      </c>
      <c r="F111" s="156">
        <v>9101</v>
      </c>
      <c r="G111" s="157" t="s">
        <v>777</v>
      </c>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1"/>
      <c r="AL111" s="141"/>
      <c r="AM111" s="141"/>
      <c r="AN111" s="141"/>
      <c r="AO111" s="141"/>
      <c r="AP111" s="141"/>
      <c r="AQ111" s="141"/>
      <c r="AR111" s="141"/>
      <c r="AS111" s="141"/>
      <c r="AT111" s="141"/>
      <c r="AU111" s="141"/>
      <c r="AV111" s="141"/>
      <c r="AW111" s="141"/>
      <c r="AX111" s="141"/>
      <c r="AY111" s="141"/>
      <c r="AZ111" s="141"/>
      <c r="BA111" s="141"/>
      <c r="BB111" s="141"/>
      <c r="BC111" s="141"/>
      <c r="BD111" s="141"/>
      <c r="BE111" s="141"/>
      <c r="BF111" s="141"/>
      <c r="BG111" s="141"/>
      <c r="BH111" s="141"/>
      <c r="BI111" s="141"/>
      <c r="BJ111" s="141"/>
      <c r="BK111" s="141"/>
      <c r="BL111" s="141"/>
      <c r="BM111" s="141"/>
      <c r="BN111" s="141"/>
      <c r="BO111" s="141"/>
      <c r="BP111" s="141"/>
      <c r="BQ111" s="141"/>
      <c r="BR111" s="141"/>
      <c r="BS111" s="141"/>
      <c r="BT111" s="141"/>
      <c r="BU111" s="141"/>
      <c r="BV111" s="141"/>
      <c r="BW111" s="141"/>
      <c r="BX111" s="141"/>
      <c r="BY111" s="141"/>
      <c r="BZ111" s="141"/>
      <c r="CA111" s="141"/>
      <c r="CB111" s="141"/>
      <c r="CC111" s="141"/>
      <c r="CD111" s="141"/>
      <c r="CE111" s="141"/>
      <c r="CF111" s="141"/>
      <c r="CG111" s="141"/>
      <c r="CH111" s="141"/>
      <c r="CI111" s="141"/>
      <c r="CJ111" s="141"/>
      <c r="CK111" s="141"/>
      <c r="CL111" s="141"/>
      <c r="CM111" s="141"/>
      <c r="CN111" s="141"/>
      <c r="CO111" s="141"/>
      <c r="CP111" s="141"/>
      <c r="CQ111" s="141"/>
      <c r="CR111" s="141"/>
      <c r="CS111" s="141"/>
      <c r="CT111" s="141"/>
      <c r="CU111" s="141"/>
      <c r="CV111" s="141"/>
      <c r="CW111" s="141"/>
      <c r="CX111" s="141"/>
      <c r="CY111" s="141"/>
      <c r="CZ111" s="141"/>
      <c r="DA111" s="141"/>
      <c r="DB111" s="141"/>
      <c r="DC111" s="141"/>
      <c r="DD111" s="141"/>
      <c r="DE111" s="141"/>
      <c r="DF111" s="141"/>
      <c r="DG111" s="141"/>
      <c r="DH111" s="141"/>
      <c r="DI111" s="141"/>
      <c r="DJ111" s="141"/>
      <c r="DK111" s="141"/>
      <c r="DL111" s="141"/>
      <c r="DM111" s="141"/>
      <c r="DN111" s="141"/>
      <c r="DO111" s="141"/>
      <c r="DP111" s="141"/>
      <c r="DQ111" s="141"/>
      <c r="DR111" s="141"/>
      <c r="DS111" s="141"/>
      <c r="DT111" s="141"/>
      <c r="DU111" s="141"/>
      <c r="DV111" s="141"/>
      <c r="DW111" s="141"/>
      <c r="DX111" s="141"/>
      <c r="DY111" s="141"/>
      <c r="DZ111" s="141"/>
      <c r="EA111" s="141"/>
      <c r="EB111" s="141"/>
      <c r="EC111" s="141"/>
      <c r="ED111" s="141"/>
      <c r="EE111" s="141"/>
      <c r="EF111" s="141"/>
      <c r="EG111" s="141"/>
      <c r="EH111" s="141"/>
      <c r="EI111" s="141"/>
      <c r="EJ111" s="141"/>
      <c r="EK111" s="141"/>
      <c r="EL111" s="141"/>
      <c r="EM111" s="141"/>
      <c r="EN111" s="141"/>
      <c r="EO111" s="141"/>
      <c r="EP111" s="141"/>
      <c r="EQ111" s="141"/>
      <c r="ER111" s="141"/>
    </row>
    <row r="112" s="145" customFormat="1" ht="16.5" customHeight="1" outlineLevel="1">
      <c r="A112" s="147" t="s">
        <v>778</v>
      </c>
      <c r="B112" s="147"/>
      <c r="C112" s="147"/>
      <c r="D112" s="147"/>
      <c r="E112" s="147"/>
      <c r="F112" s="147"/>
      <c r="G112" s="147"/>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141"/>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c r="DY112" s="141"/>
      <c r="DZ112" s="141"/>
      <c r="EA112" s="141"/>
      <c r="EB112" s="141"/>
      <c r="EC112" s="141"/>
      <c r="ED112" s="141"/>
      <c r="EE112" s="141"/>
      <c r="EF112" s="141"/>
      <c r="EG112" s="141"/>
      <c r="EH112" s="141"/>
      <c r="EI112" s="141"/>
      <c r="EJ112" s="141"/>
      <c r="EK112" s="141"/>
      <c r="EL112" s="141"/>
      <c r="EM112" s="141"/>
      <c r="EN112" s="141"/>
      <c r="EO112" s="141"/>
      <c r="EP112" s="141"/>
      <c r="EQ112" s="141"/>
      <c r="ER112" s="141"/>
      <c r="ES112" s="141"/>
      <c r="ET112" s="141"/>
      <c r="EU112" s="141"/>
      <c r="EV112" s="141"/>
      <c r="EW112" s="141"/>
      <c r="EX112" s="141"/>
    </row>
    <row r="113" s="61" customFormat="1" ht="56.25" outlineLevel="2">
      <c r="A113" s="111" t="s">
        <v>779</v>
      </c>
      <c r="B113" s="112" t="s">
        <v>780</v>
      </c>
      <c r="C113" s="148">
        <v>2898</v>
      </c>
      <c r="D113" s="148">
        <v>2640</v>
      </c>
      <c r="E113" s="148">
        <v>2226</v>
      </c>
      <c r="F113" s="148">
        <v>1812</v>
      </c>
      <c r="G113" s="149" t="s">
        <v>781</v>
      </c>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41"/>
      <c r="AY113" s="141"/>
      <c r="AZ113" s="141"/>
      <c r="BA113" s="141"/>
      <c r="BB113" s="141"/>
      <c r="BC113" s="141"/>
      <c r="BD113" s="141"/>
      <c r="BE113" s="141"/>
      <c r="BF113" s="141"/>
      <c r="BG113" s="141"/>
      <c r="BH113" s="141"/>
      <c r="BI113" s="141"/>
      <c r="BJ113" s="141"/>
      <c r="BK113" s="141"/>
      <c r="BL113" s="141"/>
      <c r="BM113" s="141"/>
      <c r="BN113" s="141"/>
      <c r="BO113" s="141"/>
      <c r="BP113" s="141"/>
      <c r="BQ113" s="141"/>
      <c r="BR113" s="141"/>
      <c r="BS113" s="141"/>
      <c r="BT113" s="141"/>
      <c r="BU113" s="141"/>
      <c r="BV113" s="141"/>
      <c r="BW113" s="141"/>
      <c r="BX113" s="141"/>
      <c r="BY113" s="141"/>
      <c r="BZ113" s="141"/>
      <c r="CA113" s="141"/>
      <c r="CB113" s="141"/>
      <c r="CC113" s="141"/>
      <c r="CD113" s="141"/>
      <c r="CE113" s="141"/>
      <c r="CF113" s="141"/>
      <c r="CG113" s="141"/>
      <c r="CH113" s="141"/>
      <c r="CI113" s="141"/>
      <c r="CJ113" s="141"/>
      <c r="CK113" s="141"/>
      <c r="CL113" s="141"/>
      <c r="CM113" s="141"/>
      <c r="CN113" s="141"/>
      <c r="CO113" s="141"/>
      <c r="CP113" s="141"/>
      <c r="CQ113" s="141"/>
      <c r="CR113" s="141"/>
      <c r="CS113" s="141"/>
      <c r="CT113" s="141"/>
      <c r="CU113" s="141"/>
      <c r="CV113" s="141"/>
      <c r="CW113" s="141"/>
      <c r="CX113" s="141"/>
      <c r="CY113" s="141"/>
      <c r="CZ113" s="141"/>
      <c r="DA113" s="141"/>
      <c r="DB113" s="141"/>
      <c r="DC113" s="141"/>
      <c r="DD113" s="141"/>
      <c r="DE113" s="141"/>
      <c r="DF113" s="141"/>
      <c r="DG113" s="141"/>
      <c r="DH113" s="141"/>
      <c r="DI113" s="141"/>
      <c r="DJ113" s="141"/>
      <c r="DK113" s="141"/>
      <c r="DL113" s="141"/>
      <c r="DM113" s="141"/>
      <c r="DN113" s="141"/>
      <c r="DO113" s="141"/>
      <c r="DP113" s="141"/>
      <c r="DQ113" s="141"/>
      <c r="DR113" s="141"/>
      <c r="DS113" s="141"/>
      <c r="DT113" s="141"/>
      <c r="DU113" s="141"/>
      <c r="DV113" s="141"/>
      <c r="DW113" s="141"/>
      <c r="DX113" s="141"/>
      <c r="DY113" s="141"/>
      <c r="DZ113" s="141"/>
      <c r="EA113" s="141"/>
      <c r="EB113" s="141"/>
      <c r="EC113" s="141"/>
      <c r="ED113" s="141"/>
      <c r="EE113" s="141"/>
      <c r="EF113" s="141"/>
      <c r="EG113" s="141"/>
      <c r="EH113" s="141"/>
      <c r="EI113" s="141"/>
      <c r="EJ113" s="141"/>
      <c r="EK113" s="141"/>
      <c r="EL113" s="141"/>
      <c r="EM113" s="141"/>
      <c r="EN113" s="141"/>
      <c r="EO113" s="141"/>
      <c r="EP113" s="141"/>
      <c r="EQ113" s="141"/>
      <c r="ER113" s="141"/>
    </row>
    <row r="114" s="61" customFormat="1" ht="56.25" outlineLevel="2">
      <c r="A114" s="154" t="s">
        <v>782</v>
      </c>
      <c r="B114" s="155" t="s">
        <v>783</v>
      </c>
      <c r="C114" s="156">
        <v>7401</v>
      </c>
      <c r="D114" s="156">
        <v>6665</v>
      </c>
      <c r="E114" s="156">
        <v>5920</v>
      </c>
      <c r="F114" s="156">
        <v>5175</v>
      </c>
      <c r="G114" s="157" t="s">
        <v>784</v>
      </c>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41"/>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1"/>
      <c r="BS114" s="141"/>
      <c r="BT114" s="141"/>
      <c r="BU114" s="141"/>
      <c r="BV114" s="141"/>
      <c r="BW114" s="141"/>
      <c r="BX114" s="141"/>
      <c r="BY114" s="141"/>
      <c r="BZ114" s="141"/>
      <c r="CA114" s="141"/>
      <c r="CB114" s="141"/>
      <c r="CC114" s="141"/>
      <c r="CD114" s="141"/>
      <c r="CE114" s="141"/>
      <c r="CF114" s="141"/>
      <c r="CG114" s="141"/>
      <c r="CH114" s="141"/>
      <c r="CI114" s="141"/>
      <c r="CJ114" s="141"/>
      <c r="CK114" s="141"/>
      <c r="CL114" s="141"/>
      <c r="CM114" s="141"/>
      <c r="CN114" s="141"/>
      <c r="CO114" s="141"/>
      <c r="CP114" s="141"/>
      <c r="CQ114" s="141"/>
      <c r="CR114" s="141"/>
      <c r="CS114" s="141"/>
      <c r="CT114" s="141"/>
      <c r="CU114" s="141"/>
      <c r="CV114" s="141"/>
      <c r="CW114" s="141"/>
      <c r="CX114" s="141"/>
      <c r="CY114" s="141"/>
      <c r="CZ114" s="141"/>
      <c r="DA114" s="141"/>
      <c r="DB114" s="141"/>
      <c r="DC114" s="141"/>
      <c r="DD114" s="141"/>
      <c r="DE114" s="141"/>
      <c r="DF114" s="141"/>
      <c r="DG114" s="141"/>
      <c r="DH114" s="141"/>
      <c r="DI114" s="141"/>
      <c r="DJ114" s="141"/>
      <c r="DK114" s="141"/>
      <c r="DL114" s="141"/>
      <c r="DM114" s="141"/>
      <c r="DN114" s="141"/>
      <c r="DO114" s="141"/>
      <c r="DP114" s="141"/>
      <c r="DQ114" s="141"/>
      <c r="DR114" s="141"/>
      <c r="DS114" s="141"/>
      <c r="DT114" s="141"/>
      <c r="DU114" s="141"/>
      <c r="DV114" s="141"/>
      <c r="DW114" s="141"/>
      <c r="DX114" s="141"/>
      <c r="DY114" s="141"/>
      <c r="DZ114" s="141"/>
      <c r="EA114" s="141"/>
      <c r="EB114" s="141"/>
      <c r="EC114" s="141"/>
      <c r="ED114" s="141"/>
      <c r="EE114" s="141"/>
      <c r="EF114" s="141"/>
      <c r="EG114" s="141"/>
      <c r="EH114" s="141"/>
      <c r="EI114" s="141"/>
      <c r="EJ114" s="141"/>
      <c r="EK114" s="141"/>
      <c r="EL114" s="141"/>
      <c r="EM114" s="141"/>
      <c r="EN114" s="141"/>
      <c r="EO114" s="141"/>
      <c r="EP114" s="141"/>
      <c r="EQ114" s="141"/>
      <c r="ER114" s="141"/>
    </row>
    <row r="115" s="145" customFormat="1" ht="16.5" customHeight="1" outlineLevel="1">
      <c r="A115" s="147" t="s">
        <v>785</v>
      </c>
      <c r="B115" s="147"/>
      <c r="C115" s="147"/>
      <c r="D115" s="147"/>
      <c r="E115" s="147"/>
      <c r="F115" s="147"/>
      <c r="G115" s="147"/>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1"/>
      <c r="AL115" s="141"/>
      <c r="AM115" s="141"/>
      <c r="AN115" s="141"/>
      <c r="AO115" s="141"/>
      <c r="AP115" s="141"/>
      <c r="AQ115" s="141"/>
      <c r="AR115" s="141"/>
      <c r="AS115" s="141"/>
      <c r="AT115" s="141"/>
      <c r="AU115" s="141"/>
      <c r="AV115" s="141"/>
      <c r="AW115" s="141"/>
      <c r="AX115" s="141"/>
      <c r="AY115" s="141"/>
      <c r="AZ115" s="141"/>
      <c r="BA115" s="141"/>
      <c r="BB115" s="141"/>
      <c r="BC115" s="141"/>
      <c r="BD115" s="141"/>
      <c r="BE115" s="141"/>
      <c r="BF115" s="141"/>
      <c r="BG115" s="141"/>
      <c r="BH115" s="141"/>
      <c r="BI115" s="141"/>
      <c r="BJ115" s="141"/>
      <c r="BK115" s="141"/>
      <c r="BL115" s="141"/>
      <c r="BM115" s="141"/>
      <c r="BN115" s="141"/>
      <c r="BO115" s="141"/>
      <c r="BP115" s="141"/>
      <c r="BQ115" s="141"/>
      <c r="BR115" s="141"/>
      <c r="BS115" s="141"/>
      <c r="BT115" s="141"/>
      <c r="BU115" s="141"/>
      <c r="BV115" s="141"/>
      <c r="BW115" s="141"/>
      <c r="BX115" s="141"/>
      <c r="BY115" s="141"/>
      <c r="BZ115" s="141"/>
      <c r="CA115" s="141"/>
      <c r="CB115" s="141"/>
      <c r="CC115" s="141"/>
      <c r="CD115" s="141"/>
      <c r="CE115" s="141"/>
      <c r="CF115" s="141"/>
      <c r="CG115" s="141"/>
      <c r="CH115" s="141"/>
      <c r="CI115" s="141"/>
      <c r="CJ115" s="141"/>
      <c r="CK115" s="141"/>
      <c r="CL115" s="141"/>
      <c r="CM115" s="141"/>
      <c r="CN115" s="141"/>
      <c r="CO115" s="141"/>
      <c r="CP115" s="141"/>
      <c r="CQ115" s="141"/>
      <c r="CR115" s="141"/>
      <c r="CS115" s="141"/>
      <c r="CT115" s="141"/>
      <c r="CU115" s="141"/>
      <c r="CV115" s="141"/>
      <c r="CW115" s="141"/>
      <c r="CX115" s="141"/>
      <c r="CY115" s="141"/>
      <c r="CZ115" s="141"/>
      <c r="DA115" s="141"/>
      <c r="DB115" s="141"/>
      <c r="DC115" s="141"/>
      <c r="DD115" s="141"/>
      <c r="DE115" s="141"/>
      <c r="DF115" s="141"/>
      <c r="DG115" s="141"/>
      <c r="DH115" s="141"/>
      <c r="DI115" s="141"/>
      <c r="DJ115" s="141"/>
      <c r="DK115" s="141"/>
      <c r="DL115" s="141"/>
      <c r="DM115" s="141"/>
      <c r="DN115" s="141"/>
      <c r="DO115" s="141"/>
      <c r="DP115" s="141"/>
      <c r="DQ115" s="141"/>
      <c r="DR115" s="141"/>
      <c r="DS115" s="141"/>
      <c r="DT115" s="141"/>
      <c r="DU115" s="141"/>
      <c r="DV115" s="141"/>
      <c r="DW115" s="141"/>
      <c r="DX115" s="141"/>
      <c r="DY115" s="141"/>
      <c r="DZ115" s="141"/>
      <c r="EA115" s="141"/>
      <c r="EB115" s="141"/>
      <c r="EC115" s="141"/>
      <c r="ED115" s="141"/>
      <c r="EE115" s="141"/>
      <c r="EF115" s="141"/>
      <c r="EG115" s="141"/>
      <c r="EH115" s="141"/>
      <c r="EI115" s="141"/>
      <c r="EJ115" s="141"/>
      <c r="EK115" s="141"/>
      <c r="EL115" s="141"/>
      <c r="EM115" s="141"/>
      <c r="EN115" s="141"/>
      <c r="EO115" s="141"/>
      <c r="EP115" s="141"/>
      <c r="EQ115" s="141"/>
      <c r="ER115" s="141"/>
      <c r="ES115" s="141"/>
      <c r="ET115" s="141"/>
      <c r="EU115" s="141"/>
      <c r="EV115" s="141"/>
      <c r="EW115" s="141"/>
      <c r="EX115" s="141"/>
    </row>
    <row r="116" s="61" customFormat="1" ht="45" outlineLevel="2">
      <c r="A116" s="111" t="s">
        <v>786</v>
      </c>
      <c r="B116" s="112" t="s">
        <v>787</v>
      </c>
      <c r="C116" s="167">
        <v>2135</v>
      </c>
      <c r="D116" s="167">
        <v>1987</v>
      </c>
      <c r="E116" s="167">
        <v>1709</v>
      </c>
      <c r="F116" s="167">
        <v>1423</v>
      </c>
      <c r="G116" s="149" t="s">
        <v>788</v>
      </c>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c r="BG116" s="141"/>
      <c r="BH116" s="141"/>
      <c r="BI116" s="141"/>
      <c r="BJ116" s="141"/>
      <c r="BK116" s="141"/>
      <c r="BL116" s="141"/>
      <c r="BM116" s="141"/>
      <c r="BN116" s="141"/>
      <c r="BO116" s="141"/>
      <c r="BP116" s="141"/>
      <c r="BQ116" s="141"/>
      <c r="BR116" s="141"/>
      <c r="BS116" s="141"/>
      <c r="BT116" s="141"/>
      <c r="BU116" s="141"/>
      <c r="BV116" s="141"/>
      <c r="BW116" s="141"/>
      <c r="BX116" s="141"/>
      <c r="BY116" s="141"/>
      <c r="BZ116" s="141"/>
      <c r="CA116" s="141"/>
      <c r="CB116" s="141"/>
      <c r="CC116" s="141"/>
      <c r="CD116" s="141"/>
      <c r="CE116" s="141"/>
      <c r="CF116" s="141"/>
      <c r="CG116" s="141"/>
      <c r="CH116" s="141"/>
      <c r="CI116" s="141"/>
      <c r="CJ116" s="141"/>
      <c r="CK116" s="141"/>
      <c r="CL116" s="141"/>
      <c r="CM116" s="141"/>
      <c r="CN116" s="141"/>
      <c r="CO116" s="141"/>
      <c r="CP116" s="141"/>
      <c r="CQ116" s="141"/>
      <c r="CR116" s="141"/>
      <c r="CS116" s="141"/>
      <c r="CT116" s="141"/>
      <c r="CU116" s="141"/>
      <c r="CV116" s="141"/>
      <c r="CW116" s="141"/>
      <c r="CX116" s="141"/>
      <c r="CY116" s="141"/>
      <c r="CZ116" s="141"/>
      <c r="DA116" s="141"/>
      <c r="DB116" s="141"/>
      <c r="DC116" s="141"/>
      <c r="DD116" s="141"/>
      <c r="DE116" s="141"/>
      <c r="DF116" s="141"/>
      <c r="DG116" s="141"/>
      <c r="DH116" s="141"/>
      <c r="DI116" s="141"/>
      <c r="DJ116" s="141"/>
      <c r="DK116" s="141"/>
      <c r="DL116" s="141"/>
      <c r="DM116" s="141"/>
      <c r="DN116" s="141"/>
      <c r="DO116" s="141"/>
      <c r="DP116" s="141"/>
      <c r="DQ116" s="141"/>
      <c r="DR116" s="141"/>
      <c r="DS116" s="141"/>
      <c r="DT116" s="141"/>
      <c r="DU116" s="141"/>
      <c r="DV116" s="141"/>
      <c r="DW116" s="141"/>
      <c r="DX116" s="141"/>
      <c r="DY116" s="141"/>
      <c r="DZ116" s="141"/>
      <c r="EA116" s="141"/>
      <c r="EB116" s="141"/>
      <c r="EC116" s="141"/>
      <c r="ED116" s="141"/>
      <c r="EE116" s="141"/>
      <c r="EF116" s="141"/>
      <c r="EG116" s="141"/>
      <c r="EH116" s="141"/>
      <c r="EI116" s="141"/>
      <c r="EJ116" s="141"/>
      <c r="EK116" s="141"/>
      <c r="EL116" s="141"/>
      <c r="EM116" s="141"/>
      <c r="EN116" s="141"/>
      <c r="EO116" s="141"/>
      <c r="EP116" s="141"/>
      <c r="EQ116" s="141"/>
      <c r="ER116" s="141"/>
    </row>
    <row r="117" s="61" customFormat="1" ht="45" outlineLevel="2">
      <c r="A117" s="154" t="s">
        <v>789</v>
      </c>
      <c r="B117" s="155" t="s">
        <v>790</v>
      </c>
      <c r="C117" s="165">
        <v>5336</v>
      </c>
      <c r="D117" s="165">
        <v>4980</v>
      </c>
      <c r="E117" s="165">
        <v>4267</v>
      </c>
      <c r="F117" s="165">
        <v>3554</v>
      </c>
      <c r="G117" s="157" t="s">
        <v>791</v>
      </c>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1"/>
      <c r="AY117" s="141"/>
      <c r="AZ117" s="141"/>
      <c r="BA117" s="141"/>
      <c r="BB117" s="141"/>
      <c r="BC117" s="141"/>
      <c r="BD117" s="141"/>
      <c r="BE117" s="141"/>
      <c r="BF117" s="141"/>
      <c r="BG117" s="141"/>
      <c r="BH117" s="141"/>
      <c r="BI117" s="141"/>
      <c r="BJ117" s="141"/>
      <c r="BK117" s="141"/>
      <c r="BL117" s="141"/>
      <c r="BM117" s="141"/>
      <c r="BN117" s="141"/>
      <c r="BO117" s="141"/>
      <c r="BP117" s="141"/>
      <c r="BQ117" s="141"/>
      <c r="BR117" s="141"/>
      <c r="BS117" s="141"/>
      <c r="BT117" s="141"/>
      <c r="BU117" s="141"/>
      <c r="BV117" s="141"/>
      <c r="BW117" s="141"/>
      <c r="BX117" s="141"/>
      <c r="BY117" s="141"/>
      <c r="BZ117" s="141"/>
      <c r="CA117" s="141"/>
      <c r="CB117" s="141"/>
      <c r="CC117" s="141"/>
      <c r="CD117" s="141"/>
      <c r="CE117" s="141"/>
      <c r="CF117" s="141"/>
      <c r="CG117" s="141"/>
      <c r="CH117" s="141"/>
      <c r="CI117" s="141"/>
      <c r="CJ117" s="141"/>
      <c r="CK117" s="141"/>
      <c r="CL117" s="141"/>
      <c r="CM117" s="141"/>
      <c r="CN117" s="141"/>
      <c r="CO117" s="141"/>
      <c r="CP117" s="141"/>
      <c r="CQ117" s="141"/>
      <c r="CR117" s="141"/>
      <c r="CS117" s="141"/>
      <c r="CT117" s="141"/>
      <c r="CU117" s="141"/>
      <c r="CV117" s="141"/>
      <c r="CW117" s="141"/>
      <c r="CX117" s="141"/>
      <c r="CY117" s="141"/>
      <c r="CZ117" s="141"/>
      <c r="DA117" s="141"/>
      <c r="DB117" s="141"/>
      <c r="DC117" s="141"/>
      <c r="DD117" s="141"/>
      <c r="DE117" s="141"/>
      <c r="DF117" s="141"/>
      <c r="DG117" s="141"/>
      <c r="DH117" s="141"/>
      <c r="DI117" s="141"/>
      <c r="DJ117" s="141"/>
      <c r="DK117" s="141"/>
      <c r="DL117" s="141"/>
      <c r="DM117" s="141"/>
      <c r="DN117" s="141"/>
      <c r="DO117" s="141"/>
      <c r="DP117" s="141"/>
      <c r="DQ117" s="141"/>
      <c r="DR117" s="141"/>
      <c r="DS117" s="141"/>
      <c r="DT117" s="141"/>
      <c r="DU117" s="141"/>
      <c r="DV117" s="141"/>
      <c r="DW117" s="141"/>
      <c r="DX117" s="141"/>
      <c r="DY117" s="141"/>
      <c r="DZ117" s="141"/>
      <c r="EA117" s="141"/>
      <c r="EB117" s="141"/>
      <c r="EC117" s="141"/>
      <c r="ED117" s="141"/>
      <c r="EE117" s="141"/>
      <c r="EF117" s="141"/>
      <c r="EG117" s="141"/>
      <c r="EH117" s="141"/>
      <c r="EI117" s="141"/>
      <c r="EJ117" s="141"/>
      <c r="EK117" s="141"/>
      <c r="EL117" s="141"/>
      <c r="EM117" s="141"/>
      <c r="EN117" s="141"/>
      <c r="EO117" s="141"/>
      <c r="EP117" s="141"/>
      <c r="EQ117" s="141"/>
      <c r="ER117" s="141"/>
    </row>
    <row r="118" s="145" customFormat="1" ht="16.5" customHeight="1" outlineLevel="1">
      <c r="A118" s="147" t="s">
        <v>792</v>
      </c>
      <c r="B118" s="147"/>
      <c r="C118" s="147"/>
      <c r="D118" s="147"/>
      <c r="E118" s="147"/>
      <c r="F118" s="147"/>
      <c r="G118" s="147"/>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1"/>
      <c r="AJ118" s="141"/>
      <c r="AK118" s="141"/>
      <c r="AL118" s="141"/>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1"/>
      <c r="CG118" s="141"/>
      <c r="CH118" s="141"/>
      <c r="CI118" s="141"/>
      <c r="CJ118" s="141"/>
      <c r="CK118" s="141"/>
      <c r="CL118" s="141"/>
      <c r="CM118" s="141"/>
      <c r="CN118" s="141"/>
      <c r="CO118" s="141"/>
      <c r="CP118" s="141"/>
      <c r="CQ118" s="141"/>
      <c r="CR118" s="141"/>
      <c r="CS118" s="141"/>
      <c r="CT118" s="141"/>
      <c r="CU118" s="141"/>
      <c r="CV118" s="141"/>
      <c r="CW118" s="141"/>
      <c r="CX118" s="141"/>
      <c r="CY118" s="141"/>
      <c r="CZ118" s="141"/>
      <c r="DA118" s="141"/>
      <c r="DB118" s="141"/>
      <c r="DC118" s="141"/>
      <c r="DD118" s="141"/>
      <c r="DE118" s="141"/>
      <c r="DF118" s="141"/>
      <c r="DG118" s="141"/>
      <c r="DH118" s="141"/>
      <c r="DI118" s="141"/>
      <c r="DJ118" s="141"/>
      <c r="DK118" s="141"/>
      <c r="DL118" s="141"/>
      <c r="DM118" s="141"/>
      <c r="DN118" s="141"/>
      <c r="DO118" s="141"/>
      <c r="DP118" s="141"/>
      <c r="DQ118" s="141"/>
      <c r="DR118" s="141"/>
      <c r="DS118" s="141"/>
      <c r="DT118" s="141"/>
      <c r="DU118" s="141"/>
      <c r="DV118" s="141"/>
      <c r="DW118" s="141"/>
      <c r="DX118" s="141"/>
      <c r="DY118" s="141"/>
      <c r="DZ118" s="141"/>
      <c r="EA118" s="141"/>
      <c r="EB118" s="141"/>
      <c r="EC118" s="141"/>
      <c r="ED118" s="141"/>
      <c r="EE118" s="141"/>
      <c r="EF118" s="141"/>
      <c r="EG118" s="141"/>
      <c r="EH118" s="141"/>
      <c r="EI118" s="141"/>
      <c r="EJ118" s="141"/>
      <c r="EK118" s="141"/>
      <c r="EL118" s="141"/>
      <c r="EM118" s="141"/>
      <c r="EN118" s="141"/>
      <c r="EO118" s="141"/>
      <c r="EP118" s="141"/>
      <c r="EQ118" s="141"/>
      <c r="ER118" s="141"/>
      <c r="ES118" s="141"/>
      <c r="ET118" s="141"/>
      <c r="EU118" s="141"/>
      <c r="EV118" s="141"/>
      <c r="EW118" s="141"/>
      <c r="EX118" s="141"/>
    </row>
    <row r="119" s="61" customFormat="1" ht="45" outlineLevel="2">
      <c r="A119" s="111" t="s">
        <v>793</v>
      </c>
      <c r="B119" s="112" t="s">
        <v>794</v>
      </c>
      <c r="C119" s="167">
        <v>1986</v>
      </c>
      <c r="D119" s="167">
        <v>1846</v>
      </c>
      <c r="E119" s="167">
        <v>1562</v>
      </c>
      <c r="F119" s="167">
        <v>1278</v>
      </c>
      <c r="G119" s="149" t="s">
        <v>795</v>
      </c>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141"/>
      <c r="AK119" s="141"/>
      <c r="AL119" s="141"/>
      <c r="AM119" s="141"/>
      <c r="AN119" s="141"/>
      <c r="AO119" s="141"/>
      <c r="AP119" s="141"/>
      <c r="AQ119" s="141"/>
      <c r="AR119" s="141"/>
      <c r="AS119" s="141"/>
      <c r="AT119" s="141"/>
      <c r="AU119" s="141"/>
      <c r="AV119" s="141"/>
      <c r="AW119" s="141"/>
      <c r="AX119" s="141"/>
      <c r="AY119" s="141"/>
      <c r="AZ119" s="141"/>
      <c r="BA119" s="141"/>
      <c r="BB119" s="141"/>
      <c r="BC119" s="141"/>
      <c r="BD119" s="141"/>
      <c r="BE119" s="141"/>
      <c r="BF119" s="141"/>
      <c r="BG119" s="141"/>
      <c r="BH119" s="141"/>
      <c r="BI119" s="141"/>
      <c r="BJ119" s="141"/>
      <c r="BK119" s="141"/>
      <c r="BL119" s="141"/>
      <c r="BM119" s="141"/>
      <c r="BN119" s="141"/>
      <c r="BO119" s="141"/>
      <c r="BP119" s="141"/>
      <c r="BQ119" s="141"/>
      <c r="BR119" s="141"/>
      <c r="BS119" s="141"/>
      <c r="BT119" s="141"/>
      <c r="BU119" s="141"/>
      <c r="BV119" s="141"/>
      <c r="BW119" s="141"/>
      <c r="BX119" s="141"/>
      <c r="BY119" s="141"/>
      <c r="BZ119" s="141"/>
      <c r="CA119" s="141"/>
      <c r="CB119" s="141"/>
      <c r="CC119" s="141"/>
      <c r="CD119" s="141"/>
      <c r="CE119" s="141"/>
      <c r="CF119" s="141"/>
      <c r="CG119" s="141"/>
      <c r="CH119" s="141"/>
      <c r="CI119" s="141"/>
      <c r="CJ119" s="141"/>
      <c r="CK119" s="141"/>
      <c r="CL119" s="141"/>
      <c r="CM119" s="141"/>
      <c r="CN119" s="141"/>
      <c r="CO119" s="141"/>
      <c r="CP119" s="141"/>
      <c r="CQ119" s="141"/>
      <c r="CR119" s="141"/>
      <c r="CS119" s="141"/>
      <c r="CT119" s="141"/>
      <c r="CU119" s="141"/>
      <c r="CV119" s="141"/>
      <c r="CW119" s="141"/>
      <c r="CX119" s="141"/>
      <c r="CY119" s="141"/>
      <c r="CZ119" s="141"/>
      <c r="DA119" s="141"/>
      <c r="DB119" s="141"/>
      <c r="DC119" s="141"/>
      <c r="DD119" s="141"/>
      <c r="DE119" s="141"/>
      <c r="DF119" s="141"/>
      <c r="DG119" s="141"/>
      <c r="DH119" s="141"/>
      <c r="DI119" s="141"/>
      <c r="DJ119" s="141"/>
      <c r="DK119" s="141"/>
      <c r="DL119" s="141"/>
      <c r="DM119" s="141"/>
      <c r="DN119" s="141"/>
      <c r="DO119" s="141"/>
      <c r="DP119" s="141"/>
      <c r="DQ119" s="141"/>
      <c r="DR119" s="141"/>
      <c r="DS119" s="141"/>
      <c r="DT119" s="141"/>
      <c r="DU119" s="141"/>
      <c r="DV119" s="141"/>
      <c r="DW119" s="141"/>
      <c r="DX119" s="141"/>
      <c r="DY119" s="141"/>
      <c r="DZ119" s="141"/>
      <c r="EA119" s="141"/>
      <c r="EB119" s="141"/>
      <c r="EC119" s="141"/>
      <c r="ED119" s="141"/>
      <c r="EE119" s="141"/>
      <c r="EF119" s="141"/>
      <c r="EG119" s="141"/>
      <c r="EH119" s="141"/>
      <c r="EI119" s="141"/>
      <c r="EJ119" s="141"/>
      <c r="EK119" s="141"/>
      <c r="EL119" s="141"/>
      <c r="EM119" s="141"/>
      <c r="EN119" s="141"/>
      <c r="EO119" s="141"/>
      <c r="EP119" s="141"/>
      <c r="EQ119" s="141"/>
      <c r="ER119" s="141"/>
    </row>
    <row r="120" s="61" customFormat="1" ht="45" outlineLevel="2">
      <c r="A120" s="154" t="s">
        <v>796</v>
      </c>
      <c r="B120" s="155" t="s">
        <v>797</v>
      </c>
      <c r="C120" s="165">
        <v>4965</v>
      </c>
      <c r="D120" s="165">
        <v>4484</v>
      </c>
      <c r="E120" s="165">
        <v>3794</v>
      </c>
      <c r="F120" s="165">
        <v>3172</v>
      </c>
      <c r="G120" s="157" t="s">
        <v>798</v>
      </c>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c r="BG120" s="141"/>
      <c r="BH120" s="141"/>
      <c r="BI120" s="141"/>
      <c r="BJ120" s="141"/>
      <c r="BK120" s="141"/>
      <c r="BL120" s="141"/>
      <c r="BM120" s="141"/>
      <c r="BN120" s="141"/>
      <c r="BO120" s="141"/>
      <c r="BP120" s="141"/>
      <c r="BQ120" s="141"/>
      <c r="BR120" s="141"/>
      <c r="BS120" s="141"/>
      <c r="BT120" s="141"/>
      <c r="BU120" s="141"/>
      <c r="BV120" s="141"/>
      <c r="BW120" s="141"/>
      <c r="BX120" s="141"/>
      <c r="BY120" s="141"/>
      <c r="BZ120" s="141"/>
      <c r="CA120" s="141"/>
      <c r="CB120" s="141"/>
      <c r="CC120" s="141"/>
      <c r="CD120" s="141"/>
      <c r="CE120" s="141"/>
      <c r="CF120" s="141"/>
      <c r="CG120" s="141"/>
      <c r="CH120" s="141"/>
      <c r="CI120" s="141"/>
      <c r="CJ120" s="141"/>
      <c r="CK120" s="141"/>
      <c r="CL120" s="141"/>
      <c r="CM120" s="141"/>
      <c r="CN120" s="141"/>
      <c r="CO120" s="141"/>
      <c r="CP120" s="141"/>
      <c r="CQ120" s="141"/>
      <c r="CR120" s="141"/>
      <c r="CS120" s="141"/>
      <c r="CT120" s="141"/>
      <c r="CU120" s="141"/>
      <c r="CV120" s="141"/>
      <c r="CW120" s="141"/>
      <c r="CX120" s="141"/>
      <c r="CY120" s="141"/>
      <c r="CZ120" s="141"/>
      <c r="DA120" s="141"/>
      <c r="DB120" s="141"/>
      <c r="DC120" s="141"/>
      <c r="DD120" s="141"/>
      <c r="DE120" s="141"/>
      <c r="DF120" s="141"/>
      <c r="DG120" s="141"/>
      <c r="DH120" s="141"/>
      <c r="DI120" s="141"/>
      <c r="DJ120" s="141"/>
      <c r="DK120" s="141"/>
      <c r="DL120" s="141"/>
      <c r="DM120" s="141"/>
      <c r="DN120" s="141"/>
      <c r="DO120" s="141"/>
      <c r="DP120" s="141"/>
      <c r="DQ120" s="141"/>
      <c r="DR120" s="141"/>
      <c r="DS120" s="141"/>
      <c r="DT120" s="141"/>
      <c r="DU120" s="141"/>
      <c r="DV120" s="141"/>
      <c r="DW120" s="141"/>
      <c r="DX120" s="141"/>
      <c r="DY120" s="141"/>
      <c r="DZ120" s="141"/>
      <c r="EA120" s="141"/>
      <c r="EB120" s="141"/>
      <c r="EC120" s="141"/>
      <c r="ED120" s="141"/>
      <c r="EE120" s="141"/>
      <c r="EF120" s="141"/>
      <c r="EG120" s="141"/>
      <c r="EH120" s="141"/>
      <c r="EI120" s="141"/>
      <c r="EJ120" s="141"/>
      <c r="EK120" s="141"/>
      <c r="EL120" s="141"/>
      <c r="EM120" s="141"/>
      <c r="EN120" s="141"/>
      <c r="EO120" s="141"/>
      <c r="EP120" s="141"/>
      <c r="EQ120" s="141"/>
      <c r="ER120" s="141"/>
    </row>
    <row r="121" s="169" customFormat="1" ht="20.100000000000001" customHeight="1">
      <c r="A121" s="79" t="s">
        <v>799</v>
      </c>
      <c r="B121" s="79"/>
      <c r="C121" s="79"/>
      <c r="D121" s="79"/>
      <c r="E121" s="79"/>
      <c r="F121" s="79"/>
      <c r="G121" s="79"/>
      <c r="H121" s="141"/>
      <c r="I121" s="141"/>
      <c r="J121" s="141"/>
      <c r="K121" s="141"/>
      <c r="L121" s="141"/>
      <c r="M121" s="141"/>
      <c r="N121" s="141"/>
      <c r="O121" s="141"/>
      <c r="P121" s="141"/>
      <c r="Q121" s="141"/>
      <c r="R121" s="141"/>
      <c r="S121" s="141"/>
      <c r="T121" s="141"/>
      <c r="U121" s="141"/>
      <c r="V121" s="141"/>
      <c r="W121" s="141"/>
      <c r="X121" s="141"/>
      <c r="Y121" s="141"/>
      <c r="Z121" s="141"/>
      <c r="AA121" s="141"/>
      <c r="AB121" s="141"/>
      <c r="AC121" s="141"/>
      <c r="AD121" s="141"/>
      <c r="AE121" s="141"/>
      <c r="AF121" s="141"/>
      <c r="AG121" s="141"/>
      <c r="AH121" s="141"/>
      <c r="AI121" s="141"/>
      <c r="AJ121" s="141"/>
      <c r="AK121" s="141"/>
      <c r="AL121" s="141"/>
      <c r="AM121" s="141"/>
      <c r="AN121" s="141"/>
      <c r="AO121" s="141"/>
      <c r="AP121" s="141"/>
      <c r="AQ121" s="141"/>
      <c r="AR121" s="141"/>
      <c r="AS121" s="141"/>
      <c r="AT121" s="141"/>
      <c r="AU121" s="141"/>
      <c r="AV121" s="141"/>
      <c r="AW121" s="141"/>
      <c r="AX121" s="141"/>
      <c r="AY121" s="141"/>
      <c r="AZ121" s="141"/>
      <c r="BA121" s="141"/>
      <c r="BB121" s="141"/>
      <c r="BC121" s="141"/>
      <c r="BD121" s="141"/>
      <c r="BE121" s="141"/>
      <c r="BF121" s="141"/>
      <c r="BG121" s="141"/>
      <c r="BH121" s="141"/>
      <c r="BI121" s="141"/>
      <c r="BJ121" s="141"/>
      <c r="BK121" s="141"/>
      <c r="BL121" s="141"/>
      <c r="BM121" s="141"/>
      <c r="BN121" s="141"/>
      <c r="BO121" s="141"/>
      <c r="BP121" s="141"/>
      <c r="BQ121" s="141"/>
      <c r="BR121" s="141"/>
      <c r="BS121" s="141"/>
      <c r="BT121" s="141"/>
      <c r="BU121" s="141"/>
      <c r="BV121" s="141"/>
      <c r="BW121" s="141"/>
      <c r="BX121" s="141"/>
      <c r="BY121" s="141"/>
      <c r="BZ121" s="141"/>
      <c r="CA121" s="141"/>
      <c r="CB121" s="141"/>
      <c r="CC121" s="141"/>
      <c r="CD121" s="141"/>
      <c r="CE121" s="141"/>
      <c r="CF121" s="141"/>
      <c r="CG121" s="141"/>
      <c r="CH121" s="141"/>
      <c r="CI121" s="141"/>
      <c r="CJ121" s="141"/>
      <c r="CK121" s="141"/>
      <c r="CL121" s="141"/>
      <c r="CM121" s="141"/>
      <c r="CN121" s="141"/>
      <c r="CO121" s="141"/>
      <c r="CP121" s="141"/>
      <c r="CQ121" s="141"/>
      <c r="CR121" s="141"/>
      <c r="CS121" s="141"/>
      <c r="CT121" s="141"/>
      <c r="CU121" s="141"/>
      <c r="CV121" s="141"/>
      <c r="CW121" s="141"/>
      <c r="CX121" s="141"/>
      <c r="CY121" s="141"/>
      <c r="CZ121" s="141"/>
      <c r="DA121" s="141"/>
      <c r="DB121" s="141"/>
      <c r="DC121" s="141"/>
      <c r="DD121" s="141"/>
      <c r="DE121" s="141"/>
      <c r="DF121" s="141"/>
      <c r="DG121" s="141"/>
      <c r="DH121" s="141"/>
      <c r="DI121" s="141"/>
      <c r="DJ121" s="141"/>
      <c r="DK121" s="141"/>
      <c r="DL121" s="141"/>
      <c r="DM121" s="141"/>
      <c r="DN121" s="141"/>
      <c r="DO121" s="141"/>
      <c r="DP121" s="141"/>
      <c r="DQ121" s="141"/>
      <c r="DR121" s="141"/>
      <c r="DS121" s="141"/>
      <c r="DT121" s="141"/>
      <c r="DU121" s="141"/>
      <c r="DV121" s="141"/>
      <c r="DW121" s="141"/>
      <c r="DX121" s="141"/>
      <c r="DY121" s="141"/>
      <c r="DZ121" s="141"/>
      <c r="EA121" s="141"/>
      <c r="EB121" s="141"/>
      <c r="EC121" s="141"/>
      <c r="ED121" s="141"/>
      <c r="EE121" s="141"/>
      <c r="EF121" s="141"/>
      <c r="EG121" s="141"/>
      <c r="EH121" s="141"/>
      <c r="EI121" s="141"/>
      <c r="EJ121" s="141"/>
      <c r="EK121" s="141"/>
      <c r="EL121" s="141"/>
      <c r="EM121" s="141"/>
      <c r="EN121" s="141"/>
      <c r="EO121" s="141"/>
      <c r="EP121" s="141"/>
      <c r="EQ121" s="141"/>
      <c r="ER121" s="141"/>
      <c r="ES121" s="141"/>
      <c r="ET121" s="141"/>
      <c r="EU121" s="141"/>
      <c r="EV121" s="141"/>
      <c r="EW121" s="141"/>
      <c r="EX121" s="141"/>
    </row>
    <row r="122" s="61" customFormat="1" ht="33.75" outlineLevel="1">
      <c r="A122" s="111" t="s">
        <v>800</v>
      </c>
      <c r="B122" s="112" t="s">
        <v>801</v>
      </c>
      <c r="C122" s="148" t="s">
        <v>802</v>
      </c>
      <c r="D122" s="148" t="s">
        <v>802</v>
      </c>
      <c r="E122" s="148" t="s">
        <v>802</v>
      </c>
      <c r="F122" s="148" t="s">
        <v>802</v>
      </c>
      <c r="G122" s="149" t="s">
        <v>803</v>
      </c>
      <c r="H122" s="141"/>
      <c r="I122" s="141"/>
      <c r="J122" s="141"/>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1"/>
      <c r="BS122" s="141"/>
      <c r="BT122" s="141"/>
      <c r="BU122" s="141"/>
      <c r="BV122" s="141"/>
      <c r="BW122" s="141"/>
      <c r="BX122" s="141"/>
      <c r="BY122" s="141"/>
      <c r="BZ122" s="141"/>
      <c r="CA122" s="141"/>
      <c r="CB122" s="141"/>
      <c r="CC122" s="141"/>
      <c r="CD122" s="141"/>
      <c r="CE122" s="141"/>
      <c r="CF122" s="141"/>
      <c r="CG122" s="141"/>
      <c r="CH122" s="141"/>
      <c r="CI122" s="141"/>
      <c r="CJ122" s="141"/>
      <c r="CK122" s="141"/>
      <c r="CL122" s="141"/>
      <c r="CM122" s="141"/>
      <c r="CN122" s="141"/>
      <c r="CO122" s="141"/>
      <c r="CP122" s="141"/>
      <c r="CQ122" s="141"/>
      <c r="CR122" s="141"/>
      <c r="CS122" s="141"/>
      <c r="CT122" s="141"/>
      <c r="CU122" s="141"/>
      <c r="CV122" s="141"/>
      <c r="CW122" s="141"/>
      <c r="CX122" s="141"/>
      <c r="CY122" s="141"/>
      <c r="CZ122" s="141"/>
      <c r="DA122" s="141"/>
      <c r="DB122" s="141"/>
      <c r="DC122" s="141"/>
      <c r="DD122" s="141"/>
      <c r="DE122" s="141"/>
      <c r="DF122" s="141"/>
      <c r="DG122" s="141"/>
      <c r="DH122" s="141"/>
      <c r="DI122" s="141"/>
      <c r="DJ122" s="141"/>
      <c r="DK122" s="141"/>
      <c r="DL122" s="141"/>
      <c r="DM122" s="141"/>
      <c r="DN122" s="141"/>
      <c r="DO122" s="141"/>
      <c r="DP122" s="141"/>
      <c r="DQ122" s="141"/>
      <c r="DR122" s="141"/>
      <c r="DS122" s="141"/>
      <c r="DT122" s="141"/>
      <c r="DU122" s="141"/>
      <c r="DV122" s="141"/>
      <c r="DW122" s="141"/>
      <c r="DX122" s="141"/>
      <c r="DY122" s="141"/>
      <c r="DZ122" s="141"/>
      <c r="EA122" s="141"/>
      <c r="EB122" s="141"/>
      <c r="EC122" s="141"/>
      <c r="ED122" s="141"/>
      <c r="EE122" s="141"/>
      <c r="EF122" s="141"/>
      <c r="EG122" s="141"/>
      <c r="EH122" s="141"/>
      <c r="EI122" s="141"/>
      <c r="EJ122" s="141"/>
      <c r="EK122" s="141"/>
      <c r="EL122" s="141"/>
      <c r="EM122" s="141"/>
      <c r="EN122" s="141"/>
      <c r="EO122" s="141"/>
      <c r="EP122" s="141"/>
      <c r="EQ122" s="141"/>
      <c r="ER122" s="141"/>
    </row>
    <row r="123" s="145" customFormat="1" ht="14.25" customHeight="1">
      <c r="A123" s="176"/>
      <c r="B123" s="176"/>
      <c r="C123" s="176"/>
      <c r="D123" s="176"/>
      <c r="E123" s="176"/>
      <c r="F123" s="176"/>
      <c r="G123" s="176"/>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1"/>
      <c r="AY123" s="141"/>
      <c r="AZ123" s="141"/>
      <c r="BA123" s="141"/>
      <c r="BB123" s="141"/>
      <c r="BC123" s="141"/>
      <c r="BD123" s="141"/>
      <c r="BE123" s="141"/>
      <c r="BF123" s="141"/>
      <c r="BG123" s="141"/>
      <c r="BH123" s="141"/>
      <c r="BI123" s="141"/>
      <c r="BJ123" s="141"/>
      <c r="BK123" s="141"/>
      <c r="BL123" s="141"/>
      <c r="BM123" s="141"/>
      <c r="BN123" s="141"/>
      <c r="BO123" s="141"/>
      <c r="BP123" s="141"/>
      <c r="BQ123" s="141"/>
      <c r="BR123" s="141"/>
      <c r="BS123" s="141"/>
      <c r="BT123" s="141"/>
      <c r="BU123" s="141"/>
      <c r="BV123" s="141"/>
      <c r="BW123" s="141"/>
      <c r="BX123" s="141"/>
      <c r="BY123" s="141"/>
      <c r="BZ123" s="141"/>
      <c r="CA123" s="141"/>
      <c r="CB123" s="141"/>
      <c r="CC123" s="141"/>
      <c r="CD123" s="141"/>
      <c r="CE123" s="141"/>
      <c r="CF123" s="141"/>
      <c r="CG123" s="141"/>
      <c r="CH123" s="141"/>
      <c r="CI123" s="141"/>
      <c r="CJ123" s="141"/>
      <c r="CK123" s="141"/>
      <c r="CL123" s="141"/>
      <c r="CM123" s="141"/>
      <c r="CN123" s="141"/>
      <c r="CO123" s="141"/>
      <c r="CP123" s="141"/>
      <c r="CQ123" s="141"/>
      <c r="CR123" s="141"/>
      <c r="CS123" s="141"/>
      <c r="CT123" s="141"/>
      <c r="CU123" s="141"/>
      <c r="CV123" s="141"/>
      <c r="CW123" s="141"/>
      <c r="CX123" s="141"/>
      <c r="CY123" s="141"/>
      <c r="CZ123" s="141"/>
      <c r="DA123" s="141"/>
      <c r="DB123" s="141"/>
      <c r="DC123" s="141"/>
      <c r="DD123" s="141"/>
      <c r="DE123" s="141"/>
      <c r="DF123" s="141"/>
      <c r="DG123" s="141"/>
      <c r="DH123" s="141"/>
      <c r="DI123" s="141"/>
      <c r="DJ123" s="141"/>
      <c r="DK123" s="141"/>
      <c r="DL123" s="141"/>
      <c r="DM123" s="141"/>
      <c r="DN123" s="141"/>
      <c r="DO123" s="141"/>
      <c r="DP123" s="141"/>
      <c r="DQ123" s="141"/>
      <c r="DR123" s="141"/>
      <c r="DS123" s="141"/>
      <c r="DT123" s="141"/>
      <c r="DU123" s="141"/>
      <c r="DV123" s="141"/>
      <c r="DW123" s="141"/>
      <c r="DX123" s="141"/>
      <c r="DY123" s="141"/>
      <c r="DZ123" s="141"/>
      <c r="EA123" s="141"/>
      <c r="EB123" s="141"/>
      <c r="EC123" s="141"/>
      <c r="ED123" s="141"/>
      <c r="EE123" s="141"/>
      <c r="EF123" s="141"/>
      <c r="EG123" s="141"/>
      <c r="EH123" s="141"/>
      <c r="EI123" s="141"/>
      <c r="EJ123" s="141"/>
      <c r="EK123" s="141"/>
      <c r="EL123" s="141"/>
      <c r="EM123" s="141"/>
      <c r="EN123" s="141"/>
      <c r="EO123" s="141"/>
      <c r="EP123" s="141"/>
      <c r="EQ123" s="141"/>
      <c r="ER123" s="141"/>
    </row>
    <row r="124">
      <c r="A124" s="171" t="s">
        <v>804</v>
      </c>
      <c r="B124" s="171"/>
      <c r="C124" s="171"/>
      <c r="D124" s="171"/>
      <c r="E124" s="171"/>
      <c r="F124" s="171"/>
      <c r="G124" s="171"/>
    </row>
    <row r="125" s="114" customFormat="1">
      <c r="A125" s="171" t="s">
        <v>805</v>
      </c>
      <c r="B125" s="171"/>
      <c r="C125" s="171"/>
      <c r="D125" s="171"/>
      <c r="E125" s="171"/>
      <c r="F125" s="171"/>
      <c r="G125" s="171"/>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1"/>
      <c r="AY125" s="141"/>
      <c r="AZ125" s="141"/>
      <c r="BA125" s="141"/>
      <c r="BB125" s="141"/>
      <c r="BC125" s="141"/>
      <c r="BD125" s="141"/>
      <c r="BE125" s="141"/>
      <c r="BF125" s="141"/>
      <c r="BG125" s="141"/>
      <c r="BH125" s="141"/>
      <c r="BI125" s="141"/>
      <c r="BJ125" s="141"/>
      <c r="BK125" s="141"/>
      <c r="BL125" s="141"/>
      <c r="BM125" s="141"/>
      <c r="BN125" s="141"/>
      <c r="BO125" s="141"/>
      <c r="BP125" s="141"/>
      <c r="BQ125" s="141"/>
      <c r="BR125" s="141"/>
      <c r="BS125" s="141"/>
      <c r="BT125" s="141"/>
      <c r="BU125" s="141"/>
      <c r="BV125" s="141"/>
      <c r="BW125" s="141"/>
      <c r="BX125" s="141"/>
      <c r="BY125" s="141"/>
      <c r="BZ125" s="141"/>
      <c r="CA125" s="141"/>
      <c r="CB125" s="141"/>
      <c r="CC125" s="141"/>
      <c r="CD125" s="141"/>
      <c r="CE125" s="141"/>
      <c r="CF125" s="141"/>
      <c r="CG125" s="141"/>
      <c r="CH125" s="141"/>
      <c r="CI125" s="141"/>
      <c r="CJ125" s="141"/>
      <c r="CK125" s="141"/>
      <c r="CL125" s="141"/>
      <c r="CM125" s="141"/>
      <c r="CN125" s="141"/>
      <c r="CO125" s="141"/>
      <c r="CP125" s="141"/>
      <c r="CQ125" s="141"/>
      <c r="CR125" s="141"/>
      <c r="CS125" s="141"/>
      <c r="CT125" s="141"/>
      <c r="CU125" s="141"/>
      <c r="CV125" s="141"/>
      <c r="CW125" s="141"/>
      <c r="CX125" s="141"/>
      <c r="CY125" s="141"/>
      <c r="CZ125" s="141"/>
      <c r="DA125" s="141"/>
      <c r="DB125" s="141"/>
      <c r="DC125" s="141"/>
      <c r="DD125" s="141"/>
      <c r="DE125" s="141"/>
      <c r="DF125" s="141"/>
      <c r="DG125" s="141"/>
      <c r="DH125" s="141"/>
      <c r="DI125" s="141"/>
      <c r="DJ125" s="141"/>
      <c r="DK125" s="141"/>
      <c r="DL125" s="141"/>
      <c r="DM125" s="141"/>
      <c r="DN125" s="141"/>
      <c r="DO125" s="141"/>
      <c r="DP125" s="141"/>
      <c r="DQ125" s="141"/>
      <c r="DR125" s="141"/>
      <c r="DS125" s="141"/>
      <c r="DT125" s="141"/>
      <c r="DU125" s="141"/>
      <c r="DV125" s="141"/>
      <c r="DW125" s="141"/>
      <c r="DX125" s="141"/>
      <c r="DY125" s="141"/>
      <c r="DZ125" s="141"/>
      <c r="EA125" s="141"/>
      <c r="EB125" s="141"/>
      <c r="EC125" s="141"/>
      <c r="ED125" s="141"/>
      <c r="EE125" s="141"/>
      <c r="EF125" s="141"/>
      <c r="EG125" s="141"/>
      <c r="EH125" s="141"/>
      <c r="EI125" s="141"/>
      <c r="EJ125" s="141"/>
      <c r="EK125" s="141"/>
      <c r="EL125" s="141"/>
      <c r="EM125" s="141"/>
      <c r="EN125" s="141"/>
      <c r="EO125" s="141"/>
      <c r="EP125" s="141"/>
      <c r="EQ125" s="141"/>
      <c r="ER125" s="141"/>
    </row>
    <row r="126">
      <c r="A126" s="171"/>
      <c r="B126" s="171"/>
      <c r="C126" s="171"/>
      <c r="D126" s="171"/>
      <c r="E126" s="171"/>
      <c r="F126" s="171"/>
      <c r="G126" s="171"/>
    </row>
  </sheetData>
  <sheetProtection autoFilter="0" deleteColumns="0" deleteRows="0" formatCells="0" formatColumns="0" formatRows="0" insertColumns="0" insertHyperlinks="0" insertRows="0" pivotTables="0" selectLockedCells="1" selectUnlockedCells="1" sheet="0" sort="0"/>
  <mergeCells count="51">
    <mergeCell ref="A1:F1"/>
    <mergeCell ref="A2:C2"/>
    <mergeCell ref="A3:C3"/>
    <mergeCell ref="A5:A7"/>
    <mergeCell ref="B5:B7"/>
    <mergeCell ref="C5:F5"/>
    <mergeCell ref="G5:G7"/>
    <mergeCell ref="C6:C7"/>
    <mergeCell ref="D6:D7"/>
    <mergeCell ref="E6:E7"/>
    <mergeCell ref="F6:F7"/>
    <mergeCell ref="A8:G8"/>
    <mergeCell ref="A9:G9"/>
    <mergeCell ref="A10:G10"/>
    <mergeCell ref="A11:G11"/>
    <mergeCell ref="A17:G17"/>
    <mergeCell ref="A23:G23"/>
    <mergeCell ref="A27:G27"/>
    <mergeCell ref="A33:G33"/>
    <mergeCell ref="A34:G34"/>
    <mergeCell ref="A38:G38"/>
    <mergeCell ref="A42:G42"/>
    <mergeCell ref="A46:G46"/>
    <mergeCell ref="A50:G50"/>
    <mergeCell ref="A54:G54"/>
    <mergeCell ref="A55:G55"/>
    <mergeCell ref="A61:G61"/>
    <mergeCell ref="A67:G67"/>
    <mergeCell ref="A73:G73"/>
    <mergeCell ref="A79:G79"/>
    <mergeCell ref="A85:G85"/>
    <mergeCell ref="A91:G91"/>
    <mergeCell ref="A97:G97"/>
    <mergeCell ref="A98:G98"/>
    <mergeCell ref="A99:G99"/>
    <mergeCell ref="A100:G100"/>
    <mergeCell ref="A101:G101"/>
    <mergeCell ref="A102:G102"/>
    <mergeCell ref="A103:G103"/>
    <mergeCell ref="A104:G104"/>
    <mergeCell ref="A105:G105"/>
    <mergeCell ref="A106:G106"/>
    <mergeCell ref="A109:G109"/>
    <mergeCell ref="A112:G112"/>
    <mergeCell ref="A115:G115"/>
    <mergeCell ref="A118:G118"/>
    <mergeCell ref="A121:G121"/>
    <mergeCell ref="A123:G123"/>
    <mergeCell ref="A124:G124"/>
    <mergeCell ref="A125:G125"/>
    <mergeCell ref="A126:G126"/>
  </mergeCells>
  <printOptions headings="0" gridLines="0"/>
  <pageMargins left="0.62992125984251968" right="0.23622047244094491" top="0.74803149606299213" bottom="0.74803149606299213" header="0.31496062992125984" footer="0.31496062992125984"/>
  <pageSetup paperSize="9" scale="76" fitToWidth="1" fitToHeight="0" pageOrder="downThenOver" orientation="landscape" usePrinterDefaults="1" blackAndWhite="0" draft="0" cellComments="none" useFirstPageNumber="0" errors="displayed" horizontalDpi="600" verticalDpi="600" copies="1"/>
  <headerFooter/>
  <rowBreaks count="1" manualBreakCount="1">
    <brk id="59" man="1" max="12"/>
  </row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outlinePr applyStyles="0" summaryBelow="0" summaryRight="1" showOutlineSymbols="1"/>
    <pageSetUpPr autoPageBreaks="1" fitToPage="1"/>
  </sheetPr>
  <sheetViews>
    <sheetView topLeftCell="A1" zoomScale="90" workbookViewId="0">
      <pane ySplit="8" topLeftCell="A9" activePane="bottomLeft" state="frozen"/>
      <selection activeCell="B11" activeCellId="0" sqref="B11"/>
    </sheetView>
  </sheetViews>
  <sheetFormatPr defaultColWidth="9" defaultRowHeight="14.25" outlineLevelRow="2"/>
  <cols>
    <col customWidth="1" min="1" max="1" style="61" width="22.25"/>
    <col customWidth="1" min="2" max="2" style="61" width="48.375"/>
    <col customWidth="1" min="3" max="3" style="140" width="12.75"/>
    <col customWidth="1" min="4" max="4" style="140" width="12.5"/>
    <col customWidth="1" min="5" max="5" style="140" width="13.5"/>
    <col customWidth="1" min="6" max="6" style="140" width="15.75"/>
    <col customWidth="1" min="7" max="7" style="61" width="53.5"/>
    <col min="8" max="158" style="141" width="9"/>
    <col min="159" max="16384" style="61" width="9"/>
  </cols>
  <sheetData>
    <row r="1" ht="70.200000000000003" customHeight="1">
      <c r="A1" s="177" t="s">
        <v>0</v>
      </c>
      <c r="B1" s="2"/>
      <c r="C1" s="2"/>
      <c r="D1" s="2"/>
      <c r="E1" s="2"/>
      <c r="F1" s="2"/>
    </row>
    <row r="2" s="65" customFormat="1" ht="12.75">
      <c r="A2" s="142" t="s">
        <v>100</v>
      </c>
      <c r="B2" s="142"/>
      <c r="C2" s="142"/>
      <c r="D2" s="143"/>
      <c r="E2" s="143"/>
      <c r="F2" s="143"/>
    </row>
    <row r="3" s="65" customFormat="1" ht="12.75">
      <c r="A3" s="66" t="s">
        <v>101</v>
      </c>
      <c r="B3" s="67"/>
      <c r="C3" s="67"/>
      <c r="D3" s="67"/>
      <c r="E3" s="67"/>
      <c r="F3" s="178"/>
    </row>
    <row r="5" s="144" customFormat="1" ht="15" customHeight="1">
      <c r="A5" s="70" t="s">
        <v>86</v>
      </c>
      <c r="B5" s="71" t="s">
        <v>87</v>
      </c>
      <c r="C5" s="73" t="s">
        <v>91</v>
      </c>
      <c r="D5" s="73"/>
      <c r="E5" s="73"/>
      <c r="F5" s="73"/>
      <c r="G5" s="73" t="s">
        <v>89</v>
      </c>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c r="DH5" s="141"/>
      <c r="DI5" s="141"/>
      <c r="DJ5" s="141"/>
      <c r="DK5" s="141"/>
      <c r="DL5" s="141"/>
      <c r="DM5" s="141"/>
      <c r="DN5" s="141"/>
      <c r="DO5" s="141"/>
      <c r="DP5" s="141"/>
      <c r="DQ5" s="141"/>
      <c r="DR5" s="141"/>
      <c r="DS5" s="141"/>
      <c r="DT5" s="141"/>
      <c r="DU5" s="141"/>
      <c r="DV5" s="141"/>
      <c r="DW5" s="141"/>
      <c r="DX5" s="141"/>
      <c r="DY5" s="141"/>
      <c r="DZ5" s="141"/>
      <c r="EA5" s="141"/>
      <c r="EB5" s="141"/>
      <c r="EC5" s="141"/>
      <c r="ED5" s="141"/>
      <c r="EE5" s="141"/>
      <c r="EF5" s="141"/>
      <c r="EG5" s="141"/>
      <c r="EH5" s="141"/>
      <c r="EI5" s="141"/>
      <c r="EJ5" s="141"/>
      <c r="EK5" s="141"/>
      <c r="EL5" s="141"/>
      <c r="EM5" s="141"/>
      <c r="EN5" s="141"/>
      <c r="EO5" s="141"/>
      <c r="EP5" s="141"/>
      <c r="EQ5" s="141"/>
      <c r="ER5" s="141"/>
      <c r="ES5" s="141"/>
      <c r="ET5" s="141"/>
      <c r="EU5" s="141"/>
      <c r="EV5" s="141"/>
      <c r="EW5" s="141"/>
      <c r="EX5" s="141"/>
      <c r="EY5" s="141"/>
      <c r="EZ5" s="141"/>
      <c r="FA5" s="141"/>
      <c r="FB5" s="141"/>
    </row>
    <row r="6" s="144" customFormat="1" ht="15" customHeight="1">
      <c r="A6" s="70"/>
      <c r="B6" s="71"/>
      <c r="C6" s="73" t="s">
        <v>641</v>
      </c>
      <c r="D6" s="73" t="s">
        <v>642</v>
      </c>
      <c r="E6" s="73" t="s">
        <v>643</v>
      </c>
      <c r="F6" s="73" t="s">
        <v>644</v>
      </c>
      <c r="G6" s="73"/>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row>
    <row r="7" s="144" customFormat="1" ht="15" customHeight="1">
      <c r="A7" s="70"/>
      <c r="B7" s="71"/>
      <c r="C7" s="73"/>
      <c r="D7" s="73"/>
      <c r="E7" s="73"/>
      <c r="F7" s="73"/>
      <c r="G7" s="73"/>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row>
    <row r="8" ht="20.25" customHeight="1">
      <c r="A8" s="134" t="s">
        <v>806</v>
      </c>
      <c r="B8" s="135"/>
      <c r="C8" s="135"/>
      <c r="D8" s="135"/>
      <c r="E8" s="135"/>
      <c r="F8" s="135"/>
      <c r="G8" s="136"/>
    </row>
    <row r="9" s="145" customFormat="1" ht="20.100000000000001" customHeight="1">
      <c r="A9" s="146" t="s">
        <v>646</v>
      </c>
      <c r="B9" s="146"/>
      <c r="C9" s="146"/>
      <c r="D9" s="146"/>
      <c r="E9" s="146"/>
      <c r="F9" s="146"/>
      <c r="G9" s="146"/>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row>
    <row r="10" s="163" customFormat="1" ht="20.100000000000001" customHeight="1">
      <c r="A10" s="79" t="s">
        <v>647</v>
      </c>
      <c r="B10" s="79"/>
      <c r="C10" s="79"/>
      <c r="D10" s="79"/>
      <c r="E10" s="79"/>
      <c r="F10" s="79"/>
      <c r="G10" s="79"/>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row>
    <row r="11" s="163" customFormat="1" ht="55.149999999999999" customHeight="1" outlineLevel="1">
      <c r="A11" s="147" t="s">
        <v>764</v>
      </c>
      <c r="B11" s="147"/>
      <c r="C11" s="147"/>
      <c r="D11" s="147"/>
      <c r="E11" s="147"/>
      <c r="F11" s="147"/>
      <c r="G11" s="147"/>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row>
    <row r="12" ht="38.25" outlineLevel="1" collapsed="1">
      <c r="A12" s="111" t="s">
        <v>807</v>
      </c>
      <c r="B12" s="112" t="s">
        <v>808</v>
      </c>
      <c r="C12" s="148">
        <v>7169</v>
      </c>
      <c r="D12" s="148">
        <v>6452</v>
      </c>
      <c r="E12" s="148">
        <v>5018</v>
      </c>
      <c r="F12" s="148">
        <v>3943</v>
      </c>
      <c r="G12" s="149" t="s">
        <v>809</v>
      </c>
    </row>
    <row r="13" ht="45" hidden="1" outlineLevel="2">
      <c r="A13" s="111"/>
      <c r="B13" s="112"/>
      <c r="C13" s="148"/>
      <c r="D13" s="148"/>
      <c r="E13" s="148"/>
      <c r="F13" s="148"/>
      <c r="G13" s="150" t="s">
        <v>810</v>
      </c>
    </row>
    <row r="14" s="65" customFormat="1" ht="35.25" hidden="1" customHeight="1" outlineLevel="2">
      <c r="A14" s="91" t="s">
        <v>811</v>
      </c>
      <c r="B14" s="151" t="s">
        <v>812</v>
      </c>
      <c r="C14" s="152">
        <f>C12*0.2</f>
        <v>1433.8000000000002</v>
      </c>
      <c r="D14" s="152">
        <f>D12*0.2</f>
        <v>1290.4000000000001</v>
      </c>
      <c r="E14" s="152">
        <f>E12*0.2</f>
        <v>1003.6</v>
      </c>
      <c r="F14" s="152">
        <f>F12*0.2</f>
        <v>788.60000000000002</v>
      </c>
      <c r="G14" s="153" t="s">
        <v>655</v>
      </c>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c r="DE14" s="141"/>
      <c r="DF14" s="141"/>
      <c r="DG14" s="141"/>
      <c r="DH14" s="141"/>
      <c r="DI14" s="141"/>
      <c r="DJ14" s="141"/>
      <c r="DK14" s="141"/>
      <c r="DL14" s="141"/>
      <c r="DM14" s="141"/>
      <c r="DN14" s="141"/>
      <c r="DO14" s="141"/>
      <c r="DP14" s="141"/>
      <c r="DQ14" s="141"/>
      <c r="DR14" s="141"/>
      <c r="DS14" s="141"/>
      <c r="DT14" s="141"/>
      <c r="DU14" s="141"/>
      <c r="DV14" s="141"/>
      <c r="DW14" s="141"/>
      <c r="DX14" s="141"/>
      <c r="DY14" s="141"/>
      <c r="DZ14" s="141"/>
      <c r="EA14" s="141"/>
      <c r="EB14" s="141"/>
      <c r="EC14" s="141"/>
      <c r="ED14" s="141"/>
      <c r="EE14" s="141"/>
      <c r="EF14" s="141"/>
      <c r="EG14" s="141"/>
      <c r="EH14" s="141"/>
      <c r="EI14" s="141"/>
      <c r="EJ14" s="141"/>
      <c r="EK14" s="141"/>
      <c r="EL14" s="141"/>
      <c r="EM14" s="141"/>
      <c r="EN14" s="141"/>
      <c r="EO14" s="141"/>
      <c r="EP14" s="141"/>
      <c r="EQ14" s="141"/>
      <c r="ER14" s="141"/>
      <c r="ES14" s="141"/>
      <c r="ET14" s="141"/>
      <c r="EU14" s="141"/>
      <c r="EV14" s="141"/>
      <c r="EW14" s="141"/>
      <c r="EX14" s="141"/>
      <c r="EY14" s="141"/>
      <c r="EZ14" s="141"/>
      <c r="FA14" s="141"/>
      <c r="FB14" s="141"/>
    </row>
    <row r="15" ht="38.25" hidden="1" outlineLevel="2">
      <c r="A15" s="111" t="s">
        <v>813</v>
      </c>
      <c r="B15" s="112" t="s">
        <v>814</v>
      </c>
      <c r="C15" s="148">
        <v>18281</v>
      </c>
      <c r="D15" s="148">
        <v>16457</v>
      </c>
      <c r="E15" s="148">
        <v>12797</v>
      </c>
      <c r="F15" s="148">
        <v>10058</v>
      </c>
      <c r="G15" s="149" t="s">
        <v>815</v>
      </c>
    </row>
    <row r="16" ht="51" hidden="1" customHeight="1" outlineLevel="2">
      <c r="A16" s="111"/>
      <c r="B16" s="112"/>
      <c r="C16" s="148"/>
      <c r="D16" s="148"/>
      <c r="E16" s="148"/>
      <c r="F16" s="148"/>
      <c r="G16" s="179" t="s">
        <v>816</v>
      </c>
    </row>
    <row r="17" s="163" customFormat="1" ht="56.100000000000001" customHeight="1" outlineLevel="1">
      <c r="A17" s="147" t="s">
        <v>771</v>
      </c>
      <c r="B17" s="147"/>
      <c r="C17" s="147"/>
      <c r="D17" s="147"/>
      <c r="E17" s="147"/>
      <c r="F17" s="147"/>
      <c r="G17" s="147"/>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c r="EW17" s="164"/>
      <c r="EX17" s="164"/>
      <c r="EY17" s="164"/>
      <c r="EZ17" s="164"/>
      <c r="FA17" s="164"/>
      <c r="FB17" s="164"/>
    </row>
    <row r="18" ht="38.25" outlineLevel="1" collapsed="1">
      <c r="A18" s="154" t="s">
        <v>817</v>
      </c>
      <c r="B18" s="155" t="s">
        <v>818</v>
      </c>
      <c r="C18" s="156">
        <v>5671</v>
      </c>
      <c r="D18" s="156">
        <v>5243</v>
      </c>
      <c r="E18" s="156">
        <v>4655</v>
      </c>
      <c r="F18" s="156">
        <v>3638</v>
      </c>
      <c r="G18" s="157" t="s">
        <v>809</v>
      </c>
    </row>
    <row r="19" ht="34.899999999999999" hidden="1" customHeight="1" outlineLevel="2">
      <c r="A19" s="154"/>
      <c r="B19" s="155"/>
      <c r="C19" s="156"/>
      <c r="D19" s="156"/>
      <c r="E19" s="156"/>
      <c r="F19" s="156"/>
      <c r="G19" s="158" t="s">
        <v>819</v>
      </c>
    </row>
    <row r="20" s="65" customFormat="1" ht="36" hidden="1" customHeight="1" outlineLevel="2">
      <c r="A20" s="159" t="s">
        <v>820</v>
      </c>
      <c r="B20" s="160" t="s">
        <v>821</v>
      </c>
      <c r="C20" s="161">
        <f>C18*0.2</f>
        <v>1134.2</v>
      </c>
      <c r="D20" s="161">
        <f>D18*0.2</f>
        <v>1048.6000000000001</v>
      </c>
      <c r="E20" s="161">
        <f>E18*0.2</f>
        <v>931</v>
      </c>
      <c r="F20" s="161">
        <f>F18*0.2</f>
        <v>727.60000000000002</v>
      </c>
      <c r="G20" s="162" t="s">
        <v>655</v>
      </c>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1"/>
      <c r="DD20" s="141"/>
      <c r="DE20" s="141"/>
      <c r="DF20" s="141"/>
      <c r="DG20" s="141"/>
      <c r="DH20" s="141"/>
      <c r="DI20" s="141"/>
      <c r="DJ20" s="141"/>
      <c r="DK20" s="141"/>
      <c r="DL20" s="141"/>
      <c r="DM20" s="141"/>
      <c r="DN20" s="141"/>
      <c r="DO20" s="141"/>
      <c r="DP20" s="141"/>
      <c r="DQ20" s="141"/>
      <c r="DR20" s="141"/>
      <c r="DS20" s="141"/>
      <c r="DT20" s="141"/>
      <c r="DU20" s="141"/>
      <c r="DV20" s="141"/>
      <c r="DW20" s="141"/>
      <c r="DX20" s="141"/>
      <c r="DY20" s="141"/>
      <c r="DZ20" s="141"/>
      <c r="EA20" s="141"/>
      <c r="EB20" s="141"/>
      <c r="EC20" s="141"/>
      <c r="ED20" s="141"/>
      <c r="EE20" s="141"/>
      <c r="EF20" s="141"/>
      <c r="EG20" s="141"/>
      <c r="EH20" s="141"/>
      <c r="EI20" s="141"/>
      <c r="EJ20" s="141"/>
      <c r="EK20" s="141"/>
      <c r="EL20" s="141"/>
      <c r="EM20" s="141"/>
      <c r="EN20" s="141"/>
      <c r="EO20" s="141"/>
      <c r="EP20" s="141"/>
      <c r="EQ20" s="141"/>
      <c r="ER20" s="141"/>
      <c r="ES20" s="141"/>
      <c r="ET20" s="141"/>
      <c r="EU20" s="141"/>
      <c r="EV20" s="141"/>
      <c r="EW20" s="141"/>
      <c r="EX20" s="141"/>
      <c r="EY20" s="141"/>
      <c r="EZ20" s="141"/>
      <c r="FA20" s="141"/>
      <c r="FB20" s="141"/>
    </row>
    <row r="21" ht="38.25" hidden="1" outlineLevel="2">
      <c r="A21" s="154" t="s">
        <v>822</v>
      </c>
      <c r="B21" s="155" t="s">
        <v>823</v>
      </c>
      <c r="C21" s="156">
        <v>14445</v>
      </c>
      <c r="D21" s="156">
        <v>13001</v>
      </c>
      <c r="E21" s="156">
        <v>11556</v>
      </c>
      <c r="F21" s="156">
        <v>10112</v>
      </c>
      <c r="G21" s="157" t="s">
        <v>815</v>
      </c>
    </row>
    <row r="22" ht="33.75" hidden="1" outlineLevel="2">
      <c r="A22" s="154"/>
      <c r="B22" s="155"/>
      <c r="C22" s="156"/>
      <c r="D22" s="156"/>
      <c r="E22" s="156"/>
      <c r="F22" s="156"/>
      <c r="G22" s="158" t="s">
        <v>819</v>
      </c>
    </row>
    <row r="23" s="163" customFormat="1" ht="59.100000000000001" customHeight="1" outlineLevel="1">
      <c r="A23" s="147" t="s">
        <v>667</v>
      </c>
      <c r="B23" s="147"/>
      <c r="C23" s="147"/>
      <c r="D23" s="147"/>
      <c r="E23" s="147"/>
      <c r="F23" s="147"/>
      <c r="G23" s="147"/>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164"/>
      <c r="EP23" s="164"/>
      <c r="EQ23" s="164"/>
      <c r="ER23" s="164"/>
      <c r="ES23" s="164"/>
      <c r="ET23" s="164"/>
      <c r="EU23" s="164"/>
      <c r="EV23" s="164"/>
      <c r="EW23" s="164"/>
      <c r="EX23" s="164"/>
      <c r="EY23" s="164"/>
      <c r="EZ23" s="164"/>
      <c r="FA23" s="164"/>
      <c r="FB23" s="164"/>
    </row>
    <row r="24" ht="38.25" outlineLevel="1" collapsed="1">
      <c r="A24" s="111" t="s">
        <v>824</v>
      </c>
      <c r="B24" s="112" t="s">
        <v>825</v>
      </c>
      <c r="C24" s="148">
        <v>10500</v>
      </c>
      <c r="D24" s="148">
        <v>9450</v>
      </c>
      <c r="E24" s="148">
        <v>7350</v>
      </c>
      <c r="F24" s="148">
        <v>5775</v>
      </c>
      <c r="G24" s="149" t="s">
        <v>826</v>
      </c>
    </row>
    <row r="25" ht="33.75" hidden="1" outlineLevel="2">
      <c r="A25" s="111"/>
      <c r="B25" s="112"/>
      <c r="C25" s="148"/>
      <c r="D25" s="148"/>
      <c r="E25" s="148"/>
      <c r="F25" s="148"/>
      <c r="G25" s="150" t="s">
        <v>827</v>
      </c>
    </row>
    <row r="26" s="65" customFormat="1" ht="54.75" hidden="1" customHeight="1" outlineLevel="2">
      <c r="A26" s="91" t="s">
        <v>828</v>
      </c>
      <c r="B26" s="151" t="s">
        <v>829</v>
      </c>
      <c r="C26" s="152">
        <f>C24*0.2</f>
        <v>2100</v>
      </c>
      <c r="D26" s="152">
        <f>D24*0.2</f>
        <v>1890</v>
      </c>
      <c r="E26" s="152">
        <f>E24*0.2</f>
        <v>1470</v>
      </c>
      <c r="F26" s="152">
        <f>F24*0.2</f>
        <v>1155</v>
      </c>
      <c r="G26" s="153" t="s">
        <v>655</v>
      </c>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1"/>
      <c r="BY26" s="141"/>
      <c r="BZ26" s="141"/>
      <c r="CA26" s="141"/>
      <c r="CB26" s="141"/>
      <c r="CC26" s="141"/>
      <c r="CD26" s="141"/>
      <c r="CE26" s="141"/>
      <c r="CF26" s="141"/>
      <c r="CG26" s="141"/>
      <c r="CH26" s="141"/>
      <c r="CI26" s="141"/>
      <c r="CJ26" s="141"/>
      <c r="CK26" s="141"/>
      <c r="CL26" s="141"/>
      <c r="CM26" s="141"/>
      <c r="CN26" s="141"/>
      <c r="CO26" s="141"/>
      <c r="CP26" s="141"/>
      <c r="CQ26" s="141"/>
      <c r="CR26" s="141"/>
      <c r="CS26" s="141"/>
      <c r="CT26" s="141"/>
      <c r="CU26" s="141"/>
      <c r="CV26" s="141"/>
      <c r="CW26" s="141"/>
      <c r="CX26" s="141"/>
      <c r="CY26" s="141"/>
      <c r="CZ26" s="141"/>
      <c r="DA26" s="141"/>
      <c r="DB26" s="141"/>
      <c r="DC26" s="141"/>
      <c r="DD26" s="141"/>
      <c r="DE26" s="141"/>
      <c r="DF26" s="141"/>
      <c r="DG26" s="141"/>
      <c r="DH26" s="141"/>
      <c r="DI26" s="141"/>
      <c r="DJ26" s="141"/>
      <c r="DK26" s="141"/>
      <c r="DL26" s="141"/>
      <c r="DM26" s="141"/>
      <c r="DN26" s="141"/>
      <c r="DO26" s="141"/>
      <c r="DP26" s="141"/>
      <c r="DQ26" s="141"/>
      <c r="DR26" s="141"/>
      <c r="DS26" s="141"/>
      <c r="DT26" s="141"/>
      <c r="DU26" s="141"/>
      <c r="DV26" s="141"/>
      <c r="DW26" s="141"/>
      <c r="DX26" s="141"/>
      <c r="DY26" s="141"/>
      <c r="DZ26" s="141"/>
      <c r="EA26" s="141"/>
      <c r="EB26" s="141"/>
      <c r="EC26" s="141"/>
      <c r="ED26" s="141"/>
      <c r="EE26" s="141"/>
      <c r="EF26" s="141"/>
      <c r="EG26" s="141"/>
      <c r="EH26" s="141"/>
      <c r="EI26" s="141"/>
      <c r="EJ26" s="141"/>
      <c r="EK26" s="141"/>
      <c r="EL26" s="141"/>
      <c r="EM26" s="141"/>
      <c r="EN26" s="141"/>
      <c r="EO26" s="141"/>
      <c r="EP26" s="141"/>
      <c r="EQ26" s="141"/>
      <c r="ER26" s="141"/>
      <c r="ES26" s="141"/>
      <c r="ET26" s="141"/>
      <c r="EU26" s="141"/>
      <c r="EV26" s="141"/>
      <c r="EW26" s="141"/>
      <c r="EX26" s="141"/>
      <c r="EY26" s="141"/>
      <c r="EZ26" s="141"/>
      <c r="FA26" s="141"/>
      <c r="FB26" s="141"/>
    </row>
    <row r="27" s="163" customFormat="1" ht="58.5" customHeight="1" outlineLevel="1">
      <c r="A27" s="147" t="s">
        <v>674</v>
      </c>
      <c r="B27" s="147"/>
      <c r="C27" s="147"/>
      <c r="D27" s="147"/>
      <c r="E27" s="147"/>
      <c r="F27" s="147"/>
      <c r="G27" s="147"/>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c r="DY27" s="164"/>
      <c r="DZ27" s="164"/>
      <c r="EA27" s="164"/>
      <c r="EB27" s="164"/>
      <c r="EC27" s="164"/>
      <c r="ED27" s="164"/>
      <c r="EE27" s="164"/>
      <c r="EF27" s="164"/>
      <c r="EG27" s="164"/>
      <c r="EH27" s="164"/>
      <c r="EI27" s="164"/>
      <c r="EJ27" s="164"/>
      <c r="EK27" s="164"/>
      <c r="EL27" s="164"/>
      <c r="EM27" s="164"/>
      <c r="EN27" s="164"/>
      <c r="EO27" s="164"/>
      <c r="EP27" s="164"/>
      <c r="EQ27" s="164"/>
      <c r="ER27" s="164"/>
      <c r="ES27" s="164"/>
      <c r="ET27" s="164"/>
      <c r="EU27" s="164"/>
      <c r="EV27" s="164"/>
      <c r="EW27" s="164"/>
      <c r="EX27" s="164"/>
      <c r="EY27" s="164"/>
      <c r="EZ27" s="164"/>
      <c r="FA27" s="164"/>
      <c r="FB27" s="164"/>
    </row>
    <row r="28" ht="38.25" outlineLevel="1" collapsed="1">
      <c r="A28" s="111" t="s">
        <v>830</v>
      </c>
      <c r="B28" s="112" t="s">
        <v>831</v>
      </c>
      <c r="C28" s="148">
        <v>3220</v>
      </c>
      <c r="D28" s="148">
        <v>2933</v>
      </c>
      <c r="E28" s="148">
        <v>2473</v>
      </c>
      <c r="F28" s="148">
        <v>2013</v>
      </c>
      <c r="G28" s="149" t="s">
        <v>809</v>
      </c>
    </row>
    <row r="29" ht="22.5" hidden="1" outlineLevel="2">
      <c r="A29" s="111"/>
      <c r="B29" s="112"/>
      <c r="C29" s="148"/>
      <c r="D29" s="148"/>
      <c r="E29" s="148"/>
      <c r="F29" s="148"/>
      <c r="G29" s="150" t="s">
        <v>832</v>
      </c>
    </row>
    <row r="30" s="65" customFormat="1" ht="40.5" hidden="1" customHeight="1" outlineLevel="2">
      <c r="A30" s="91" t="s">
        <v>833</v>
      </c>
      <c r="B30" s="151" t="s">
        <v>834</v>
      </c>
      <c r="C30" s="152">
        <f>C28*0.2</f>
        <v>644</v>
      </c>
      <c r="D30" s="152">
        <f>D28*0.2</f>
        <v>586.60000000000002</v>
      </c>
      <c r="E30" s="152">
        <f>E28*0.2</f>
        <v>494.60000000000002</v>
      </c>
      <c r="F30" s="152">
        <f>F28*0.2</f>
        <v>402.60000000000002</v>
      </c>
      <c r="G30" s="153" t="s">
        <v>655</v>
      </c>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141"/>
      <c r="BY30" s="141"/>
      <c r="BZ30" s="141"/>
      <c r="CA30" s="141"/>
      <c r="CB30" s="141"/>
      <c r="CC30" s="141"/>
      <c r="CD30" s="141"/>
      <c r="CE30" s="141"/>
      <c r="CF30" s="141"/>
      <c r="CG30" s="141"/>
      <c r="CH30" s="141"/>
      <c r="CI30" s="141"/>
      <c r="CJ30" s="141"/>
      <c r="CK30" s="141"/>
      <c r="CL30" s="141"/>
      <c r="CM30" s="141"/>
      <c r="CN30" s="141"/>
      <c r="CO30" s="141"/>
      <c r="CP30" s="141"/>
      <c r="CQ30" s="141"/>
      <c r="CR30" s="141"/>
      <c r="CS30" s="141"/>
      <c r="CT30" s="141"/>
      <c r="CU30" s="141"/>
      <c r="CV30" s="141"/>
      <c r="CW30" s="141"/>
      <c r="CX30" s="141"/>
      <c r="CY30" s="141"/>
      <c r="CZ30" s="141"/>
      <c r="DA30" s="141"/>
      <c r="DB30" s="141"/>
      <c r="DC30" s="141"/>
      <c r="DD30" s="141"/>
      <c r="DE30" s="141"/>
      <c r="DF30" s="141"/>
      <c r="DG30" s="141"/>
      <c r="DH30" s="141"/>
      <c r="DI30" s="141"/>
      <c r="DJ30" s="141"/>
      <c r="DK30" s="141"/>
      <c r="DL30" s="141"/>
      <c r="DM30" s="141"/>
      <c r="DN30" s="141"/>
      <c r="DO30" s="141"/>
      <c r="DP30" s="141"/>
      <c r="DQ30" s="141"/>
      <c r="DR30" s="141"/>
      <c r="DS30" s="141"/>
      <c r="DT30" s="141"/>
      <c r="DU30" s="141"/>
      <c r="DV30" s="141"/>
      <c r="DW30" s="141"/>
      <c r="DX30" s="141"/>
      <c r="DY30" s="141"/>
      <c r="DZ30" s="141"/>
      <c r="EA30" s="141"/>
      <c r="EB30" s="141"/>
      <c r="EC30" s="141"/>
      <c r="ED30" s="141"/>
      <c r="EE30" s="141"/>
      <c r="EF30" s="141"/>
      <c r="EG30" s="141"/>
      <c r="EH30" s="141"/>
      <c r="EI30" s="141"/>
      <c r="EJ30" s="141"/>
      <c r="EK30" s="141"/>
      <c r="EL30" s="141"/>
      <c r="EM30" s="141"/>
      <c r="EN30" s="141"/>
      <c r="EO30" s="141"/>
      <c r="EP30" s="141"/>
      <c r="EQ30" s="141"/>
      <c r="ER30" s="141"/>
      <c r="ES30" s="141"/>
      <c r="ET30" s="141"/>
      <c r="EU30" s="141"/>
      <c r="EV30" s="141"/>
      <c r="EW30" s="141"/>
      <c r="EX30" s="141"/>
      <c r="EY30" s="141"/>
      <c r="EZ30" s="141"/>
      <c r="FA30" s="141"/>
      <c r="FB30" s="141"/>
    </row>
    <row r="31" ht="38.25" hidden="1" outlineLevel="2">
      <c r="A31" s="111" t="s">
        <v>835</v>
      </c>
      <c r="B31" s="112" t="s">
        <v>836</v>
      </c>
      <c r="C31" s="148">
        <v>8223</v>
      </c>
      <c r="D31" s="148">
        <v>7406</v>
      </c>
      <c r="E31" s="148">
        <v>6578</v>
      </c>
      <c r="F31" s="148">
        <v>5750</v>
      </c>
      <c r="G31" s="149" t="s">
        <v>815</v>
      </c>
    </row>
    <row r="32" ht="22.5" hidden="1" outlineLevel="2">
      <c r="A32" s="111"/>
      <c r="B32" s="112"/>
      <c r="C32" s="148"/>
      <c r="D32" s="148"/>
      <c r="E32" s="148"/>
      <c r="F32" s="148"/>
      <c r="G32" s="150" t="s">
        <v>832</v>
      </c>
    </row>
    <row r="33" s="163" customFormat="1" ht="20.100000000000001" customHeight="1">
      <c r="A33" s="79" t="s">
        <v>682</v>
      </c>
      <c r="B33" s="79"/>
      <c r="C33" s="79"/>
      <c r="D33" s="79"/>
      <c r="E33" s="79"/>
      <c r="F33" s="79"/>
      <c r="G33" s="79"/>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c r="CS33" s="164"/>
      <c r="CT33" s="164"/>
      <c r="CU33" s="164"/>
      <c r="CV33" s="164"/>
      <c r="CW33" s="164"/>
      <c r="CX33" s="164"/>
      <c r="CY33" s="164"/>
      <c r="CZ33" s="164"/>
      <c r="DA33" s="164"/>
      <c r="DB33" s="164"/>
      <c r="DC33" s="164"/>
      <c r="DD33" s="164"/>
      <c r="DE33" s="164"/>
      <c r="DF33" s="164"/>
      <c r="DG33" s="164"/>
      <c r="DH33" s="164"/>
      <c r="DI33" s="164"/>
      <c r="DJ33" s="164"/>
      <c r="DK33" s="164"/>
      <c r="DL33" s="164"/>
      <c r="DM33" s="164"/>
      <c r="DN33" s="164"/>
      <c r="DO33" s="164"/>
      <c r="DP33" s="164"/>
      <c r="DQ33" s="164"/>
      <c r="DR33" s="164"/>
      <c r="DS33" s="164"/>
      <c r="DT33" s="164"/>
      <c r="DU33" s="164"/>
      <c r="DV33" s="164"/>
      <c r="DW33" s="164"/>
      <c r="DX33" s="164"/>
      <c r="DY33" s="164"/>
      <c r="DZ33" s="164"/>
      <c r="EA33" s="164"/>
      <c r="EB33" s="164"/>
      <c r="EC33" s="164"/>
      <c r="ED33" s="164"/>
      <c r="EE33" s="164"/>
      <c r="EF33" s="164"/>
      <c r="EG33" s="164"/>
      <c r="EH33" s="164"/>
      <c r="EI33" s="164"/>
      <c r="EJ33" s="164"/>
      <c r="EK33" s="164"/>
      <c r="EL33" s="164"/>
      <c r="EM33" s="164"/>
      <c r="EN33" s="164"/>
      <c r="EO33" s="164"/>
      <c r="EP33" s="164"/>
      <c r="EQ33" s="164"/>
      <c r="ER33" s="164"/>
      <c r="ES33" s="164"/>
      <c r="ET33" s="164"/>
      <c r="EU33" s="164"/>
      <c r="EV33" s="164"/>
      <c r="EW33" s="164"/>
      <c r="EX33" s="164"/>
      <c r="EY33" s="164"/>
      <c r="EZ33" s="164"/>
      <c r="FA33" s="164"/>
      <c r="FB33" s="164"/>
    </row>
    <row r="34" s="163" customFormat="1" ht="15" outlineLevel="1">
      <c r="A34" s="147" t="s">
        <v>683</v>
      </c>
      <c r="B34" s="147"/>
      <c r="C34" s="147"/>
      <c r="D34" s="147"/>
      <c r="E34" s="147"/>
      <c r="F34" s="147"/>
      <c r="G34" s="147"/>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4"/>
      <c r="CU34" s="164"/>
      <c r="CV34" s="164"/>
      <c r="CW34" s="164"/>
      <c r="CX34" s="164"/>
      <c r="CY34" s="164"/>
      <c r="CZ34" s="164"/>
      <c r="DA34" s="164"/>
      <c r="DB34" s="164"/>
      <c r="DC34" s="164"/>
      <c r="DD34" s="164"/>
      <c r="DE34" s="164"/>
      <c r="DF34" s="164"/>
      <c r="DG34" s="164"/>
      <c r="DH34" s="164"/>
      <c r="DI34" s="164"/>
      <c r="DJ34" s="164"/>
      <c r="DK34" s="164"/>
      <c r="DL34" s="164"/>
      <c r="DM34" s="164"/>
      <c r="DN34" s="164"/>
      <c r="DO34" s="164"/>
      <c r="DP34" s="164"/>
      <c r="DQ34" s="164"/>
      <c r="DR34" s="164"/>
      <c r="DS34" s="164"/>
      <c r="DT34" s="164"/>
      <c r="DU34" s="164"/>
      <c r="DV34" s="164"/>
      <c r="DW34" s="164"/>
      <c r="DX34" s="164"/>
      <c r="DY34" s="164"/>
      <c r="DZ34" s="164"/>
      <c r="EA34" s="164"/>
      <c r="EB34" s="164"/>
      <c r="EC34" s="164"/>
      <c r="ED34" s="164"/>
      <c r="EE34" s="164"/>
      <c r="EF34" s="164"/>
      <c r="EG34" s="164"/>
      <c r="EH34" s="164"/>
      <c r="EI34" s="164"/>
      <c r="EJ34" s="164"/>
      <c r="EK34" s="164"/>
      <c r="EL34" s="164"/>
      <c r="EM34" s="164"/>
      <c r="EN34" s="164"/>
      <c r="EO34" s="164"/>
      <c r="EP34" s="164"/>
      <c r="EQ34" s="164"/>
      <c r="ER34" s="164"/>
      <c r="ES34" s="164"/>
      <c r="ET34" s="164"/>
      <c r="EU34" s="164"/>
      <c r="EV34" s="164"/>
      <c r="EW34" s="164"/>
      <c r="EX34" s="164"/>
      <c r="EY34" s="164"/>
      <c r="EZ34" s="164"/>
      <c r="FA34" s="164"/>
      <c r="FB34" s="164"/>
    </row>
    <row r="35" ht="38.25" outlineLevel="1" collapsed="1">
      <c r="A35" s="154" t="s">
        <v>837</v>
      </c>
      <c r="B35" s="155" t="s">
        <v>838</v>
      </c>
      <c r="C35" s="156">
        <v>7900</v>
      </c>
      <c r="D35" s="156">
        <v>7100</v>
      </c>
      <c r="E35" s="156">
        <v>5950</v>
      </c>
      <c r="F35" s="156">
        <v>4350</v>
      </c>
      <c r="G35" s="157" t="s">
        <v>826</v>
      </c>
    </row>
    <row r="36" ht="22.5" hidden="1" outlineLevel="2">
      <c r="A36" s="154"/>
      <c r="B36" s="155"/>
      <c r="C36" s="156"/>
      <c r="D36" s="156"/>
      <c r="E36" s="156"/>
      <c r="F36" s="156"/>
      <c r="G36" s="158" t="s">
        <v>839</v>
      </c>
    </row>
    <row r="37" s="65" customFormat="1" ht="36.75" hidden="1" customHeight="1" outlineLevel="2">
      <c r="A37" s="159" t="s">
        <v>840</v>
      </c>
      <c r="B37" s="160" t="s">
        <v>841</v>
      </c>
      <c r="C37" s="161">
        <f>C35*0.2</f>
        <v>1580</v>
      </c>
      <c r="D37" s="161">
        <f>D35*0.2</f>
        <v>1420</v>
      </c>
      <c r="E37" s="161">
        <f>E35*0.2</f>
        <v>1190</v>
      </c>
      <c r="F37" s="161">
        <f>F35*0.2</f>
        <v>870</v>
      </c>
      <c r="G37" s="162" t="s">
        <v>655</v>
      </c>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1"/>
      <c r="BR37" s="141"/>
      <c r="BS37" s="141"/>
      <c r="BT37" s="141"/>
      <c r="BU37" s="141"/>
      <c r="BV37" s="141"/>
      <c r="BW37" s="141"/>
      <c r="BX37" s="141"/>
      <c r="BY37" s="141"/>
      <c r="BZ37" s="141"/>
      <c r="CA37" s="141"/>
      <c r="CB37" s="141"/>
      <c r="CC37" s="141"/>
      <c r="CD37" s="141"/>
      <c r="CE37" s="141"/>
      <c r="CF37" s="141"/>
      <c r="CG37" s="141"/>
      <c r="CH37" s="141"/>
      <c r="CI37" s="141"/>
      <c r="CJ37" s="141"/>
      <c r="CK37" s="141"/>
      <c r="CL37" s="141"/>
      <c r="CM37" s="141"/>
      <c r="CN37" s="141"/>
      <c r="CO37" s="141"/>
      <c r="CP37" s="141"/>
      <c r="CQ37" s="141"/>
      <c r="CR37" s="141"/>
      <c r="CS37" s="141"/>
      <c r="CT37" s="141"/>
      <c r="CU37" s="141"/>
      <c r="CV37" s="141"/>
      <c r="CW37" s="141"/>
      <c r="CX37" s="141"/>
      <c r="CY37" s="141"/>
      <c r="CZ37" s="141"/>
      <c r="DA37" s="141"/>
      <c r="DB37" s="141"/>
      <c r="DC37" s="141"/>
      <c r="DD37" s="141"/>
      <c r="DE37" s="141"/>
      <c r="DF37" s="141"/>
      <c r="DG37" s="141"/>
      <c r="DH37" s="141"/>
      <c r="DI37" s="141"/>
      <c r="DJ37" s="141"/>
      <c r="DK37" s="141"/>
      <c r="DL37" s="141"/>
      <c r="DM37" s="141"/>
      <c r="DN37" s="141"/>
      <c r="DO37" s="141"/>
      <c r="DP37" s="141"/>
      <c r="DQ37" s="141"/>
      <c r="DR37" s="141"/>
      <c r="DS37" s="141"/>
      <c r="DT37" s="141"/>
      <c r="DU37" s="141"/>
      <c r="DV37" s="141"/>
      <c r="DW37" s="141"/>
      <c r="DX37" s="141"/>
      <c r="DY37" s="141"/>
      <c r="DZ37" s="141"/>
      <c r="EA37" s="141"/>
      <c r="EB37" s="141"/>
      <c r="EC37" s="141"/>
      <c r="ED37" s="141"/>
      <c r="EE37" s="141"/>
      <c r="EF37" s="141"/>
      <c r="EG37" s="141"/>
      <c r="EH37" s="141"/>
      <c r="EI37" s="141"/>
      <c r="EJ37" s="141"/>
      <c r="EK37" s="141"/>
      <c r="EL37" s="141"/>
      <c r="EM37" s="141"/>
      <c r="EN37" s="141"/>
      <c r="EO37" s="141"/>
      <c r="EP37" s="141"/>
      <c r="EQ37" s="141"/>
      <c r="ER37" s="141"/>
      <c r="ES37" s="141"/>
      <c r="ET37" s="141"/>
      <c r="EU37" s="141"/>
      <c r="EV37" s="141"/>
      <c r="EW37" s="141"/>
      <c r="EX37" s="141"/>
      <c r="EY37" s="141"/>
      <c r="EZ37" s="141"/>
      <c r="FA37" s="141"/>
      <c r="FB37" s="141"/>
    </row>
    <row r="38" s="163" customFormat="1" ht="15" outlineLevel="1">
      <c r="A38" s="147" t="s">
        <v>689</v>
      </c>
      <c r="B38" s="147"/>
      <c r="C38" s="147"/>
      <c r="D38" s="147"/>
      <c r="E38" s="147"/>
      <c r="F38" s="147"/>
      <c r="G38" s="147"/>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64"/>
      <c r="CC38" s="164"/>
      <c r="CD38" s="164"/>
      <c r="CE38" s="164"/>
      <c r="CF38" s="164"/>
      <c r="CG38" s="164"/>
      <c r="CH38" s="164"/>
      <c r="CI38" s="164"/>
      <c r="CJ38" s="164"/>
      <c r="CK38" s="164"/>
      <c r="CL38" s="164"/>
      <c r="CM38" s="164"/>
      <c r="CN38" s="164"/>
      <c r="CO38" s="164"/>
      <c r="CP38" s="164"/>
      <c r="CQ38" s="164"/>
      <c r="CR38" s="164"/>
      <c r="CS38" s="164"/>
      <c r="CT38" s="164"/>
      <c r="CU38" s="164"/>
      <c r="CV38" s="164"/>
      <c r="CW38" s="164"/>
      <c r="CX38" s="164"/>
      <c r="CY38" s="164"/>
      <c r="CZ38" s="164"/>
      <c r="DA38" s="164"/>
      <c r="DB38" s="164"/>
      <c r="DC38" s="164"/>
      <c r="DD38" s="164"/>
      <c r="DE38" s="164"/>
      <c r="DF38" s="164"/>
      <c r="DG38" s="164"/>
      <c r="DH38" s="164"/>
      <c r="DI38" s="164"/>
      <c r="DJ38" s="164"/>
      <c r="DK38" s="164"/>
      <c r="DL38" s="164"/>
      <c r="DM38" s="164"/>
      <c r="DN38" s="164"/>
      <c r="DO38" s="164"/>
      <c r="DP38" s="164"/>
      <c r="DQ38" s="164"/>
      <c r="DR38" s="164"/>
      <c r="DS38" s="164"/>
      <c r="DT38" s="164"/>
      <c r="DU38" s="164"/>
      <c r="DV38" s="164"/>
      <c r="DW38" s="164"/>
      <c r="DX38" s="164"/>
      <c r="DY38" s="164"/>
      <c r="DZ38" s="164"/>
      <c r="EA38" s="164"/>
      <c r="EB38" s="164"/>
      <c r="EC38" s="164"/>
      <c r="ED38" s="164"/>
      <c r="EE38" s="164"/>
      <c r="EF38" s="164"/>
      <c r="EG38" s="164"/>
      <c r="EH38" s="164"/>
      <c r="EI38" s="164"/>
      <c r="EJ38" s="164"/>
      <c r="EK38" s="164"/>
      <c r="EL38" s="164"/>
      <c r="EM38" s="164"/>
      <c r="EN38" s="164"/>
      <c r="EO38" s="164"/>
      <c r="EP38" s="164"/>
      <c r="EQ38" s="164"/>
      <c r="ER38" s="164"/>
      <c r="ES38" s="164"/>
      <c r="ET38" s="164"/>
      <c r="EU38" s="164"/>
      <c r="EV38" s="164"/>
      <c r="EW38" s="164"/>
      <c r="EX38" s="164"/>
      <c r="EY38" s="164"/>
      <c r="EZ38" s="164"/>
      <c r="FA38" s="164"/>
      <c r="FB38" s="164"/>
    </row>
    <row r="39" ht="38.25" outlineLevel="1" collapsed="1">
      <c r="A39" s="154" t="s">
        <v>842</v>
      </c>
      <c r="B39" s="155" t="s">
        <v>843</v>
      </c>
      <c r="C39" s="156">
        <v>1600</v>
      </c>
      <c r="D39" s="156">
        <v>1450</v>
      </c>
      <c r="E39" s="156">
        <v>1200</v>
      </c>
      <c r="F39" s="156">
        <v>900</v>
      </c>
      <c r="G39" s="157" t="s">
        <v>826</v>
      </c>
    </row>
    <row r="40" ht="33.75" hidden="1" outlineLevel="2">
      <c r="A40" s="154"/>
      <c r="B40" s="155"/>
      <c r="C40" s="156"/>
      <c r="D40" s="156"/>
      <c r="E40" s="156"/>
      <c r="F40" s="156"/>
      <c r="G40" s="158" t="s">
        <v>692</v>
      </c>
    </row>
    <row r="41" s="65" customFormat="1" ht="36.75" hidden="1" customHeight="1" outlineLevel="2">
      <c r="A41" s="159" t="s">
        <v>844</v>
      </c>
      <c r="B41" s="160" t="s">
        <v>845</v>
      </c>
      <c r="C41" s="161">
        <f>C39*0.2</f>
        <v>320</v>
      </c>
      <c r="D41" s="161">
        <f>D39*0.2</f>
        <v>290</v>
      </c>
      <c r="E41" s="161">
        <f>E39*0.2</f>
        <v>240</v>
      </c>
      <c r="F41" s="161">
        <f>F39*0.2</f>
        <v>180</v>
      </c>
      <c r="G41" s="162" t="s">
        <v>655</v>
      </c>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141"/>
      <c r="CE41" s="141"/>
      <c r="CF41" s="141"/>
      <c r="CG41" s="141"/>
      <c r="CH41" s="141"/>
      <c r="CI41" s="141"/>
      <c r="CJ41" s="141"/>
      <c r="CK41" s="141"/>
      <c r="CL41" s="141"/>
      <c r="CM41" s="141"/>
      <c r="CN41" s="141"/>
      <c r="CO41" s="141"/>
      <c r="CP41" s="141"/>
      <c r="CQ41" s="141"/>
      <c r="CR41" s="141"/>
      <c r="CS41" s="141"/>
      <c r="CT41" s="141"/>
      <c r="CU41" s="141"/>
      <c r="CV41" s="141"/>
      <c r="CW41" s="141"/>
      <c r="CX41" s="141"/>
      <c r="CY41" s="141"/>
      <c r="CZ41" s="141"/>
      <c r="DA41" s="141"/>
      <c r="DB41" s="141"/>
      <c r="DC41" s="141"/>
      <c r="DD41" s="141"/>
      <c r="DE41" s="141"/>
      <c r="DF41" s="141"/>
      <c r="DG41" s="141"/>
      <c r="DH41" s="141"/>
      <c r="DI41" s="141"/>
      <c r="DJ41" s="141"/>
      <c r="DK41" s="141"/>
      <c r="DL41" s="141"/>
      <c r="DM41" s="141"/>
      <c r="DN41" s="141"/>
      <c r="DO41" s="141"/>
      <c r="DP41" s="141"/>
      <c r="DQ41" s="141"/>
      <c r="DR41" s="141"/>
      <c r="DS41" s="141"/>
      <c r="DT41" s="141"/>
      <c r="DU41" s="141"/>
      <c r="DV41" s="141"/>
      <c r="DW41" s="141"/>
      <c r="DX41" s="141"/>
      <c r="DY41" s="141"/>
      <c r="DZ41" s="141"/>
      <c r="EA41" s="141"/>
      <c r="EB41" s="141"/>
      <c r="EC41" s="141"/>
      <c r="ED41" s="141"/>
      <c r="EE41" s="141"/>
      <c r="EF41" s="141"/>
      <c r="EG41" s="141"/>
      <c r="EH41" s="141"/>
      <c r="EI41" s="141"/>
      <c r="EJ41" s="141"/>
      <c r="EK41" s="141"/>
      <c r="EL41" s="141"/>
      <c r="EM41" s="141"/>
      <c r="EN41" s="141"/>
      <c r="EO41" s="141"/>
      <c r="EP41" s="141"/>
      <c r="EQ41" s="141"/>
      <c r="ER41" s="141"/>
      <c r="ES41" s="141"/>
      <c r="ET41" s="141"/>
      <c r="EU41" s="141"/>
      <c r="EV41" s="141"/>
      <c r="EW41" s="141"/>
      <c r="EX41" s="141"/>
      <c r="EY41" s="141"/>
      <c r="EZ41" s="141"/>
      <c r="FA41" s="141"/>
      <c r="FB41" s="141"/>
    </row>
    <row r="42" s="163" customFormat="1" ht="15" outlineLevel="1">
      <c r="A42" s="147" t="s">
        <v>701</v>
      </c>
      <c r="B42" s="147"/>
      <c r="C42" s="147"/>
      <c r="D42" s="147"/>
      <c r="E42" s="147"/>
      <c r="F42" s="147"/>
      <c r="G42" s="147"/>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4"/>
      <c r="BR42" s="164"/>
      <c r="BS42" s="164"/>
      <c r="BT42" s="164"/>
      <c r="BU42" s="164"/>
      <c r="BV42" s="164"/>
      <c r="BW42" s="164"/>
      <c r="BX42" s="164"/>
      <c r="BY42" s="164"/>
      <c r="BZ42" s="164"/>
      <c r="CA42" s="164"/>
      <c r="CB42" s="164"/>
      <c r="CC42" s="164"/>
      <c r="CD42" s="164"/>
      <c r="CE42" s="164"/>
      <c r="CF42" s="164"/>
      <c r="CG42" s="164"/>
      <c r="CH42" s="164"/>
      <c r="CI42" s="164"/>
      <c r="CJ42" s="164"/>
      <c r="CK42" s="164"/>
      <c r="CL42" s="164"/>
      <c r="CM42" s="164"/>
      <c r="CN42" s="164"/>
      <c r="CO42" s="164"/>
      <c r="CP42" s="164"/>
      <c r="CQ42" s="164"/>
      <c r="CR42" s="164"/>
      <c r="CS42" s="164"/>
      <c r="CT42" s="164"/>
      <c r="CU42" s="164"/>
      <c r="CV42" s="164"/>
      <c r="CW42" s="164"/>
      <c r="CX42" s="164"/>
      <c r="CY42" s="164"/>
      <c r="CZ42" s="164"/>
      <c r="DA42" s="164"/>
      <c r="DB42" s="164"/>
      <c r="DC42" s="164"/>
      <c r="DD42" s="164"/>
      <c r="DE42" s="164"/>
      <c r="DF42" s="164"/>
      <c r="DG42" s="164"/>
      <c r="DH42" s="164"/>
      <c r="DI42" s="164"/>
      <c r="DJ42" s="164"/>
      <c r="DK42" s="164"/>
      <c r="DL42" s="164"/>
      <c r="DM42" s="164"/>
      <c r="DN42" s="164"/>
      <c r="DO42" s="164"/>
      <c r="DP42" s="164"/>
      <c r="DQ42" s="164"/>
      <c r="DR42" s="164"/>
      <c r="DS42" s="164"/>
      <c r="DT42" s="164"/>
      <c r="DU42" s="164"/>
      <c r="DV42" s="164"/>
      <c r="DW42" s="164"/>
      <c r="DX42" s="164"/>
      <c r="DY42" s="164"/>
      <c r="DZ42" s="164"/>
      <c r="EA42" s="164"/>
      <c r="EB42" s="164"/>
      <c r="EC42" s="164"/>
      <c r="ED42" s="164"/>
      <c r="EE42" s="164"/>
      <c r="EF42" s="164"/>
      <c r="EG42" s="164"/>
      <c r="EH42" s="164"/>
      <c r="EI42" s="164"/>
      <c r="EJ42" s="164"/>
      <c r="EK42" s="164"/>
      <c r="EL42" s="164"/>
      <c r="EM42" s="164"/>
      <c r="EN42" s="164"/>
      <c r="EO42" s="164"/>
      <c r="EP42" s="164"/>
      <c r="EQ42" s="164"/>
      <c r="ER42" s="164"/>
      <c r="ES42" s="164"/>
      <c r="ET42" s="164"/>
      <c r="EU42" s="164"/>
      <c r="EV42" s="164"/>
      <c r="EW42" s="164"/>
      <c r="EX42" s="164"/>
      <c r="EY42" s="164"/>
      <c r="EZ42" s="164"/>
      <c r="FA42" s="164"/>
      <c r="FB42" s="164"/>
    </row>
    <row r="43" ht="38.25" outlineLevel="1" collapsed="1">
      <c r="A43" s="154" t="s">
        <v>846</v>
      </c>
      <c r="B43" s="155" t="s">
        <v>847</v>
      </c>
      <c r="C43" s="156">
        <v>1600</v>
      </c>
      <c r="D43" s="156">
        <v>1450</v>
      </c>
      <c r="E43" s="156">
        <v>1200</v>
      </c>
      <c r="F43" s="156">
        <v>900</v>
      </c>
      <c r="G43" s="157" t="s">
        <v>826</v>
      </c>
    </row>
    <row r="44" hidden="1" outlineLevel="2">
      <c r="A44" s="154"/>
      <c r="B44" s="155"/>
      <c r="C44" s="156"/>
      <c r="D44" s="156"/>
      <c r="E44" s="156"/>
      <c r="F44" s="156"/>
      <c r="G44" s="158" t="s">
        <v>704</v>
      </c>
    </row>
    <row r="45" s="65" customFormat="1" ht="40.5" hidden="1" customHeight="1" outlineLevel="2">
      <c r="A45" s="159" t="s">
        <v>848</v>
      </c>
      <c r="B45" s="160" t="s">
        <v>849</v>
      </c>
      <c r="C45" s="161">
        <f>C43*0.2</f>
        <v>320</v>
      </c>
      <c r="D45" s="161">
        <f>D43*0.2</f>
        <v>290</v>
      </c>
      <c r="E45" s="161">
        <f>E43*0.2</f>
        <v>240</v>
      </c>
      <c r="F45" s="161">
        <f>F43*0.2</f>
        <v>180</v>
      </c>
      <c r="G45" s="162" t="s">
        <v>655</v>
      </c>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41"/>
      <c r="CA45" s="141"/>
      <c r="CB45" s="141"/>
      <c r="CC45" s="141"/>
      <c r="CD45" s="141"/>
      <c r="CE45" s="141"/>
      <c r="CF45" s="141"/>
      <c r="CG45" s="141"/>
      <c r="CH45" s="141"/>
      <c r="CI45" s="141"/>
      <c r="CJ45" s="141"/>
      <c r="CK45" s="141"/>
      <c r="CL45" s="141"/>
      <c r="CM45" s="141"/>
      <c r="CN45" s="141"/>
      <c r="CO45" s="141"/>
      <c r="CP45" s="141"/>
      <c r="CQ45" s="141"/>
      <c r="CR45" s="141"/>
      <c r="CS45" s="141"/>
      <c r="CT45" s="141"/>
      <c r="CU45" s="141"/>
      <c r="CV45" s="141"/>
      <c r="CW45" s="141"/>
      <c r="CX45" s="141"/>
      <c r="CY45" s="141"/>
      <c r="CZ45" s="141"/>
      <c r="DA45" s="141"/>
      <c r="DB45" s="141"/>
      <c r="DC45" s="141"/>
      <c r="DD45" s="141"/>
      <c r="DE45" s="141"/>
      <c r="DF45" s="141"/>
      <c r="DG45" s="141"/>
      <c r="DH45" s="141"/>
      <c r="DI45" s="141"/>
      <c r="DJ45" s="141"/>
      <c r="DK45" s="141"/>
      <c r="DL45" s="141"/>
      <c r="DM45" s="141"/>
      <c r="DN45" s="141"/>
      <c r="DO45" s="141"/>
      <c r="DP45" s="141"/>
      <c r="DQ45" s="141"/>
      <c r="DR45" s="141"/>
      <c r="DS45" s="141"/>
      <c r="DT45" s="141"/>
      <c r="DU45" s="141"/>
      <c r="DV45" s="141"/>
      <c r="DW45" s="141"/>
      <c r="DX45" s="141"/>
      <c r="DY45" s="141"/>
      <c r="DZ45" s="141"/>
      <c r="EA45" s="141"/>
      <c r="EB45" s="141"/>
      <c r="EC45" s="141"/>
      <c r="ED45" s="141"/>
      <c r="EE45" s="141"/>
      <c r="EF45" s="141"/>
      <c r="EG45" s="141"/>
      <c r="EH45" s="141"/>
      <c r="EI45" s="141"/>
      <c r="EJ45" s="141"/>
      <c r="EK45" s="141"/>
      <c r="EL45" s="141"/>
      <c r="EM45" s="141"/>
      <c r="EN45" s="141"/>
      <c r="EO45" s="141"/>
      <c r="EP45" s="141"/>
      <c r="EQ45" s="141"/>
      <c r="ER45" s="141"/>
      <c r="ES45" s="141"/>
      <c r="ET45" s="141"/>
      <c r="EU45" s="141"/>
      <c r="EV45" s="141"/>
      <c r="EW45" s="141"/>
      <c r="EX45" s="141"/>
      <c r="EY45" s="141"/>
      <c r="EZ45" s="141"/>
      <c r="FA45" s="141"/>
      <c r="FB45" s="141"/>
    </row>
    <row r="46" s="163" customFormat="1" ht="20.100000000000001" customHeight="1">
      <c r="A46" s="79" t="s">
        <v>713</v>
      </c>
      <c r="B46" s="79"/>
      <c r="C46" s="79"/>
      <c r="D46" s="79"/>
      <c r="E46" s="79"/>
      <c r="F46" s="79"/>
      <c r="G46" s="79"/>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164"/>
      <c r="BV46" s="164"/>
      <c r="BW46" s="164"/>
      <c r="BX46" s="164"/>
      <c r="BY46" s="164"/>
      <c r="BZ46" s="164"/>
      <c r="CA46" s="164"/>
      <c r="CB46" s="164"/>
      <c r="CC46" s="164"/>
      <c r="CD46" s="164"/>
      <c r="CE46" s="164"/>
      <c r="CF46" s="164"/>
      <c r="CG46" s="164"/>
      <c r="CH46" s="164"/>
      <c r="CI46" s="164"/>
      <c r="CJ46" s="164"/>
      <c r="CK46" s="164"/>
      <c r="CL46" s="164"/>
      <c r="CM46" s="164"/>
      <c r="CN46" s="164"/>
      <c r="CO46" s="164"/>
      <c r="CP46" s="164"/>
      <c r="CQ46" s="164"/>
      <c r="CR46" s="164"/>
      <c r="CS46" s="164"/>
      <c r="CT46" s="164"/>
      <c r="CU46" s="164"/>
      <c r="CV46" s="164"/>
      <c r="CW46" s="164"/>
      <c r="CX46" s="164"/>
      <c r="CY46" s="164"/>
      <c r="CZ46" s="164"/>
      <c r="DA46" s="164"/>
      <c r="DB46" s="164"/>
      <c r="DC46" s="164"/>
      <c r="DD46" s="164"/>
      <c r="DE46" s="164"/>
      <c r="DF46" s="164"/>
      <c r="DG46" s="164"/>
      <c r="DH46" s="164"/>
      <c r="DI46" s="164"/>
      <c r="DJ46" s="164"/>
      <c r="DK46" s="164"/>
      <c r="DL46" s="164"/>
      <c r="DM46" s="164"/>
      <c r="DN46" s="164"/>
      <c r="DO46" s="164"/>
      <c r="DP46" s="164"/>
      <c r="DQ46" s="164"/>
      <c r="DR46" s="164"/>
      <c r="DS46" s="164"/>
      <c r="DT46" s="164"/>
      <c r="DU46" s="164"/>
      <c r="DV46" s="164"/>
      <c r="DW46" s="164"/>
      <c r="DX46" s="164"/>
      <c r="DY46" s="164"/>
      <c r="DZ46" s="164"/>
      <c r="EA46" s="164"/>
      <c r="EB46" s="164"/>
      <c r="EC46" s="164"/>
      <c r="ED46" s="164"/>
      <c r="EE46" s="164"/>
      <c r="EF46" s="164"/>
      <c r="EG46" s="164"/>
      <c r="EH46" s="164"/>
      <c r="EI46" s="164"/>
      <c r="EJ46" s="164"/>
      <c r="EK46" s="164"/>
      <c r="EL46" s="164"/>
      <c r="EM46" s="164"/>
      <c r="EN46" s="164"/>
      <c r="EO46" s="164"/>
      <c r="EP46" s="164"/>
      <c r="EQ46" s="164"/>
      <c r="ER46" s="164"/>
      <c r="ES46" s="164"/>
      <c r="ET46" s="164"/>
      <c r="EU46" s="164"/>
      <c r="EV46" s="164"/>
      <c r="EW46" s="164"/>
      <c r="EX46" s="164"/>
      <c r="EY46" s="164"/>
      <c r="EZ46" s="164"/>
      <c r="FA46" s="164"/>
      <c r="FB46" s="164"/>
    </row>
    <row r="47" s="163" customFormat="1" ht="15" outlineLevel="1">
      <c r="A47" s="147" t="s">
        <v>683</v>
      </c>
      <c r="B47" s="147"/>
      <c r="C47" s="147"/>
      <c r="D47" s="147"/>
      <c r="E47" s="147"/>
      <c r="F47" s="147"/>
      <c r="G47" s="147"/>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c r="BS47" s="164"/>
      <c r="BT47" s="164"/>
      <c r="BU47" s="164"/>
      <c r="BV47" s="164"/>
      <c r="BW47" s="164"/>
      <c r="BX47" s="164"/>
      <c r="BY47" s="164"/>
      <c r="BZ47" s="164"/>
      <c r="CA47" s="164"/>
      <c r="CB47" s="164"/>
      <c r="CC47" s="164"/>
      <c r="CD47" s="164"/>
      <c r="CE47" s="164"/>
      <c r="CF47" s="164"/>
      <c r="CG47" s="164"/>
      <c r="CH47" s="164"/>
      <c r="CI47" s="164"/>
      <c r="CJ47" s="164"/>
      <c r="CK47" s="164"/>
      <c r="CL47" s="164"/>
      <c r="CM47" s="164"/>
      <c r="CN47" s="164"/>
      <c r="CO47" s="164"/>
      <c r="CP47" s="164"/>
      <c r="CQ47" s="164"/>
      <c r="CR47" s="164"/>
      <c r="CS47" s="164"/>
      <c r="CT47" s="164"/>
      <c r="CU47" s="164"/>
      <c r="CV47" s="164"/>
      <c r="CW47" s="164"/>
      <c r="CX47" s="164"/>
      <c r="CY47" s="164"/>
      <c r="CZ47" s="164"/>
      <c r="DA47" s="164"/>
      <c r="DB47" s="164"/>
      <c r="DC47" s="164"/>
      <c r="DD47" s="164"/>
      <c r="DE47" s="164"/>
      <c r="DF47" s="164"/>
      <c r="DG47" s="164"/>
      <c r="DH47" s="164"/>
      <c r="DI47" s="164"/>
      <c r="DJ47" s="164"/>
      <c r="DK47" s="164"/>
      <c r="DL47" s="164"/>
      <c r="DM47" s="164"/>
      <c r="DN47" s="164"/>
      <c r="DO47" s="164"/>
      <c r="DP47" s="164"/>
      <c r="DQ47" s="164"/>
      <c r="DR47" s="164"/>
      <c r="DS47" s="164"/>
      <c r="DT47" s="164"/>
      <c r="DU47" s="164"/>
      <c r="DV47" s="164"/>
      <c r="DW47" s="164"/>
      <c r="DX47" s="164"/>
      <c r="DY47" s="164"/>
      <c r="DZ47" s="164"/>
      <c r="EA47" s="164"/>
      <c r="EB47" s="164"/>
      <c r="EC47" s="164"/>
      <c r="ED47" s="164"/>
      <c r="EE47" s="164"/>
      <c r="EF47" s="164"/>
      <c r="EG47" s="164"/>
      <c r="EH47" s="164"/>
      <c r="EI47" s="164"/>
      <c r="EJ47" s="164"/>
      <c r="EK47" s="164"/>
      <c r="EL47" s="164"/>
      <c r="EM47" s="164"/>
      <c r="EN47" s="164"/>
      <c r="EO47" s="164"/>
      <c r="EP47" s="164"/>
      <c r="EQ47" s="164"/>
      <c r="ER47" s="164"/>
      <c r="ES47" s="164"/>
      <c r="ET47" s="164"/>
      <c r="EU47" s="164"/>
      <c r="EV47" s="164"/>
      <c r="EW47" s="164"/>
      <c r="EX47" s="164"/>
      <c r="EY47" s="164"/>
      <c r="EZ47" s="164"/>
      <c r="FA47" s="164"/>
      <c r="FB47" s="164"/>
    </row>
    <row r="48" ht="38.25" outlineLevel="1" collapsed="1">
      <c r="A48" s="154" t="s">
        <v>850</v>
      </c>
      <c r="B48" s="155" t="s">
        <v>838</v>
      </c>
      <c r="C48" s="156">
        <v>2800</v>
      </c>
      <c r="D48" s="156">
        <v>2500</v>
      </c>
      <c r="E48" s="156">
        <v>2100</v>
      </c>
      <c r="F48" s="156">
        <v>1550</v>
      </c>
      <c r="G48" s="157" t="s">
        <v>809</v>
      </c>
    </row>
    <row r="49" ht="25.5" hidden="1" customHeight="1" outlineLevel="2">
      <c r="A49" s="154"/>
      <c r="B49" s="155"/>
      <c r="C49" s="156"/>
      <c r="D49" s="156"/>
      <c r="E49" s="156"/>
      <c r="F49" s="156"/>
      <c r="G49" s="158" t="s">
        <v>839</v>
      </c>
    </row>
    <row r="50" s="65" customFormat="1" ht="45" hidden="1" customHeight="1" outlineLevel="2">
      <c r="A50" s="159" t="s">
        <v>851</v>
      </c>
      <c r="B50" s="160" t="s">
        <v>852</v>
      </c>
      <c r="C50" s="161">
        <f>C48*0.2</f>
        <v>560</v>
      </c>
      <c r="D50" s="161">
        <f>D48*0.2</f>
        <v>500</v>
      </c>
      <c r="E50" s="161">
        <f>E48*0.2</f>
        <v>420</v>
      </c>
      <c r="F50" s="161">
        <f>F48*0.2</f>
        <v>310</v>
      </c>
      <c r="G50" s="162" t="s">
        <v>655</v>
      </c>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c r="CN50" s="141"/>
      <c r="CO50" s="141"/>
      <c r="CP50" s="141"/>
      <c r="CQ50" s="141"/>
      <c r="CR50" s="141"/>
      <c r="CS50" s="141"/>
      <c r="CT50" s="141"/>
      <c r="CU50" s="141"/>
      <c r="CV50" s="141"/>
      <c r="CW50" s="141"/>
      <c r="CX50" s="141"/>
      <c r="CY50" s="141"/>
      <c r="CZ50" s="141"/>
      <c r="DA50" s="141"/>
      <c r="DB50" s="141"/>
      <c r="DC50" s="141"/>
      <c r="DD50" s="141"/>
      <c r="DE50" s="141"/>
      <c r="DF50" s="141"/>
      <c r="DG50" s="141"/>
      <c r="DH50" s="141"/>
      <c r="DI50" s="141"/>
      <c r="DJ50" s="141"/>
      <c r="DK50" s="141"/>
      <c r="DL50" s="141"/>
      <c r="DM50" s="141"/>
      <c r="DN50" s="141"/>
      <c r="DO50" s="141"/>
      <c r="DP50" s="141"/>
      <c r="DQ50" s="141"/>
      <c r="DR50" s="141"/>
      <c r="DS50" s="141"/>
      <c r="DT50" s="141"/>
      <c r="DU50" s="141"/>
      <c r="DV50" s="141"/>
      <c r="DW50" s="141"/>
      <c r="DX50" s="141"/>
      <c r="DY50" s="141"/>
      <c r="DZ50" s="141"/>
      <c r="EA50" s="141"/>
      <c r="EB50" s="141"/>
      <c r="EC50" s="141"/>
      <c r="ED50" s="141"/>
      <c r="EE50" s="141"/>
      <c r="EF50" s="141"/>
      <c r="EG50" s="141"/>
      <c r="EH50" s="141"/>
      <c r="EI50" s="141"/>
      <c r="EJ50" s="141"/>
      <c r="EK50" s="141"/>
      <c r="EL50" s="141"/>
      <c r="EM50" s="141"/>
      <c r="EN50" s="141"/>
      <c r="EO50" s="141"/>
      <c r="EP50" s="141"/>
      <c r="EQ50" s="141"/>
      <c r="ER50" s="141"/>
      <c r="ES50" s="141"/>
      <c r="ET50" s="141"/>
      <c r="EU50" s="141"/>
      <c r="EV50" s="141"/>
      <c r="EW50" s="141"/>
      <c r="EX50" s="141"/>
      <c r="EY50" s="141"/>
      <c r="EZ50" s="141"/>
      <c r="FA50" s="141"/>
      <c r="FB50" s="141"/>
    </row>
    <row r="51" ht="38.25" hidden="1" outlineLevel="2">
      <c r="A51" s="154" t="s">
        <v>853</v>
      </c>
      <c r="B51" s="155" t="s">
        <v>854</v>
      </c>
      <c r="C51" s="156">
        <v>7000</v>
      </c>
      <c r="D51" s="156">
        <v>6250</v>
      </c>
      <c r="E51" s="156">
        <v>5250</v>
      </c>
      <c r="F51" s="156">
        <v>3875</v>
      </c>
      <c r="G51" s="158" t="s">
        <v>855</v>
      </c>
    </row>
    <row r="52" ht="22.5" hidden="1" outlineLevel="2">
      <c r="A52" s="154"/>
      <c r="B52" s="155"/>
      <c r="C52" s="156"/>
      <c r="D52" s="156"/>
      <c r="E52" s="156"/>
      <c r="F52" s="156"/>
      <c r="G52" s="158" t="s">
        <v>839</v>
      </c>
    </row>
    <row r="53" s="163" customFormat="1" ht="15" outlineLevel="1">
      <c r="A53" s="147" t="s">
        <v>689</v>
      </c>
      <c r="B53" s="147"/>
      <c r="C53" s="147"/>
      <c r="D53" s="147"/>
      <c r="E53" s="147"/>
      <c r="F53" s="147"/>
      <c r="G53" s="147"/>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4"/>
      <c r="BR53" s="164"/>
      <c r="BS53" s="164"/>
      <c r="BT53" s="164"/>
      <c r="BU53" s="164"/>
      <c r="BV53" s="164"/>
      <c r="BW53" s="164"/>
      <c r="BX53" s="164"/>
      <c r="BY53" s="164"/>
      <c r="BZ53" s="164"/>
      <c r="CA53" s="164"/>
      <c r="CB53" s="164"/>
      <c r="CC53" s="164"/>
      <c r="CD53" s="164"/>
      <c r="CE53" s="164"/>
      <c r="CF53" s="164"/>
      <c r="CG53" s="164"/>
      <c r="CH53" s="164"/>
      <c r="CI53" s="164"/>
      <c r="CJ53" s="164"/>
      <c r="CK53" s="164"/>
      <c r="CL53" s="164"/>
      <c r="CM53" s="164"/>
      <c r="CN53" s="164"/>
      <c r="CO53" s="164"/>
      <c r="CP53" s="164"/>
      <c r="CQ53" s="164"/>
      <c r="CR53" s="164"/>
      <c r="CS53" s="164"/>
      <c r="CT53" s="164"/>
      <c r="CU53" s="164"/>
      <c r="CV53" s="164"/>
      <c r="CW53" s="164"/>
      <c r="CX53" s="164"/>
      <c r="CY53" s="164"/>
      <c r="CZ53" s="164"/>
      <c r="DA53" s="164"/>
      <c r="DB53" s="164"/>
      <c r="DC53" s="164"/>
      <c r="DD53" s="164"/>
      <c r="DE53" s="164"/>
      <c r="DF53" s="164"/>
      <c r="DG53" s="164"/>
      <c r="DH53" s="164"/>
      <c r="DI53" s="164"/>
      <c r="DJ53" s="164"/>
      <c r="DK53" s="164"/>
      <c r="DL53" s="164"/>
      <c r="DM53" s="164"/>
      <c r="DN53" s="164"/>
      <c r="DO53" s="164"/>
      <c r="DP53" s="164"/>
      <c r="DQ53" s="164"/>
      <c r="DR53" s="164"/>
      <c r="DS53" s="164"/>
      <c r="DT53" s="164"/>
      <c r="DU53" s="164"/>
      <c r="DV53" s="164"/>
      <c r="DW53" s="164"/>
      <c r="DX53" s="164"/>
      <c r="DY53" s="164"/>
      <c r="DZ53" s="164"/>
      <c r="EA53" s="164"/>
      <c r="EB53" s="164"/>
      <c r="EC53" s="164"/>
      <c r="ED53" s="164"/>
      <c r="EE53" s="164"/>
      <c r="EF53" s="164"/>
      <c r="EG53" s="164"/>
      <c r="EH53" s="164"/>
      <c r="EI53" s="164"/>
      <c r="EJ53" s="164"/>
      <c r="EK53" s="164"/>
      <c r="EL53" s="164"/>
      <c r="EM53" s="164"/>
      <c r="EN53" s="164"/>
      <c r="EO53" s="164"/>
      <c r="EP53" s="164"/>
      <c r="EQ53" s="164"/>
      <c r="ER53" s="164"/>
      <c r="ES53" s="164"/>
      <c r="ET53" s="164"/>
      <c r="EU53" s="164"/>
      <c r="EV53" s="164"/>
      <c r="EW53" s="164"/>
      <c r="EX53" s="164"/>
      <c r="EY53" s="164"/>
      <c r="EZ53" s="164"/>
      <c r="FA53" s="164"/>
      <c r="FB53" s="164"/>
    </row>
    <row r="54" ht="38.25" outlineLevel="1" collapsed="1">
      <c r="A54" s="111" t="s">
        <v>856</v>
      </c>
      <c r="B54" s="112" t="s">
        <v>843</v>
      </c>
      <c r="C54" s="148">
        <v>560</v>
      </c>
      <c r="D54" s="148">
        <v>500</v>
      </c>
      <c r="E54" s="148">
        <v>400</v>
      </c>
      <c r="F54" s="148">
        <v>300</v>
      </c>
      <c r="G54" s="149" t="s">
        <v>809</v>
      </c>
    </row>
    <row r="55" ht="33.75" hidden="1" outlineLevel="2">
      <c r="A55" s="111"/>
      <c r="B55" s="112"/>
      <c r="C55" s="148"/>
      <c r="D55" s="148"/>
      <c r="E55" s="148"/>
      <c r="F55" s="148"/>
      <c r="G55" s="150" t="s">
        <v>692</v>
      </c>
    </row>
    <row r="56" s="65" customFormat="1" ht="36" hidden="1" outlineLevel="2">
      <c r="A56" s="91" t="s">
        <v>857</v>
      </c>
      <c r="B56" s="151" t="s">
        <v>858</v>
      </c>
      <c r="C56" s="152">
        <f>C54*0.2</f>
        <v>112</v>
      </c>
      <c r="D56" s="152">
        <f>D54*0.2</f>
        <v>100</v>
      </c>
      <c r="E56" s="152">
        <f>E54*0.2</f>
        <v>80</v>
      </c>
      <c r="F56" s="152">
        <f>F54*0.2</f>
        <v>60</v>
      </c>
      <c r="G56" s="153" t="s">
        <v>655</v>
      </c>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1"/>
      <c r="AU56" s="141"/>
      <c r="AV56" s="141"/>
      <c r="AW56" s="141"/>
      <c r="AX56" s="141"/>
      <c r="AY56" s="141"/>
      <c r="AZ56" s="141"/>
      <c r="BA56" s="141"/>
      <c r="BB56" s="141"/>
      <c r="BC56" s="141"/>
      <c r="BD56" s="141"/>
      <c r="BE56" s="141"/>
      <c r="BF56" s="141"/>
      <c r="BG56" s="141"/>
      <c r="BH56" s="141"/>
      <c r="BI56" s="141"/>
      <c r="BJ56" s="141"/>
      <c r="BK56" s="141"/>
      <c r="BL56" s="141"/>
      <c r="BM56" s="141"/>
      <c r="BN56" s="141"/>
      <c r="BO56" s="141"/>
      <c r="BP56" s="141"/>
      <c r="BQ56" s="141"/>
      <c r="BR56" s="141"/>
      <c r="BS56" s="141"/>
      <c r="BT56" s="141"/>
      <c r="BU56" s="141"/>
      <c r="BV56" s="141"/>
      <c r="BW56" s="141"/>
      <c r="BX56" s="141"/>
      <c r="BY56" s="141"/>
      <c r="BZ56" s="141"/>
      <c r="CA56" s="141"/>
      <c r="CB56" s="141"/>
      <c r="CC56" s="141"/>
      <c r="CD56" s="141"/>
      <c r="CE56" s="141"/>
      <c r="CF56" s="141"/>
      <c r="CG56" s="141"/>
      <c r="CH56" s="141"/>
      <c r="CI56" s="141"/>
      <c r="CJ56" s="141"/>
      <c r="CK56" s="141"/>
      <c r="CL56" s="141"/>
      <c r="CM56" s="141"/>
      <c r="CN56" s="141"/>
      <c r="CO56" s="141"/>
      <c r="CP56" s="141"/>
      <c r="CQ56" s="141"/>
      <c r="CR56" s="141"/>
      <c r="CS56" s="141"/>
      <c r="CT56" s="141"/>
      <c r="CU56" s="141"/>
      <c r="CV56" s="141"/>
      <c r="CW56" s="141"/>
      <c r="CX56" s="141"/>
      <c r="CY56" s="141"/>
      <c r="CZ56" s="141"/>
      <c r="DA56" s="141"/>
      <c r="DB56" s="141"/>
      <c r="DC56" s="141"/>
      <c r="DD56" s="141"/>
      <c r="DE56" s="141"/>
      <c r="DF56" s="141"/>
      <c r="DG56" s="141"/>
      <c r="DH56" s="141"/>
      <c r="DI56" s="141"/>
      <c r="DJ56" s="141"/>
      <c r="DK56" s="141"/>
      <c r="DL56" s="141"/>
      <c r="DM56" s="141"/>
      <c r="DN56" s="141"/>
      <c r="DO56" s="141"/>
      <c r="DP56" s="141"/>
      <c r="DQ56" s="141"/>
      <c r="DR56" s="141"/>
      <c r="DS56" s="141"/>
      <c r="DT56" s="141"/>
      <c r="DU56" s="141"/>
      <c r="DV56" s="141"/>
      <c r="DW56" s="141"/>
      <c r="DX56" s="141"/>
      <c r="DY56" s="141"/>
      <c r="DZ56" s="141"/>
      <c r="EA56" s="141"/>
      <c r="EB56" s="141"/>
      <c r="EC56" s="141"/>
      <c r="ED56" s="141"/>
      <c r="EE56" s="141"/>
      <c r="EF56" s="141"/>
      <c r="EG56" s="141"/>
      <c r="EH56" s="141"/>
      <c r="EI56" s="141"/>
      <c r="EJ56" s="141"/>
      <c r="EK56" s="141"/>
      <c r="EL56" s="141"/>
      <c r="EM56" s="141"/>
      <c r="EN56" s="141"/>
      <c r="EO56" s="141"/>
      <c r="EP56" s="141"/>
      <c r="EQ56" s="141"/>
      <c r="ER56" s="141"/>
      <c r="ES56" s="141"/>
      <c r="ET56" s="141"/>
      <c r="EU56" s="141"/>
      <c r="EV56" s="141"/>
      <c r="EW56" s="141"/>
      <c r="EX56" s="141"/>
      <c r="EY56" s="141"/>
      <c r="EZ56" s="141"/>
      <c r="FA56" s="141"/>
      <c r="FB56" s="141"/>
    </row>
    <row r="57" ht="38.25" hidden="1" outlineLevel="2">
      <c r="A57" s="111" t="s">
        <v>859</v>
      </c>
      <c r="B57" s="112" t="s">
        <v>860</v>
      </c>
      <c r="C57" s="148">
        <v>1400</v>
      </c>
      <c r="D57" s="148">
        <v>1250</v>
      </c>
      <c r="E57" s="148">
        <v>1000</v>
      </c>
      <c r="F57" s="148">
        <v>750</v>
      </c>
      <c r="G57" s="150" t="s">
        <v>855</v>
      </c>
    </row>
    <row r="58" ht="33.75" hidden="1" outlineLevel="2">
      <c r="A58" s="111"/>
      <c r="B58" s="112"/>
      <c r="C58" s="148"/>
      <c r="D58" s="148"/>
      <c r="E58" s="148"/>
      <c r="F58" s="148"/>
      <c r="G58" s="150" t="s">
        <v>692</v>
      </c>
    </row>
    <row r="59" s="163" customFormat="1" ht="16.5" customHeight="1" outlineLevel="1">
      <c r="A59" s="147" t="s">
        <v>701</v>
      </c>
      <c r="B59" s="147"/>
      <c r="C59" s="147"/>
      <c r="D59" s="147"/>
      <c r="E59" s="147"/>
      <c r="F59" s="147"/>
      <c r="G59" s="147"/>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4"/>
      <c r="BN59" s="164"/>
      <c r="BO59" s="164"/>
      <c r="BP59" s="164"/>
      <c r="BQ59" s="164"/>
      <c r="BR59" s="164"/>
      <c r="BS59" s="164"/>
      <c r="BT59" s="164"/>
      <c r="BU59" s="164"/>
      <c r="BV59" s="164"/>
      <c r="BW59" s="164"/>
      <c r="BX59" s="164"/>
      <c r="BY59" s="164"/>
      <c r="BZ59" s="164"/>
      <c r="CA59" s="164"/>
      <c r="CB59" s="164"/>
      <c r="CC59" s="164"/>
      <c r="CD59" s="164"/>
      <c r="CE59" s="164"/>
      <c r="CF59" s="164"/>
      <c r="CG59" s="164"/>
      <c r="CH59" s="164"/>
      <c r="CI59" s="164"/>
      <c r="CJ59" s="164"/>
      <c r="CK59" s="164"/>
      <c r="CL59" s="164"/>
      <c r="CM59" s="164"/>
      <c r="CN59" s="164"/>
      <c r="CO59" s="164"/>
      <c r="CP59" s="164"/>
      <c r="CQ59" s="164"/>
      <c r="CR59" s="164"/>
      <c r="CS59" s="164"/>
      <c r="CT59" s="164"/>
      <c r="CU59" s="164"/>
      <c r="CV59" s="164"/>
      <c r="CW59" s="164"/>
      <c r="CX59" s="164"/>
      <c r="CY59" s="164"/>
      <c r="CZ59" s="164"/>
      <c r="DA59" s="164"/>
      <c r="DB59" s="164"/>
      <c r="DC59" s="164"/>
      <c r="DD59" s="164"/>
      <c r="DE59" s="164"/>
      <c r="DF59" s="164"/>
      <c r="DG59" s="164"/>
      <c r="DH59" s="164"/>
      <c r="DI59" s="164"/>
      <c r="DJ59" s="164"/>
      <c r="DK59" s="164"/>
      <c r="DL59" s="164"/>
      <c r="DM59" s="164"/>
      <c r="DN59" s="164"/>
      <c r="DO59" s="164"/>
      <c r="DP59" s="164"/>
      <c r="DQ59" s="164"/>
      <c r="DR59" s="164"/>
      <c r="DS59" s="164"/>
      <c r="DT59" s="164"/>
      <c r="DU59" s="164"/>
      <c r="DV59" s="164"/>
      <c r="DW59" s="164"/>
      <c r="DX59" s="164"/>
      <c r="DY59" s="164"/>
      <c r="DZ59" s="164"/>
      <c r="EA59" s="164"/>
      <c r="EB59" s="164"/>
      <c r="EC59" s="164"/>
      <c r="ED59" s="164"/>
      <c r="EE59" s="164"/>
      <c r="EF59" s="164"/>
      <c r="EG59" s="164"/>
      <c r="EH59" s="164"/>
      <c r="EI59" s="164"/>
      <c r="EJ59" s="164"/>
      <c r="EK59" s="164"/>
      <c r="EL59" s="164"/>
      <c r="EM59" s="164"/>
      <c r="EN59" s="164"/>
      <c r="EO59" s="164"/>
      <c r="EP59" s="164"/>
      <c r="EQ59" s="164"/>
      <c r="ER59" s="164"/>
      <c r="ES59" s="164"/>
      <c r="ET59" s="164"/>
      <c r="EU59" s="164"/>
      <c r="EV59" s="164"/>
      <c r="EW59" s="164"/>
      <c r="EX59" s="164"/>
      <c r="EY59" s="164"/>
      <c r="EZ59" s="164"/>
      <c r="FA59" s="164"/>
      <c r="FB59" s="164"/>
    </row>
    <row r="60" ht="38.25" outlineLevel="1" collapsed="1">
      <c r="A60" s="111" t="s">
        <v>861</v>
      </c>
      <c r="B60" s="112" t="s">
        <v>847</v>
      </c>
      <c r="C60" s="148">
        <v>560</v>
      </c>
      <c r="D60" s="148">
        <v>500</v>
      </c>
      <c r="E60" s="148">
        <v>400</v>
      </c>
      <c r="F60" s="148">
        <v>300</v>
      </c>
      <c r="G60" s="149" t="s">
        <v>809</v>
      </c>
    </row>
    <row r="61" hidden="1" outlineLevel="2">
      <c r="A61" s="111"/>
      <c r="B61" s="112"/>
      <c r="C61" s="148"/>
      <c r="D61" s="148"/>
      <c r="E61" s="148"/>
      <c r="F61" s="148"/>
      <c r="G61" s="150" t="s">
        <v>704</v>
      </c>
    </row>
    <row r="62" s="65" customFormat="1" ht="39.600000000000001" hidden="1" customHeight="1" outlineLevel="2">
      <c r="A62" s="91" t="s">
        <v>862</v>
      </c>
      <c r="B62" s="151" t="s">
        <v>863</v>
      </c>
      <c r="C62" s="152">
        <f>C60*0.2</f>
        <v>112</v>
      </c>
      <c r="D62" s="152">
        <f>D60*0.2</f>
        <v>100</v>
      </c>
      <c r="E62" s="152">
        <f>E60*0.2</f>
        <v>80</v>
      </c>
      <c r="F62" s="152">
        <f>F60*0.2</f>
        <v>60</v>
      </c>
      <c r="G62" s="153" t="s">
        <v>655</v>
      </c>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c r="AT62" s="141"/>
      <c r="AU62" s="141"/>
      <c r="AV62" s="141"/>
      <c r="AW62" s="141"/>
      <c r="AX62" s="141"/>
      <c r="AY62" s="141"/>
      <c r="AZ62" s="141"/>
      <c r="BA62" s="141"/>
      <c r="BB62" s="141"/>
      <c r="BC62" s="141"/>
      <c r="BD62" s="141"/>
      <c r="BE62" s="141"/>
      <c r="BF62" s="141"/>
      <c r="BG62" s="141"/>
      <c r="BH62" s="141"/>
      <c r="BI62" s="141"/>
      <c r="BJ62" s="141"/>
      <c r="BK62" s="141"/>
      <c r="BL62" s="141"/>
      <c r="BM62" s="141"/>
      <c r="BN62" s="141"/>
      <c r="BO62" s="141"/>
      <c r="BP62" s="141"/>
      <c r="BQ62" s="141"/>
      <c r="BR62" s="141"/>
      <c r="BS62" s="141"/>
      <c r="BT62" s="141"/>
      <c r="BU62" s="141"/>
      <c r="BV62" s="141"/>
      <c r="BW62" s="141"/>
      <c r="BX62" s="141"/>
      <c r="BY62" s="141"/>
      <c r="BZ62" s="141"/>
      <c r="CA62" s="141"/>
      <c r="CB62" s="141"/>
      <c r="CC62" s="141"/>
      <c r="CD62" s="141"/>
      <c r="CE62" s="141"/>
      <c r="CF62" s="141"/>
      <c r="CG62" s="141"/>
      <c r="CH62" s="141"/>
      <c r="CI62" s="141"/>
      <c r="CJ62" s="141"/>
      <c r="CK62" s="141"/>
      <c r="CL62" s="141"/>
      <c r="CM62" s="141"/>
      <c r="CN62" s="141"/>
      <c r="CO62" s="141"/>
      <c r="CP62" s="141"/>
      <c r="CQ62" s="141"/>
      <c r="CR62" s="141"/>
      <c r="CS62" s="141"/>
      <c r="CT62" s="141"/>
      <c r="CU62" s="141"/>
      <c r="CV62" s="141"/>
      <c r="CW62" s="141"/>
      <c r="CX62" s="141"/>
      <c r="CY62" s="141"/>
      <c r="CZ62" s="141"/>
      <c r="DA62" s="141"/>
      <c r="DB62" s="141"/>
      <c r="DC62" s="141"/>
      <c r="DD62" s="141"/>
      <c r="DE62" s="141"/>
      <c r="DF62" s="141"/>
      <c r="DG62" s="141"/>
      <c r="DH62" s="141"/>
      <c r="DI62" s="141"/>
      <c r="DJ62" s="141"/>
      <c r="DK62" s="141"/>
      <c r="DL62" s="141"/>
      <c r="DM62" s="141"/>
      <c r="DN62" s="141"/>
      <c r="DO62" s="141"/>
      <c r="DP62" s="141"/>
      <c r="DQ62" s="141"/>
      <c r="DR62" s="141"/>
      <c r="DS62" s="141"/>
      <c r="DT62" s="141"/>
      <c r="DU62" s="141"/>
      <c r="DV62" s="141"/>
      <c r="DW62" s="141"/>
      <c r="DX62" s="141"/>
      <c r="DY62" s="141"/>
      <c r="DZ62" s="141"/>
      <c r="EA62" s="141"/>
      <c r="EB62" s="141"/>
      <c r="EC62" s="141"/>
      <c r="ED62" s="141"/>
      <c r="EE62" s="141"/>
      <c r="EF62" s="141"/>
      <c r="EG62" s="141"/>
      <c r="EH62" s="141"/>
      <c r="EI62" s="141"/>
      <c r="EJ62" s="141"/>
      <c r="EK62" s="141"/>
      <c r="EL62" s="141"/>
      <c r="EM62" s="141"/>
      <c r="EN62" s="141"/>
      <c r="EO62" s="141"/>
      <c r="EP62" s="141"/>
      <c r="EQ62" s="141"/>
      <c r="ER62" s="141"/>
      <c r="ES62" s="141"/>
      <c r="ET62" s="141"/>
      <c r="EU62" s="141"/>
      <c r="EV62" s="141"/>
      <c r="EW62" s="141"/>
      <c r="EX62" s="141"/>
      <c r="EY62" s="141"/>
      <c r="EZ62" s="141"/>
      <c r="FA62" s="141"/>
      <c r="FB62" s="141"/>
    </row>
    <row r="63" ht="38.25" hidden="1" outlineLevel="2">
      <c r="A63" s="111" t="s">
        <v>864</v>
      </c>
      <c r="B63" s="112" t="s">
        <v>865</v>
      </c>
      <c r="C63" s="148">
        <v>1400</v>
      </c>
      <c r="D63" s="148">
        <v>1250</v>
      </c>
      <c r="E63" s="148">
        <v>1000</v>
      </c>
      <c r="F63" s="148">
        <v>750</v>
      </c>
      <c r="G63" s="150" t="s">
        <v>855</v>
      </c>
    </row>
    <row r="64" hidden="1" outlineLevel="2">
      <c r="A64" s="111"/>
      <c r="B64" s="112"/>
      <c r="C64" s="148"/>
      <c r="D64" s="148"/>
      <c r="E64" s="148"/>
      <c r="F64" s="148"/>
      <c r="G64" s="150" t="s">
        <v>704</v>
      </c>
    </row>
    <row r="65" s="163" customFormat="1" ht="16.5" customHeight="1" outlineLevel="1">
      <c r="A65" s="147" t="s">
        <v>736</v>
      </c>
      <c r="B65" s="147"/>
      <c r="C65" s="147"/>
      <c r="D65" s="147"/>
      <c r="E65" s="147"/>
      <c r="F65" s="147"/>
      <c r="G65" s="147"/>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BM65" s="164"/>
      <c r="BN65" s="164"/>
      <c r="BO65" s="164"/>
      <c r="BP65" s="164"/>
      <c r="BQ65" s="164"/>
      <c r="BR65" s="164"/>
      <c r="BS65" s="164"/>
      <c r="BT65" s="164"/>
      <c r="BU65" s="164"/>
      <c r="BV65" s="164"/>
      <c r="BW65" s="164"/>
      <c r="BX65" s="164"/>
      <c r="BY65" s="164"/>
      <c r="BZ65" s="164"/>
      <c r="CA65" s="164"/>
      <c r="CB65" s="164"/>
      <c r="CC65" s="164"/>
      <c r="CD65" s="164"/>
      <c r="CE65" s="164"/>
      <c r="CF65" s="164"/>
      <c r="CG65" s="164"/>
      <c r="CH65" s="164"/>
      <c r="CI65" s="164"/>
      <c r="CJ65" s="164"/>
      <c r="CK65" s="164"/>
      <c r="CL65" s="164"/>
      <c r="CM65" s="164"/>
      <c r="CN65" s="164"/>
      <c r="CO65" s="164"/>
      <c r="CP65" s="164"/>
      <c r="CQ65" s="164"/>
      <c r="CR65" s="164"/>
      <c r="CS65" s="164"/>
      <c r="CT65" s="164"/>
      <c r="CU65" s="164"/>
      <c r="CV65" s="164"/>
      <c r="CW65" s="164"/>
      <c r="CX65" s="164"/>
      <c r="CY65" s="164"/>
      <c r="CZ65" s="164"/>
      <c r="DA65" s="164"/>
      <c r="DB65" s="164"/>
      <c r="DC65" s="164"/>
      <c r="DD65" s="164"/>
      <c r="DE65" s="164"/>
      <c r="DF65" s="164"/>
      <c r="DG65" s="164"/>
      <c r="DH65" s="164"/>
      <c r="DI65" s="164"/>
      <c r="DJ65" s="164"/>
      <c r="DK65" s="164"/>
      <c r="DL65" s="164"/>
      <c r="DM65" s="164"/>
      <c r="DN65" s="164"/>
      <c r="DO65" s="164"/>
      <c r="DP65" s="164"/>
      <c r="DQ65" s="164"/>
      <c r="DR65" s="164"/>
      <c r="DS65" s="164"/>
      <c r="DT65" s="164"/>
      <c r="DU65" s="164"/>
      <c r="DV65" s="164"/>
      <c r="DW65" s="164"/>
      <c r="DX65" s="164"/>
      <c r="DY65" s="164"/>
      <c r="DZ65" s="164"/>
      <c r="EA65" s="164"/>
      <c r="EB65" s="164"/>
      <c r="EC65" s="164"/>
      <c r="ED65" s="164"/>
      <c r="EE65" s="164"/>
      <c r="EF65" s="164"/>
      <c r="EG65" s="164"/>
      <c r="EH65" s="164"/>
      <c r="EI65" s="164"/>
      <c r="EJ65" s="164"/>
      <c r="EK65" s="164"/>
      <c r="EL65" s="164"/>
      <c r="EM65" s="164"/>
      <c r="EN65" s="164"/>
      <c r="EO65" s="164"/>
      <c r="EP65" s="164"/>
      <c r="EQ65" s="164"/>
      <c r="ER65" s="164"/>
      <c r="ES65" s="164"/>
      <c r="ET65" s="164"/>
      <c r="EU65" s="164"/>
      <c r="EV65" s="164"/>
      <c r="EW65" s="164"/>
      <c r="EX65" s="164"/>
      <c r="EY65" s="164"/>
      <c r="EZ65" s="164"/>
      <c r="FA65" s="164"/>
      <c r="FB65" s="164"/>
    </row>
    <row r="66" ht="38.25" outlineLevel="1" collapsed="1">
      <c r="A66" s="154" t="s">
        <v>866</v>
      </c>
      <c r="B66" s="155" t="s">
        <v>867</v>
      </c>
      <c r="C66" s="165">
        <v>2372</v>
      </c>
      <c r="D66" s="165">
        <v>2208</v>
      </c>
      <c r="E66" s="165">
        <v>1899</v>
      </c>
      <c r="F66" s="165">
        <v>1581</v>
      </c>
      <c r="G66" s="157" t="s">
        <v>809</v>
      </c>
    </row>
    <row r="67" hidden="1" outlineLevel="2">
      <c r="A67" s="154"/>
      <c r="B67" s="155"/>
      <c r="C67" s="165"/>
      <c r="D67" s="165"/>
      <c r="E67" s="165"/>
      <c r="F67" s="165"/>
      <c r="G67" s="158" t="s">
        <v>739</v>
      </c>
    </row>
    <row r="68" s="65" customFormat="1" ht="42.75" hidden="1" customHeight="1" outlineLevel="2">
      <c r="A68" s="159" t="s">
        <v>868</v>
      </c>
      <c r="B68" s="160" t="s">
        <v>869</v>
      </c>
      <c r="C68" s="166">
        <f>C66*0.2</f>
        <v>474.40000000000003</v>
      </c>
      <c r="D68" s="166">
        <f>D66*0.2</f>
        <v>441.60000000000002</v>
      </c>
      <c r="E68" s="166">
        <f>E66*0.2</f>
        <v>379.80000000000001</v>
      </c>
      <c r="F68" s="166">
        <f>F66*0.2</f>
        <v>316.20000000000005</v>
      </c>
      <c r="G68" s="162" t="s">
        <v>655</v>
      </c>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row>
    <row r="69" ht="38.25" hidden="1" outlineLevel="2">
      <c r="A69" s="154" t="s">
        <v>870</v>
      </c>
      <c r="B69" s="155" t="s">
        <v>871</v>
      </c>
      <c r="C69" s="165">
        <v>5929</v>
      </c>
      <c r="D69" s="165">
        <v>5533</v>
      </c>
      <c r="E69" s="165">
        <v>4741</v>
      </c>
      <c r="F69" s="165">
        <v>3949</v>
      </c>
      <c r="G69" s="157" t="s">
        <v>815</v>
      </c>
    </row>
    <row r="70" hidden="1" outlineLevel="2">
      <c r="A70" s="154"/>
      <c r="B70" s="155"/>
      <c r="C70" s="156"/>
      <c r="D70" s="156"/>
      <c r="E70" s="156"/>
      <c r="F70" s="156"/>
      <c r="G70" s="158" t="s">
        <v>739</v>
      </c>
    </row>
    <row r="71" s="163" customFormat="1" ht="16.5" customHeight="1" outlineLevel="1">
      <c r="A71" s="147" t="s">
        <v>744</v>
      </c>
      <c r="B71" s="147"/>
      <c r="C71" s="147"/>
      <c r="D71" s="147"/>
      <c r="E71" s="147"/>
      <c r="F71" s="147"/>
      <c r="G71" s="147"/>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4"/>
      <c r="AY71" s="164"/>
      <c r="AZ71" s="164"/>
      <c r="BA71" s="164"/>
      <c r="BB71" s="164"/>
      <c r="BC71" s="164"/>
      <c r="BD71" s="164"/>
      <c r="BE71" s="164"/>
      <c r="BF71" s="164"/>
      <c r="BG71" s="164"/>
      <c r="BH71" s="164"/>
      <c r="BI71" s="164"/>
      <c r="BJ71" s="164"/>
      <c r="BK71" s="164"/>
      <c r="BL71" s="164"/>
      <c r="BM71" s="164"/>
      <c r="BN71" s="164"/>
      <c r="BO71" s="164"/>
      <c r="BP71" s="164"/>
      <c r="BQ71" s="164"/>
      <c r="BR71" s="164"/>
      <c r="BS71" s="164"/>
      <c r="BT71" s="164"/>
      <c r="BU71" s="164"/>
      <c r="BV71" s="164"/>
      <c r="BW71" s="164"/>
      <c r="BX71" s="164"/>
      <c r="BY71" s="164"/>
      <c r="BZ71" s="164"/>
      <c r="CA71" s="164"/>
      <c r="CB71" s="164"/>
      <c r="CC71" s="164"/>
      <c r="CD71" s="164"/>
      <c r="CE71" s="164"/>
      <c r="CF71" s="164"/>
      <c r="CG71" s="164"/>
      <c r="CH71" s="164"/>
      <c r="CI71" s="164"/>
      <c r="CJ71" s="164"/>
      <c r="CK71" s="164"/>
      <c r="CL71" s="164"/>
      <c r="CM71" s="164"/>
      <c r="CN71" s="164"/>
      <c r="CO71" s="164"/>
      <c r="CP71" s="164"/>
      <c r="CQ71" s="164"/>
      <c r="CR71" s="164"/>
      <c r="CS71" s="164"/>
      <c r="CT71" s="164"/>
      <c r="CU71" s="164"/>
      <c r="CV71" s="164"/>
      <c r="CW71" s="164"/>
      <c r="CX71" s="164"/>
      <c r="CY71" s="164"/>
      <c r="CZ71" s="164"/>
      <c r="DA71" s="164"/>
      <c r="DB71" s="164"/>
      <c r="DC71" s="164"/>
      <c r="DD71" s="164"/>
      <c r="DE71" s="164"/>
      <c r="DF71" s="164"/>
      <c r="DG71" s="164"/>
      <c r="DH71" s="164"/>
      <c r="DI71" s="164"/>
      <c r="DJ71" s="164"/>
      <c r="DK71" s="164"/>
      <c r="DL71" s="164"/>
      <c r="DM71" s="164"/>
      <c r="DN71" s="164"/>
      <c r="DO71" s="164"/>
      <c r="DP71" s="164"/>
      <c r="DQ71" s="164"/>
      <c r="DR71" s="164"/>
      <c r="DS71" s="164"/>
      <c r="DT71" s="164"/>
      <c r="DU71" s="164"/>
      <c r="DV71" s="164"/>
      <c r="DW71" s="164"/>
      <c r="DX71" s="164"/>
      <c r="DY71" s="164"/>
      <c r="DZ71" s="164"/>
      <c r="EA71" s="164"/>
      <c r="EB71" s="164"/>
      <c r="EC71" s="164"/>
      <c r="ED71" s="164"/>
      <c r="EE71" s="164"/>
      <c r="EF71" s="164"/>
      <c r="EG71" s="164"/>
      <c r="EH71" s="164"/>
      <c r="EI71" s="164"/>
      <c r="EJ71" s="164"/>
      <c r="EK71" s="164"/>
      <c r="EL71" s="164"/>
      <c r="EM71" s="164"/>
      <c r="EN71" s="164"/>
      <c r="EO71" s="164"/>
      <c r="EP71" s="164"/>
      <c r="EQ71" s="164"/>
      <c r="ER71" s="164"/>
      <c r="ES71" s="164"/>
      <c r="ET71" s="164"/>
      <c r="EU71" s="164"/>
      <c r="EV71" s="164"/>
      <c r="EW71" s="164"/>
      <c r="EX71" s="164"/>
      <c r="EY71" s="164"/>
      <c r="EZ71" s="164"/>
      <c r="FA71" s="164"/>
      <c r="FB71" s="164"/>
    </row>
    <row r="72" ht="38.25" outlineLevel="1" collapsed="1">
      <c r="A72" s="111" t="s">
        <v>872</v>
      </c>
      <c r="B72" s="112" t="s">
        <v>873</v>
      </c>
      <c r="C72" s="167">
        <v>2207</v>
      </c>
      <c r="D72" s="167">
        <v>2051</v>
      </c>
      <c r="E72" s="167">
        <v>1736</v>
      </c>
      <c r="F72" s="167">
        <v>1420</v>
      </c>
      <c r="G72" s="149" t="s">
        <v>809</v>
      </c>
    </row>
    <row r="73" hidden="1" outlineLevel="2">
      <c r="A73" s="111"/>
      <c r="B73" s="112"/>
      <c r="C73" s="167"/>
      <c r="D73" s="167"/>
      <c r="E73" s="167"/>
      <c r="F73" s="167"/>
      <c r="G73" s="150" t="s">
        <v>747</v>
      </c>
    </row>
    <row r="74" s="65" customFormat="1" ht="38.25" hidden="1" customHeight="1" outlineLevel="2">
      <c r="A74" s="91" t="s">
        <v>874</v>
      </c>
      <c r="B74" s="151" t="s">
        <v>875</v>
      </c>
      <c r="C74" s="168">
        <f>C72*0.2</f>
        <v>441.40000000000003</v>
      </c>
      <c r="D74" s="168">
        <f>D72*0.2</f>
        <v>410.20000000000005</v>
      </c>
      <c r="E74" s="168">
        <f>E72*0.2</f>
        <v>347.20000000000005</v>
      </c>
      <c r="F74" s="168">
        <f>F72*0.2</f>
        <v>284</v>
      </c>
      <c r="G74" s="153" t="s">
        <v>655</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row>
    <row r="75" ht="38.25" hidden="1" outlineLevel="2">
      <c r="A75" s="111" t="s">
        <v>876</v>
      </c>
      <c r="B75" s="112" t="s">
        <v>877</v>
      </c>
      <c r="C75" s="167">
        <v>5517</v>
      </c>
      <c r="D75" s="167">
        <v>4982</v>
      </c>
      <c r="E75" s="167">
        <v>4215</v>
      </c>
      <c r="F75" s="167">
        <v>3524</v>
      </c>
      <c r="G75" s="149" t="s">
        <v>815</v>
      </c>
    </row>
    <row r="76" hidden="1" outlineLevel="2">
      <c r="A76" s="111"/>
      <c r="B76" s="112"/>
      <c r="C76" s="148"/>
      <c r="D76" s="148"/>
      <c r="E76" s="148"/>
      <c r="F76" s="148"/>
      <c r="G76" s="150" t="s">
        <v>747</v>
      </c>
    </row>
    <row r="77" s="169" customFormat="1" ht="20.100000000000001" customHeight="1">
      <c r="A77" s="79" t="s">
        <v>520</v>
      </c>
      <c r="B77" s="79"/>
      <c r="C77" s="79"/>
      <c r="D77" s="79"/>
      <c r="E77" s="79"/>
      <c r="F77" s="79"/>
      <c r="G77" s="79"/>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row>
    <row r="78" s="169" customFormat="1" ht="25.5">
      <c r="A78" s="111" t="s">
        <v>530</v>
      </c>
      <c r="B78" s="112" t="s">
        <v>531</v>
      </c>
      <c r="C78" s="148">
        <v>1812</v>
      </c>
      <c r="D78" s="148"/>
      <c r="E78" s="148"/>
      <c r="F78" s="148"/>
      <c r="G78" s="150"/>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row>
    <row r="79" s="169" customFormat="1" ht="20.100000000000001" customHeight="1">
      <c r="A79" s="79" t="s">
        <v>878</v>
      </c>
      <c r="B79" s="79"/>
      <c r="C79" s="79"/>
      <c r="D79" s="79"/>
      <c r="E79" s="79"/>
      <c r="F79" s="79"/>
      <c r="G79" s="79"/>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c r="AR79" s="164"/>
      <c r="AS79" s="164"/>
      <c r="AT79" s="164"/>
      <c r="AU79" s="164"/>
      <c r="AV79" s="164"/>
      <c r="AW79" s="164"/>
      <c r="AX79" s="164"/>
      <c r="AY79" s="164"/>
      <c r="AZ79" s="164"/>
      <c r="BA79" s="164"/>
      <c r="BB79" s="164"/>
      <c r="BC79" s="164"/>
      <c r="BD79" s="164"/>
      <c r="BE79" s="164"/>
      <c r="BF79" s="164"/>
      <c r="BG79" s="164"/>
      <c r="BH79" s="164"/>
      <c r="BI79" s="164"/>
      <c r="BJ79" s="164"/>
      <c r="BK79" s="164"/>
      <c r="BL79" s="164"/>
      <c r="BM79" s="164"/>
      <c r="BN79" s="164"/>
      <c r="BO79" s="164"/>
      <c r="BP79" s="164"/>
      <c r="BQ79" s="164"/>
      <c r="BR79" s="164"/>
      <c r="BS79" s="164"/>
      <c r="BT79" s="164"/>
      <c r="BU79" s="164"/>
      <c r="BV79" s="164"/>
      <c r="BW79" s="164"/>
      <c r="BX79" s="164"/>
      <c r="BY79" s="164"/>
      <c r="BZ79" s="164"/>
      <c r="CA79" s="164"/>
      <c r="CB79" s="164"/>
      <c r="CC79" s="164"/>
      <c r="CD79" s="164"/>
      <c r="CE79" s="164"/>
      <c r="CF79" s="164"/>
      <c r="CG79" s="164"/>
      <c r="CH79" s="164"/>
      <c r="CI79" s="164"/>
      <c r="CJ79" s="164"/>
      <c r="CK79" s="164"/>
      <c r="CL79" s="164"/>
      <c r="CM79" s="164"/>
      <c r="CN79" s="164"/>
      <c r="CO79" s="164"/>
      <c r="CP79" s="164"/>
      <c r="CQ79" s="164"/>
      <c r="CR79" s="164"/>
      <c r="CS79" s="164"/>
      <c r="CT79" s="164"/>
      <c r="CU79" s="164"/>
      <c r="CV79" s="164"/>
      <c r="CW79" s="164"/>
      <c r="CX79" s="164"/>
      <c r="CY79" s="164"/>
      <c r="CZ79" s="164"/>
      <c r="DA79" s="164"/>
      <c r="DB79" s="164"/>
      <c r="DC79" s="164"/>
      <c r="DD79" s="164"/>
      <c r="DE79" s="164"/>
      <c r="DF79" s="164"/>
      <c r="DG79" s="164"/>
      <c r="DH79" s="164"/>
      <c r="DI79" s="164"/>
      <c r="DJ79" s="164"/>
      <c r="DK79" s="164"/>
      <c r="DL79" s="164"/>
      <c r="DM79" s="164"/>
      <c r="DN79" s="164"/>
      <c r="DO79" s="164"/>
      <c r="DP79" s="164"/>
      <c r="DQ79" s="164"/>
      <c r="DR79" s="164"/>
      <c r="DS79" s="164"/>
      <c r="DT79" s="164"/>
      <c r="DU79" s="164"/>
      <c r="DV79" s="164"/>
      <c r="DW79" s="164"/>
      <c r="DX79" s="164"/>
      <c r="DY79" s="164"/>
      <c r="DZ79" s="164"/>
      <c r="EA79" s="164"/>
      <c r="EB79" s="164"/>
      <c r="EC79" s="164"/>
      <c r="ED79" s="164"/>
      <c r="EE79" s="164"/>
      <c r="EF79" s="164"/>
      <c r="EG79" s="164"/>
      <c r="EH79" s="164"/>
      <c r="EI79" s="164"/>
      <c r="EJ79" s="164"/>
      <c r="EK79" s="164"/>
      <c r="EL79" s="164"/>
      <c r="EM79" s="164"/>
      <c r="EN79" s="164"/>
      <c r="EO79" s="164"/>
      <c r="EP79" s="164"/>
      <c r="EQ79" s="164"/>
      <c r="ER79" s="164"/>
      <c r="ES79" s="164"/>
      <c r="ET79" s="164"/>
      <c r="EU79" s="164"/>
      <c r="EV79" s="164"/>
      <c r="EW79" s="164"/>
      <c r="EX79" s="164"/>
      <c r="EY79" s="164"/>
      <c r="EZ79" s="164"/>
      <c r="FA79" s="164"/>
      <c r="FB79" s="164"/>
    </row>
    <row r="80" s="65" customFormat="1" ht="56.25">
      <c r="A80" s="154" t="s">
        <v>879</v>
      </c>
      <c r="B80" s="180" t="s">
        <v>880</v>
      </c>
      <c r="C80" s="181" t="s">
        <v>881</v>
      </c>
      <c r="D80" s="182"/>
      <c r="E80" s="182"/>
      <c r="F80" s="183"/>
      <c r="G80" s="158" t="s">
        <v>882</v>
      </c>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row>
    <row r="81" s="65" customFormat="1" ht="56.25">
      <c r="A81" s="111" t="s">
        <v>883</v>
      </c>
      <c r="B81" s="184" t="s">
        <v>884</v>
      </c>
      <c r="C81" s="185" t="s">
        <v>885</v>
      </c>
      <c r="D81" s="186"/>
      <c r="E81" s="186"/>
      <c r="F81" s="187"/>
      <c r="G81" s="150" t="s">
        <v>886</v>
      </c>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row>
    <row r="82" s="65" customFormat="1" ht="56.25">
      <c r="A82" s="154" t="s">
        <v>887</v>
      </c>
      <c r="B82" s="180" t="s">
        <v>888</v>
      </c>
      <c r="C82" s="188" t="s">
        <v>889</v>
      </c>
      <c r="D82" s="189"/>
      <c r="E82" s="189"/>
      <c r="F82" s="190"/>
      <c r="G82" s="158" t="s">
        <v>890</v>
      </c>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1"/>
      <c r="CK82" s="141"/>
      <c r="CL82" s="141"/>
      <c r="CM82" s="141"/>
      <c r="CN82" s="141"/>
      <c r="CO82" s="141"/>
      <c r="CP82" s="141"/>
      <c r="CQ82" s="141"/>
      <c r="CR82" s="141"/>
      <c r="CS82" s="141"/>
      <c r="CT82" s="141"/>
      <c r="CU82" s="141"/>
      <c r="CV82" s="141"/>
      <c r="CW82" s="141"/>
      <c r="CX82" s="141"/>
      <c r="CY82" s="141"/>
      <c r="CZ82" s="141"/>
      <c r="DA82" s="141"/>
      <c r="DB82" s="141"/>
      <c r="DC82" s="141"/>
      <c r="DD82" s="141"/>
      <c r="DE82" s="141"/>
      <c r="DF82" s="141"/>
      <c r="DG82" s="141"/>
      <c r="DH82" s="141"/>
      <c r="DI82" s="141"/>
      <c r="DJ82" s="141"/>
      <c r="DK82" s="141"/>
      <c r="DL82" s="141"/>
      <c r="DM82" s="141"/>
      <c r="DN82" s="141"/>
      <c r="DO82" s="141"/>
      <c r="DP82" s="141"/>
      <c r="DQ82" s="141"/>
      <c r="DR82" s="141"/>
      <c r="DS82" s="141"/>
      <c r="DT82" s="141"/>
      <c r="DU82" s="141"/>
      <c r="DV82" s="141"/>
      <c r="DW82" s="141"/>
      <c r="DX82" s="141"/>
      <c r="DY82" s="141"/>
      <c r="DZ82" s="141"/>
      <c r="EA82" s="141"/>
      <c r="EB82" s="141"/>
      <c r="EC82" s="141"/>
      <c r="ED82" s="141"/>
      <c r="EE82" s="141"/>
      <c r="EF82" s="141"/>
      <c r="EG82" s="141"/>
      <c r="EH82" s="141"/>
      <c r="EI82" s="141"/>
      <c r="EJ82" s="141"/>
      <c r="EK82" s="141"/>
      <c r="EL82" s="141"/>
      <c r="EM82" s="141"/>
      <c r="EN82" s="141"/>
      <c r="EO82" s="141"/>
      <c r="EP82" s="141"/>
      <c r="EQ82" s="141"/>
      <c r="ER82" s="141"/>
      <c r="ES82" s="141"/>
      <c r="ET82" s="141"/>
      <c r="EU82" s="141"/>
      <c r="EV82" s="141"/>
      <c r="EW82" s="141"/>
      <c r="EX82" s="141"/>
      <c r="EY82" s="141"/>
      <c r="EZ82" s="141"/>
      <c r="FA82" s="141"/>
      <c r="FB82" s="141"/>
    </row>
    <row r="83" s="65" customFormat="1" ht="69.75" customHeight="1">
      <c r="A83" s="111" t="s">
        <v>891</v>
      </c>
      <c r="B83" s="184" t="s">
        <v>892</v>
      </c>
      <c r="C83" s="185" t="s">
        <v>881</v>
      </c>
      <c r="D83" s="186"/>
      <c r="E83" s="186"/>
      <c r="F83" s="187"/>
      <c r="G83" s="150" t="s">
        <v>893</v>
      </c>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c r="BO83" s="141"/>
      <c r="BP83" s="141"/>
      <c r="BQ83" s="141"/>
      <c r="BR83" s="141"/>
      <c r="BS83" s="141"/>
      <c r="BT83" s="141"/>
      <c r="BU83" s="141"/>
      <c r="BV83" s="141"/>
      <c r="BW83" s="141"/>
      <c r="BX83" s="141"/>
      <c r="BY83" s="141"/>
      <c r="BZ83" s="141"/>
      <c r="CA83" s="141"/>
      <c r="CB83" s="141"/>
      <c r="CC83" s="141"/>
      <c r="CD83" s="141"/>
      <c r="CE83" s="141"/>
      <c r="CF83" s="141"/>
      <c r="CG83" s="141"/>
      <c r="CH83" s="141"/>
      <c r="CI83" s="141"/>
      <c r="CJ83" s="141"/>
      <c r="CK83" s="141"/>
      <c r="CL83" s="141"/>
      <c r="CM83" s="141"/>
      <c r="CN83" s="141"/>
      <c r="CO83" s="141"/>
      <c r="CP83" s="141"/>
      <c r="CQ83" s="141"/>
      <c r="CR83" s="141"/>
      <c r="CS83" s="141"/>
      <c r="CT83" s="141"/>
      <c r="CU83" s="141"/>
      <c r="CV83" s="141"/>
      <c r="CW83" s="141"/>
      <c r="CX83" s="141"/>
      <c r="CY83" s="141"/>
      <c r="CZ83" s="141"/>
      <c r="DA83" s="141"/>
      <c r="DB83" s="141"/>
      <c r="DC83" s="141"/>
      <c r="DD83" s="141"/>
      <c r="DE83" s="141"/>
      <c r="DF83" s="141"/>
      <c r="DG83" s="141"/>
      <c r="DH83" s="141"/>
      <c r="DI83" s="141"/>
      <c r="DJ83" s="141"/>
      <c r="DK83" s="141"/>
      <c r="DL83" s="141"/>
      <c r="DM83" s="141"/>
      <c r="DN83" s="141"/>
      <c r="DO83" s="141"/>
      <c r="DP83" s="141"/>
      <c r="DQ83" s="141"/>
      <c r="DR83" s="141"/>
      <c r="DS83" s="141"/>
      <c r="DT83" s="141"/>
      <c r="DU83" s="141"/>
      <c r="DV83" s="141"/>
      <c r="DW83" s="141"/>
      <c r="DX83" s="141"/>
      <c r="DY83" s="141"/>
      <c r="DZ83" s="141"/>
      <c r="EA83" s="141"/>
      <c r="EB83" s="141"/>
      <c r="EC83" s="141"/>
      <c r="ED83" s="141"/>
      <c r="EE83" s="141"/>
      <c r="EF83" s="141"/>
      <c r="EG83" s="141"/>
      <c r="EH83" s="141"/>
      <c r="EI83" s="141"/>
      <c r="EJ83" s="141"/>
      <c r="EK83" s="141"/>
      <c r="EL83" s="141"/>
      <c r="EM83" s="141"/>
      <c r="EN83" s="141"/>
      <c r="EO83" s="141"/>
      <c r="EP83" s="141"/>
      <c r="EQ83" s="141"/>
      <c r="ER83" s="141"/>
      <c r="ES83" s="141"/>
      <c r="ET83" s="141"/>
      <c r="EU83" s="141"/>
      <c r="EV83" s="141"/>
      <c r="EW83" s="141"/>
      <c r="EX83" s="141"/>
      <c r="EY83" s="141"/>
      <c r="EZ83" s="141"/>
      <c r="FA83" s="141"/>
      <c r="FB83" s="141"/>
    </row>
    <row r="84" s="65" customFormat="1" ht="73.5" customHeight="1">
      <c r="A84" s="154" t="s">
        <v>894</v>
      </c>
      <c r="B84" s="180" t="s">
        <v>895</v>
      </c>
      <c r="C84" s="181" t="s">
        <v>885</v>
      </c>
      <c r="D84" s="182"/>
      <c r="E84" s="182"/>
      <c r="F84" s="183"/>
      <c r="G84" s="158" t="s">
        <v>896</v>
      </c>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1"/>
      <c r="BR84" s="141"/>
      <c r="BS84" s="141"/>
      <c r="BT84" s="141"/>
      <c r="BU84" s="141"/>
      <c r="BV84" s="141"/>
      <c r="BW84" s="141"/>
      <c r="BX84" s="141"/>
      <c r="BY84" s="141"/>
      <c r="BZ84" s="141"/>
      <c r="CA84" s="141"/>
      <c r="CB84" s="141"/>
      <c r="CC84" s="141"/>
      <c r="CD84" s="141"/>
      <c r="CE84" s="141"/>
      <c r="CF84" s="141"/>
      <c r="CG84" s="141"/>
      <c r="CH84" s="141"/>
      <c r="CI84" s="141"/>
      <c r="CJ84" s="141"/>
      <c r="CK84" s="141"/>
      <c r="CL84" s="141"/>
      <c r="CM84" s="141"/>
      <c r="CN84" s="141"/>
      <c r="CO84" s="141"/>
      <c r="CP84" s="141"/>
      <c r="CQ84" s="141"/>
      <c r="CR84" s="141"/>
      <c r="CS84" s="141"/>
      <c r="CT84" s="141"/>
      <c r="CU84" s="141"/>
      <c r="CV84" s="141"/>
      <c r="CW84" s="141"/>
      <c r="CX84" s="141"/>
      <c r="CY84" s="141"/>
      <c r="CZ84" s="141"/>
      <c r="DA84" s="141"/>
      <c r="DB84" s="141"/>
      <c r="DC84" s="141"/>
      <c r="DD84" s="141"/>
      <c r="DE84" s="141"/>
      <c r="DF84" s="141"/>
      <c r="DG84" s="141"/>
      <c r="DH84" s="141"/>
      <c r="DI84" s="141"/>
      <c r="DJ84" s="141"/>
      <c r="DK84" s="141"/>
      <c r="DL84" s="141"/>
      <c r="DM84" s="141"/>
      <c r="DN84" s="141"/>
      <c r="DO84" s="141"/>
      <c r="DP84" s="141"/>
      <c r="DQ84" s="141"/>
      <c r="DR84" s="141"/>
      <c r="DS84" s="141"/>
      <c r="DT84" s="141"/>
      <c r="DU84" s="141"/>
      <c r="DV84" s="141"/>
      <c r="DW84" s="141"/>
      <c r="DX84" s="141"/>
      <c r="DY84" s="141"/>
      <c r="DZ84" s="141"/>
      <c r="EA84" s="141"/>
      <c r="EB84" s="141"/>
      <c r="EC84" s="141"/>
      <c r="ED84" s="141"/>
      <c r="EE84" s="141"/>
      <c r="EF84" s="141"/>
      <c r="EG84" s="141"/>
      <c r="EH84" s="141"/>
      <c r="EI84" s="141"/>
      <c r="EJ84" s="141"/>
      <c r="EK84" s="141"/>
      <c r="EL84" s="141"/>
      <c r="EM84" s="141"/>
      <c r="EN84" s="141"/>
      <c r="EO84" s="141"/>
      <c r="EP84" s="141"/>
      <c r="EQ84" s="141"/>
      <c r="ER84" s="141"/>
      <c r="ES84" s="141"/>
      <c r="ET84" s="141"/>
      <c r="EU84" s="141"/>
      <c r="EV84" s="141"/>
      <c r="EW84" s="141"/>
      <c r="EX84" s="141"/>
      <c r="EY84" s="141"/>
      <c r="EZ84" s="141"/>
      <c r="FA84" s="141"/>
      <c r="FB84" s="141"/>
    </row>
    <row r="85" s="145" customFormat="1" ht="16.5" customHeight="1">
      <c r="A85" s="191"/>
      <c r="B85" s="191"/>
      <c r="C85" s="191"/>
      <c r="D85" s="191"/>
      <c r="E85" s="191"/>
      <c r="F85" s="191"/>
      <c r="G85" s="19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1"/>
      <c r="BR85" s="141"/>
      <c r="BS85" s="141"/>
      <c r="BT85" s="141"/>
      <c r="BU85" s="141"/>
      <c r="BV85" s="141"/>
      <c r="BW85" s="141"/>
      <c r="BX85" s="141"/>
      <c r="BY85" s="141"/>
      <c r="BZ85" s="141"/>
      <c r="CA85" s="141"/>
      <c r="CB85" s="141"/>
      <c r="CC85" s="141"/>
      <c r="CD85" s="141"/>
      <c r="CE85" s="141"/>
      <c r="CF85" s="141"/>
      <c r="CG85" s="141"/>
      <c r="CH85" s="141"/>
      <c r="CI85" s="141"/>
      <c r="CJ85" s="141"/>
      <c r="CK85" s="141"/>
      <c r="CL85" s="141"/>
      <c r="CM85" s="141"/>
      <c r="CN85" s="141"/>
      <c r="CO85" s="141"/>
      <c r="CP85" s="141"/>
      <c r="CQ85" s="141"/>
      <c r="CR85" s="141"/>
      <c r="CS85" s="141"/>
      <c r="CT85" s="141"/>
      <c r="CU85" s="141"/>
      <c r="CV85" s="141"/>
      <c r="CW85" s="141"/>
      <c r="CX85" s="141"/>
      <c r="CY85" s="141"/>
      <c r="CZ85" s="141"/>
      <c r="DA85" s="141"/>
      <c r="DB85" s="141"/>
      <c r="DC85" s="141"/>
      <c r="DD85" s="141"/>
      <c r="DE85" s="141"/>
      <c r="DF85" s="141"/>
      <c r="DG85" s="141"/>
      <c r="DH85" s="141"/>
      <c r="DI85" s="141"/>
      <c r="DJ85" s="141"/>
      <c r="DK85" s="141"/>
      <c r="DL85" s="141"/>
      <c r="DM85" s="141"/>
      <c r="DN85" s="141"/>
      <c r="DO85" s="141"/>
      <c r="DP85" s="141"/>
      <c r="DQ85" s="141"/>
      <c r="DR85" s="141"/>
      <c r="DS85" s="141"/>
      <c r="DT85" s="141"/>
      <c r="DU85" s="141"/>
      <c r="DV85" s="141"/>
      <c r="DW85" s="141"/>
      <c r="DX85" s="141"/>
      <c r="DY85" s="141"/>
      <c r="DZ85" s="141"/>
      <c r="EA85" s="141"/>
      <c r="EB85" s="141"/>
      <c r="EC85" s="141"/>
      <c r="ED85" s="141"/>
      <c r="EE85" s="141"/>
      <c r="EF85" s="141"/>
      <c r="EG85" s="141"/>
      <c r="EH85" s="141"/>
      <c r="EI85" s="141"/>
      <c r="EJ85" s="141"/>
      <c r="EK85" s="141"/>
      <c r="EL85" s="141"/>
      <c r="EM85" s="141"/>
      <c r="EN85" s="141"/>
      <c r="EO85" s="141"/>
      <c r="EP85" s="141"/>
      <c r="EQ85" s="141"/>
      <c r="ER85" s="141"/>
      <c r="ES85" s="141"/>
      <c r="ET85" s="141"/>
      <c r="EU85" s="141"/>
      <c r="EV85" s="141"/>
      <c r="EW85" s="141"/>
      <c r="EX85" s="141"/>
      <c r="EY85" s="141"/>
      <c r="EZ85" s="141"/>
      <c r="FA85" s="141"/>
      <c r="FB85" s="141"/>
    </row>
    <row r="86" s="114" customFormat="1" ht="16.5" customHeight="1">
      <c r="A86" s="171" t="s">
        <v>897</v>
      </c>
      <c r="B86" s="171"/>
      <c r="C86" s="171"/>
      <c r="D86" s="171"/>
      <c r="E86" s="171"/>
      <c r="F86" s="171"/>
      <c r="G86" s="171"/>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c r="BR86" s="141"/>
      <c r="BS86" s="141"/>
      <c r="BT86" s="141"/>
      <c r="BU86" s="141"/>
      <c r="BV86" s="141"/>
      <c r="BW86" s="141"/>
      <c r="BX86" s="141"/>
      <c r="BY86" s="141"/>
      <c r="BZ86" s="141"/>
      <c r="CA86" s="141"/>
      <c r="CB86" s="141"/>
      <c r="CC86" s="141"/>
      <c r="CD86" s="141"/>
      <c r="CE86" s="141"/>
      <c r="CF86" s="141"/>
      <c r="CG86" s="141"/>
      <c r="CH86" s="141"/>
      <c r="CI86" s="141"/>
      <c r="CJ86" s="141"/>
      <c r="CK86" s="141"/>
      <c r="CL86" s="141"/>
      <c r="CM86" s="141"/>
      <c r="CN86" s="141"/>
      <c r="CO86" s="141"/>
      <c r="CP86" s="141"/>
      <c r="CQ86" s="141"/>
      <c r="CR86" s="141"/>
      <c r="CS86" s="141"/>
      <c r="CT86" s="141"/>
      <c r="CU86" s="141"/>
      <c r="CV86" s="141"/>
      <c r="CW86" s="141"/>
      <c r="CX86" s="141"/>
      <c r="CY86" s="141"/>
      <c r="CZ86" s="141"/>
      <c r="DA86" s="141"/>
      <c r="DB86" s="141"/>
      <c r="DC86" s="141"/>
      <c r="DD86" s="141"/>
      <c r="DE86" s="141"/>
      <c r="DF86" s="141"/>
      <c r="DG86" s="141"/>
      <c r="DH86" s="141"/>
      <c r="DI86" s="141"/>
      <c r="DJ86" s="141"/>
      <c r="DK86" s="141"/>
      <c r="DL86" s="141"/>
      <c r="DM86" s="141"/>
      <c r="DN86" s="141"/>
      <c r="DO86" s="141"/>
      <c r="DP86" s="141"/>
      <c r="DQ86" s="141"/>
      <c r="DR86" s="141"/>
      <c r="DS86" s="141"/>
      <c r="DT86" s="141"/>
      <c r="DU86" s="141"/>
      <c r="DV86" s="141"/>
      <c r="DW86" s="141"/>
      <c r="DX86" s="141"/>
      <c r="DY86" s="141"/>
      <c r="DZ86" s="141"/>
      <c r="EA86" s="141"/>
      <c r="EB86" s="141"/>
      <c r="EC86" s="141"/>
      <c r="ED86" s="141"/>
      <c r="EE86" s="141"/>
      <c r="EF86" s="141"/>
      <c r="EG86" s="141"/>
      <c r="EH86" s="141"/>
      <c r="EI86" s="141"/>
      <c r="EJ86" s="141"/>
      <c r="EK86" s="141"/>
      <c r="EL86" s="141"/>
      <c r="EM86" s="141"/>
      <c r="EN86" s="141"/>
      <c r="EO86" s="141"/>
      <c r="EP86" s="141"/>
      <c r="EQ86" s="141"/>
      <c r="ER86" s="141"/>
      <c r="ES86" s="141"/>
      <c r="ET86" s="141"/>
      <c r="EU86" s="141"/>
      <c r="EV86" s="141"/>
      <c r="EW86" s="141"/>
      <c r="EX86" s="141"/>
      <c r="EY86" s="141"/>
      <c r="EZ86" s="141"/>
      <c r="FA86" s="141"/>
      <c r="FB86" s="141"/>
    </row>
    <row r="87" s="114" customFormat="1">
      <c r="A87" s="171" t="s">
        <v>898</v>
      </c>
      <c r="B87" s="171"/>
      <c r="C87" s="171"/>
      <c r="D87" s="171"/>
      <c r="E87" s="171"/>
      <c r="F87" s="171"/>
      <c r="G87" s="171"/>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1"/>
      <c r="BR87" s="141"/>
      <c r="BS87" s="141"/>
      <c r="BT87" s="141"/>
      <c r="BU87" s="141"/>
      <c r="BV87" s="141"/>
      <c r="BW87" s="141"/>
      <c r="BX87" s="141"/>
      <c r="BY87" s="141"/>
      <c r="BZ87" s="141"/>
      <c r="CA87" s="141"/>
      <c r="CB87" s="141"/>
      <c r="CC87" s="141"/>
      <c r="CD87" s="141"/>
      <c r="CE87" s="141"/>
      <c r="CF87" s="141"/>
      <c r="CG87" s="141"/>
      <c r="CH87" s="141"/>
      <c r="CI87" s="141"/>
      <c r="CJ87" s="141"/>
      <c r="CK87" s="141"/>
      <c r="CL87" s="141"/>
      <c r="CM87" s="141"/>
      <c r="CN87" s="141"/>
      <c r="CO87" s="141"/>
      <c r="CP87" s="141"/>
      <c r="CQ87" s="141"/>
      <c r="CR87" s="141"/>
      <c r="CS87" s="141"/>
      <c r="CT87" s="141"/>
      <c r="CU87" s="141"/>
      <c r="CV87" s="141"/>
      <c r="CW87" s="141"/>
      <c r="CX87" s="141"/>
      <c r="CY87" s="141"/>
      <c r="CZ87" s="141"/>
      <c r="DA87" s="141"/>
      <c r="DB87" s="141"/>
      <c r="DC87" s="141"/>
      <c r="DD87" s="141"/>
      <c r="DE87" s="141"/>
      <c r="DF87" s="141"/>
      <c r="DG87" s="141"/>
      <c r="DH87" s="141"/>
      <c r="DI87" s="141"/>
      <c r="DJ87" s="141"/>
      <c r="DK87" s="141"/>
      <c r="DL87" s="141"/>
      <c r="DM87" s="141"/>
      <c r="DN87" s="141"/>
      <c r="DO87" s="141"/>
      <c r="DP87" s="141"/>
      <c r="DQ87" s="141"/>
      <c r="DR87" s="141"/>
      <c r="DS87" s="141"/>
      <c r="DT87" s="141"/>
      <c r="DU87" s="141"/>
      <c r="DV87" s="141"/>
      <c r="DW87" s="141"/>
      <c r="DX87" s="141"/>
      <c r="DY87" s="141"/>
      <c r="DZ87" s="141"/>
      <c r="EA87" s="141"/>
      <c r="EB87" s="141"/>
      <c r="EC87" s="141"/>
      <c r="ED87" s="141"/>
      <c r="EE87" s="141"/>
      <c r="EF87" s="141"/>
      <c r="EG87" s="141"/>
      <c r="EH87" s="141"/>
      <c r="EI87" s="141"/>
      <c r="EJ87" s="141"/>
      <c r="EK87" s="141"/>
      <c r="EL87" s="141"/>
      <c r="EM87" s="141"/>
      <c r="EN87" s="141"/>
      <c r="EO87" s="141"/>
      <c r="EP87" s="141"/>
      <c r="EQ87" s="141"/>
      <c r="ER87" s="141"/>
      <c r="ES87" s="141"/>
      <c r="ET87" s="141"/>
      <c r="EU87" s="141"/>
      <c r="EV87" s="141"/>
      <c r="EW87" s="141"/>
      <c r="EX87" s="141"/>
      <c r="EY87" s="141"/>
      <c r="EZ87" s="141"/>
      <c r="FA87" s="141"/>
      <c r="FB87" s="141"/>
    </row>
    <row r="88" s="114" customFormat="1">
      <c r="A88" s="170" t="s">
        <v>759</v>
      </c>
      <c r="B88" s="170"/>
      <c r="C88" s="170"/>
      <c r="D88" s="170"/>
      <c r="E88" s="170"/>
      <c r="F88" s="170"/>
      <c r="G88" s="170"/>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1"/>
      <c r="BR88" s="141"/>
      <c r="BS88" s="141"/>
      <c r="BT88" s="141"/>
      <c r="BU88" s="141"/>
      <c r="BV88" s="141"/>
      <c r="BW88" s="141"/>
      <c r="BX88" s="141"/>
      <c r="BY88" s="141"/>
      <c r="BZ88" s="141"/>
      <c r="CA88" s="141"/>
      <c r="CB88" s="141"/>
      <c r="CC88" s="141"/>
      <c r="CD88" s="141"/>
      <c r="CE88" s="141"/>
      <c r="CF88" s="141"/>
      <c r="CG88" s="141"/>
      <c r="CH88" s="141"/>
      <c r="CI88" s="141"/>
      <c r="CJ88" s="141"/>
      <c r="CK88" s="141"/>
      <c r="CL88" s="141"/>
      <c r="CM88" s="141"/>
      <c r="CN88" s="141"/>
      <c r="CO88" s="141"/>
      <c r="CP88" s="141"/>
      <c r="CQ88" s="141"/>
      <c r="CR88" s="141"/>
      <c r="CS88" s="141"/>
      <c r="CT88" s="141"/>
      <c r="CU88" s="141"/>
      <c r="CV88" s="141"/>
      <c r="CW88" s="141"/>
      <c r="CX88" s="141"/>
      <c r="CY88" s="141"/>
      <c r="CZ88" s="141"/>
      <c r="DA88" s="141"/>
      <c r="DB88" s="141"/>
      <c r="DC88" s="141"/>
      <c r="DD88" s="141"/>
      <c r="DE88" s="141"/>
      <c r="DF88" s="141"/>
      <c r="DG88" s="141"/>
      <c r="DH88" s="141"/>
      <c r="DI88" s="141"/>
      <c r="DJ88" s="141"/>
      <c r="DK88" s="141"/>
      <c r="DL88" s="141"/>
      <c r="DM88" s="141"/>
      <c r="DN88" s="141"/>
      <c r="DO88" s="141"/>
      <c r="DP88" s="141"/>
      <c r="DQ88" s="141"/>
      <c r="DR88" s="141"/>
      <c r="DS88" s="141"/>
      <c r="DT88" s="141"/>
      <c r="DU88" s="141"/>
      <c r="DV88" s="141"/>
      <c r="DW88" s="141"/>
      <c r="DX88" s="141"/>
      <c r="DY88" s="141"/>
      <c r="DZ88" s="141"/>
      <c r="EA88" s="141"/>
      <c r="EB88" s="141"/>
      <c r="EC88" s="141"/>
      <c r="ED88" s="141"/>
      <c r="EE88" s="141"/>
      <c r="EF88" s="141"/>
      <c r="EG88" s="141"/>
      <c r="EH88" s="141"/>
      <c r="EI88" s="141"/>
      <c r="EJ88" s="141"/>
      <c r="EK88" s="141"/>
      <c r="EL88" s="141"/>
      <c r="EM88" s="141"/>
      <c r="EN88" s="141"/>
      <c r="EO88" s="141"/>
      <c r="EP88" s="141"/>
      <c r="EQ88" s="141"/>
      <c r="ER88" s="141"/>
      <c r="ES88" s="141"/>
      <c r="ET88" s="141"/>
      <c r="EU88" s="141"/>
      <c r="EV88" s="141"/>
      <c r="EW88" s="141"/>
      <c r="EX88" s="141"/>
      <c r="EY88" s="141"/>
      <c r="EZ88" s="141"/>
      <c r="FA88" s="141"/>
      <c r="FB88" s="141"/>
    </row>
    <row r="89" s="114" customFormat="1">
      <c r="A89" s="171" t="s">
        <v>899</v>
      </c>
      <c r="B89" s="171"/>
      <c r="C89" s="171"/>
      <c r="D89" s="171"/>
      <c r="E89" s="171"/>
      <c r="F89" s="171"/>
      <c r="G89" s="17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1"/>
      <c r="BR89" s="141"/>
      <c r="BS89" s="141"/>
      <c r="BT89" s="141"/>
      <c r="BU89" s="141"/>
      <c r="BV89" s="141"/>
      <c r="BW89" s="141"/>
      <c r="BX89" s="141"/>
      <c r="BY89" s="141"/>
      <c r="BZ89" s="141"/>
      <c r="CA89" s="141"/>
      <c r="CB89" s="141"/>
      <c r="CC89" s="141"/>
      <c r="CD89" s="141"/>
      <c r="CE89" s="141"/>
      <c r="CF89" s="141"/>
      <c r="CG89" s="141"/>
      <c r="CH89" s="141"/>
      <c r="CI89" s="141"/>
      <c r="CJ89" s="141"/>
      <c r="CK89" s="141"/>
      <c r="CL89" s="141"/>
      <c r="CM89" s="141"/>
      <c r="CN89" s="141"/>
      <c r="CO89" s="141"/>
      <c r="CP89" s="141"/>
      <c r="CQ89" s="141"/>
      <c r="CR89" s="141"/>
      <c r="CS89" s="141"/>
      <c r="CT89" s="141"/>
      <c r="CU89" s="141"/>
      <c r="CV89" s="141"/>
      <c r="CW89" s="141"/>
      <c r="CX89" s="141"/>
      <c r="CY89" s="141"/>
      <c r="CZ89" s="141"/>
      <c r="DA89" s="141"/>
      <c r="DB89" s="141"/>
      <c r="DC89" s="141"/>
      <c r="DD89" s="141"/>
      <c r="DE89" s="141"/>
      <c r="DF89" s="141"/>
      <c r="DG89" s="141"/>
      <c r="DH89" s="141"/>
      <c r="DI89" s="141"/>
      <c r="DJ89" s="141"/>
      <c r="DK89" s="141"/>
      <c r="DL89" s="141"/>
      <c r="DM89" s="141"/>
      <c r="DN89" s="141"/>
      <c r="DO89" s="141"/>
      <c r="DP89" s="141"/>
      <c r="DQ89" s="141"/>
      <c r="DR89" s="141"/>
      <c r="DS89" s="141"/>
      <c r="DT89" s="141"/>
      <c r="DU89" s="141"/>
      <c r="DV89" s="141"/>
      <c r="DW89" s="141"/>
      <c r="DX89" s="141"/>
      <c r="DY89" s="141"/>
      <c r="DZ89" s="141"/>
      <c r="EA89" s="141"/>
      <c r="EB89" s="141"/>
      <c r="EC89" s="141"/>
      <c r="ED89" s="141"/>
      <c r="EE89" s="141"/>
      <c r="EF89" s="141"/>
      <c r="EG89" s="141"/>
      <c r="EH89" s="141"/>
      <c r="EI89" s="141"/>
      <c r="EJ89" s="141"/>
      <c r="EK89" s="141"/>
      <c r="EL89" s="141"/>
      <c r="EM89" s="141"/>
      <c r="EN89" s="141"/>
      <c r="EO89" s="141"/>
      <c r="EP89" s="141"/>
      <c r="EQ89" s="141"/>
      <c r="ER89" s="141"/>
      <c r="ES89" s="141"/>
      <c r="ET89" s="141"/>
      <c r="EU89" s="141"/>
      <c r="EV89" s="141"/>
      <c r="EW89" s="141"/>
      <c r="EX89" s="141"/>
      <c r="EY89" s="141"/>
      <c r="EZ89" s="141"/>
      <c r="FA89" s="141"/>
      <c r="FB89" s="141"/>
    </row>
    <row r="90" s="172" customFormat="1" ht="23.25" customHeight="1">
      <c r="A90" s="173" t="s">
        <v>900</v>
      </c>
      <c r="B90" s="174"/>
      <c r="C90" s="174"/>
      <c r="D90" s="174"/>
      <c r="E90" s="174"/>
      <c r="F90" s="174"/>
      <c r="G90" s="175"/>
      <c r="H90" s="141"/>
      <c r="I90" s="141"/>
    </row>
    <row r="91" s="145" customFormat="1" ht="20.100000000000001" customHeight="1">
      <c r="A91" s="134" t="s">
        <v>901</v>
      </c>
      <c r="B91" s="135"/>
      <c r="C91" s="135"/>
      <c r="D91" s="135"/>
      <c r="E91" s="135"/>
      <c r="F91" s="135"/>
      <c r="G91" s="136"/>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1"/>
      <c r="BR91" s="141"/>
      <c r="BS91" s="141"/>
      <c r="BT91" s="141"/>
      <c r="BU91" s="141"/>
      <c r="BV91" s="141"/>
      <c r="BW91" s="141"/>
      <c r="BX91" s="141"/>
      <c r="BY91" s="141"/>
      <c r="BZ91" s="141"/>
      <c r="CA91" s="141"/>
      <c r="CB91" s="141"/>
      <c r="CC91" s="141"/>
      <c r="CD91" s="141"/>
      <c r="CE91" s="141"/>
      <c r="CF91" s="141"/>
      <c r="CG91" s="141"/>
      <c r="CH91" s="141"/>
      <c r="CI91" s="141"/>
      <c r="CJ91" s="141"/>
      <c r="CK91" s="141"/>
      <c r="CL91" s="141"/>
      <c r="CM91" s="141"/>
      <c r="CN91" s="141"/>
      <c r="CO91" s="141"/>
      <c r="CP91" s="141"/>
      <c r="CQ91" s="141"/>
      <c r="CR91" s="141"/>
      <c r="CS91" s="141"/>
      <c r="CT91" s="141"/>
      <c r="CU91" s="141"/>
      <c r="CV91" s="141"/>
      <c r="CW91" s="141"/>
      <c r="CX91" s="141"/>
      <c r="CY91" s="141"/>
      <c r="CZ91" s="141"/>
      <c r="DA91" s="141"/>
      <c r="DB91" s="141"/>
      <c r="DC91" s="141"/>
      <c r="DD91" s="141"/>
      <c r="DE91" s="141"/>
      <c r="DF91" s="141"/>
      <c r="DG91" s="141"/>
      <c r="DH91" s="141"/>
      <c r="DI91" s="141"/>
      <c r="DJ91" s="141"/>
      <c r="DK91" s="141"/>
      <c r="DL91" s="141"/>
      <c r="DM91" s="141"/>
      <c r="DN91" s="141"/>
      <c r="DO91" s="141"/>
      <c r="DP91" s="141"/>
      <c r="DQ91" s="141"/>
      <c r="DR91" s="141"/>
      <c r="DS91" s="141"/>
      <c r="DT91" s="141"/>
      <c r="DU91" s="141"/>
      <c r="DV91" s="141"/>
      <c r="DW91" s="141"/>
      <c r="DX91" s="141"/>
      <c r="DY91" s="141"/>
      <c r="DZ91" s="141"/>
      <c r="EA91" s="141"/>
      <c r="EB91" s="141"/>
      <c r="EC91" s="141"/>
      <c r="ED91" s="141"/>
      <c r="EE91" s="141"/>
      <c r="EF91" s="141"/>
      <c r="EG91" s="141"/>
      <c r="EH91" s="141"/>
      <c r="EI91" s="141"/>
      <c r="EJ91" s="141"/>
      <c r="EK91" s="141"/>
      <c r="EL91" s="141"/>
      <c r="EM91" s="141"/>
      <c r="EN91" s="141"/>
      <c r="EO91" s="141"/>
      <c r="EP91" s="141"/>
      <c r="EQ91" s="141"/>
      <c r="ER91" s="141"/>
      <c r="ES91" s="141"/>
      <c r="ET91" s="141"/>
      <c r="EU91" s="141"/>
      <c r="EV91" s="141"/>
      <c r="EW91" s="141"/>
      <c r="EX91" s="141"/>
      <c r="EY91" s="141"/>
      <c r="EZ91" s="141"/>
      <c r="FA91" s="141"/>
      <c r="FB91" s="141"/>
    </row>
    <row r="92" s="163" customFormat="1" ht="15">
      <c r="A92" s="146" t="s">
        <v>646</v>
      </c>
      <c r="B92" s="146"/>
      <c r="C92" s="146"/>
      <c r="D92" s="146"/>
      <c r="E92" s="146"/>
      <c r="F92" s="146"/>
      <c r="G92" s="146"/>
      <c r="H92" s="164"/>
      <c r="I92" s="164"/>
      <c r="J92" s="164"/>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AP92" s="164"/>
      <c r="AQ92" s="164"/>
      <c r="AR92" s="164"/>
      <c r="AS92" s="164"/>
      <c r="AT92" s="164"/>
      <c r="AU92" s="164"/>
      <c r="AV92" s="164"/>
      <c r="AW92" s="164"/>
      <c r="AX92" s="164"/>
      <c r="AY92" s="164"/>
      <c r="AZ92" s="164"/>
      <c r="BA92" s="164"/>
      <c r="BB92" s="164"/>
      <c r="BC92" s="164"/>
      <c r="BD92" s="164"/>
      <c r="BE92" s="164"/>
      <c r="BF92" s="164"/>
      <c r="BG92" s="164"/>
      <c r="BH92" s="164"/>
      <c r="BI92" s="164"/>
      <c r="BJ92" s="164"/>
      <c r="BK92" s="164"/>
      <c r="BL92" s="164"/>
      <c r="BM92" s="164"/>
      <c r="BN92" s="164"/>
      <c r="BO92" s="164"/>
      <c r="BP92" s="164"/>
      <c r="BQ92" s="164"/>
      <c r="BR92" s="164"/>
      <c r="BS92" s="164"/>
      <c r="BT92" s="164"/>
      <c r="BU92" s="164"/>
      <c r="BV92" s="164"/>
      <c r="BW92" s="164"/>
      <c r="BX92" s="164"/>
      <c r="BY92" s="164"/>
      <c r="BZ92" s="164"/>
      <c r="CA92" s="164"/>
      <c r="CB92" s="164"/>
      <c r="CC92" s="164"/>
      <c r="CD92" s="164"/>
      <c r="CE92" s="164"/>
      <c r="CF92" s="164"/>
      <c r="CG92" s="164"/>
      <c r="CH92" s="164"/>
      <c r="CI92" s="164"/>
      <c r="CJ92" s="164"/>
      <c r="CK92" s="164"/>
      <c r="CL92" s="164"/>
      <c r="CM92" s="164"/>
      <c r="CN92" s="164"/>
      <c r="CO92" s="164"/>
      <c r="CP92" s="164"/>
      <c r="CQ92" s="164"/>
      <c r="CR92" s="164"/>
      <c r="CS92" s="164"/>
      <c r="CT92" s="164"/>
      <c r="CU92" s="164"/>
      <c r="CV92" s="164"/>
      <c r="CW92" s="164"/>
      <c r="CX92" s="164"/>
      <c r="CY92" s="164"/>
      <c r="CZ92" s="164"/>
      <c r="DA92" s="164"/>
      <c r="DB92" s="164"/>
      <c r="DC92" s="164"/>
      <c r="DD92" s="164"/>
      <c r="DE92" s="164"/>
      <c r="DF92" s="164"/>
      <c r="DG92" s="164"/>
      <c r="DH92" s="164"/>
      <c r="DI92" s="164"/>
      <c r="DJ92" s="164"/>
      <c r="DK92" s="164"/>
      <c r="DL92" s="164"/>
      <c r="DM92" s="164"/>
      <c r="DN92" s="164"/>
      <c r="DO92" s="164"/>
      <c r="DP92" s="164"/>
      <c r="DQ92" s="164"/>
      <c r="DR92" s="164"/>
      <c r="DS92" s="164"/>
      <c r="DT92" s="164"/>
      <c r="DU92" s="164"/>
      <c r="DV92" s="164"/>
      <c r="DW92" s="164"/>
      <c r="DX92" s="164"/>
      <c r="DY92" s="164"/>
      <c r="DZ92" s="164"/>
      <c r="EA92" s="164"/>
      <c r="EB92" s="164"/>
      <c r="EC92" s="164"/>
      <c r="ED92" s="164"/>
      <c r="EE92" s="164"/>
      <c r="EF92" s="164"/>
      <c r="EG92" s="164"/>
      <c r="EH92" s="164"/>
      <c r="EI92" s="164"/>
      <c r="EJ92" s="164"/>
      <c r="EK92" s="164"/>
      <c r="EL92" s="164"/>
      <c r="EM92" s="164"/>
      <c r="EN92" s="164"/>
      <c r="EO92" s="164"/>
      <c r="EP92" s="164"/>
      <c r="EQ92" s="164"/>
      <c r="ER92" s="164"/>
      <c r="ES92" s="164"/>
      <c r="ET92" s="164"/>
      <c r="EU92" s="164"/>
      <c r="EV92" s="164"/>
      <c r="EW92" s="164"/>
      <c r="EX92" s="164"/>
      <c r="EY92" s="164"/>
      <c r="EZ92" s="164"/>
      <c r="FA92" s="164"/>
      <c r="FB92" s="164"/>
    </row>
    <row r="93" s="163" customFormat="1" ht="20.100000000000001" customHeight="1">
      <c r="A93" s="79" t="s">
        <v>902</v>
      </c>
      <c r="B93" s="79"/>
      <c r="C93" s="79"/>
      <c r="D93" s="79"/>
      <c r="E93" s="79"/>
      <c r="F93" s="79"/>
      <c r="G93" s="79"/>
      <c r="H93" s="164"/>
      <c r="I93" s="164"/>
      <c r="J93" s="164"/>
      <c r="K93" s="164"/>
      <c r="L93" s="164"/>
      <c r="M93" s="164"/>
      <c r="N93" s="164"/>
      <c r="O93" s="164"/>
      <c r="P93" s="164"/>
      <c r="Q93" s="164"/>
      <c r="R93" s="164"/>
      <c r="S93" s="164"/>
      <c r="T93" s="164"/>
      <c r="U93" s="164"/>
      <c r="V93" s="164"/>
      <c r="W93" s="164"/>
      <c r="X93" s="164"/>
      <c r="Y93" s="164"/>
      <c r="Z93" s="164"/>
      <c r="AA93" s="164"/>
      <c r="AB93" s="164"/>
      <c r="AC93" s="164"/>
      <c r="AD93" s="164"/>
      <c r="AE93" s="164"/>
      <c r="AF93" s="164"/>
      <c r="AG93" s="164"/>
      <c r="AH93" s="164"/>
      <c r="AI93" s="164"/>
      <c r="AJ93" s="164"/>
      <c r="AK93" s="164"/>
      <c r="AL93" s="164"/>
      <c r="AM93" s="164"/>
      <c r="AN93" s="164"/>
      <c r="AO93" s="164"/>
      <c r="AP93" s="164"/>
      <c r="AQ93" s="164"/>
      <c r="AR93" s="164"/>
      <c r="AS93" s="164"/>
      <c r="AT93" s="164"/>
      <c r="AU93" s="164"/>
      <c r="AV93" s="164"/>
      <c r="AW93" s="164"/>
      <c r="AX93" s="164"/>
      <c r="AY93" s="164"/>
      <c r="AZ93" s="164"/>
      <c r="BA93" s="164"/>
      <c r="BB93" s="164"/>
      <c r="BC93" s="164"/>
      <c r="BD93" s="164"/>
      <c r="BE93" s="164"/>
      <c r="BF93" s="164"/>
      <c r="BG93" s="164"/>
      <c r="BH93" s="164"/>
      <c r="BI93" s="164"/>
      <c r="BJ93" s="164"/>
      <c r="BK93" s="164"/>
      <c r="BL93" s="164"/>
      <c r="BM93" s="164"/>
      <c r="BN93" s="164"/>
      <c r="BO93" s="164"/>
      <c r="BP93" s="164"/>
      <c r="BQ93" s="164"/>
      <c r="BR93" s="164"/>
      <c r="BS93" s="164"/>
      <c r="BT93" s="164"/>
      <c r="BU93" s="164"/>
      <c r="BV93" s="164"/>
      <c r="BW93" s="164"/>
      <c r="BX93" s="164"/>
      <c r="BY93" s="164"/>
      <c r="BZ93" s="164"/>
      <c r="CA93" s="164"/>
      <c r="CB93" s="164"/>
      <c r="CC93" s="164"/>
      <c r="CD93" s="164"/>
      <c r="CE93" s="164"/>
      <c r="CF93" s="164"/>
      <c r="CG93" s="164"/>
      <c r="CH93" s="164"/>
      <c r="CI93" s="164"/>
      <c r="CJ93" s="164"/>
      <c r="CK93" s="164"/>
      <c r="CL93" s="164"/>
      <c r="CM93" s="164"/>
      <c r="CN93" s="164"/>
      <c r="CO93" s="164"/>
      <c r="CP93" s="164"/>
      <c r="CQ93" s="164"/>
      <c r="CR93" s="164"/>
      <c r="CS93" s="164"/>
      <c r="CT93" s="164"/>
      <c r="CU93" s="164"/>
      <c r="CV93" s="164"/>
      <c r="CW93" s="164"/>
      <c r="CX93" s="164"/>
      <c r="CY93" s="164"/>
      <c r="CZ93" s="164"/>
      <c r="DA93" s="164"/>
      <c r="DB93" s="164"/>
      <c r="DC93" s="164"/>
      <c r="DD93" s="164"/>
      <c r="DE93" s="164"/>
      <c r="DF93" s="164"/>
      <c r="DG93" s="164"/>
      <c r="DH93" s="164"/>
      <c r="DI93" s="164"/>
      <c r="DJ93" s="164"/>
      <c r="DK93" s="164"/>
      <c r="DL93" s="164"/>
      <c r="DM93" s="164"/>
      <c r="DN93" s="164"/>
      <c r="DO93" s="164"/>
      <c r="DP93" s="164"/>
      <c r="DQ93" s="164"/>
      <c r="DR93" s="164"/>
      <c r="DS93" s="164"/>
      <c r="DT93" s="164"/>
      <c r="DU93" s="164"/>
      <c r="DV93" s="164"/>
      <c r="DW93" s="164"/>
      <c r="DX93" s="164"/>
      <c r="DY93" s="164"/>
      <c r="DZ93" s="164"/>
      <c r="EA93" s="164"/>
      <c r="EB93" s="164"/>
      <c r="EC93" s="164"/>
      <c r="ED93" s="164"/>
      <c r="EE93" s="164"/>
      <c r="EF93" s="164"/>
      <c r="EG93" s="164"/>
      <c r="EH93" s="164"/>
      <c r="EI93" s="164"/>
      <c r="EJ93" s="164"/>
      <c r="EK93" s="164"/>
      <c r="EL93" s="164"/>
      <c r="EM93" s="164"/>
      <c r="EN93" s="164"/>
      <c r="EO93" s="164"/>
      <c r="EP93" s="164"/>
      <c r="EQ93" s="164"/>
      <c r="ER93" s="164"/>
      <c r="ES93" s="164"/>
      <c r="ET93" s="164"/>
      <c r="EU93" s="164"/>
      <c r="EV93" s="164"/>
      <c r="EW93" s="164"/>
      <c r="EX93" s="164"/>
      <c r="EY93" s="164"/>
      <c r="EZ93" s="164"/>
      <c r="FA93" s="164"/>
      <c r="FB93" s="164"/>
    </row>
    <row r="94" s="163" customFormat="1" ht="15" outlineLevel="1" collapsed="1">
      <c r="A94" s="147" t="s">
        <v>764</v>
      </c>
      <c r="B94" s="147"/>
      <c r="C94" s="147"/>
      <c r="D94" s="147"/>
      <c r="E94" s="147"/>
      <c r="F94" s="147"/>
      <c r="G94" s="147"/>
      <c r="H94" s="164"/>
      <c r="I94" s="164"/>
      <c r="J94" s="164"/>
      <c r="K94" s="164"/>
      <c r="L94" s="164"/>
      <c r="M94" s="164"/>
      <c r="N94" s="164"/>
      <c r="O94" s="164"/>
      <c r="P94" s="164"/>
      <c r="Q94" s="164"/>
      <c r="R94" s="164"/>
      <c r="S94" s="164"/>
      <c r="T94" s="164"/>
      <c r="U94" s="164"/>
      <c r="V94" s="164"/>
      <c r="W94" s="164"/>
      <c r="X94" s="164"/>
      <c r="Y94" s="164"/>
      <c r="Z94" s="164"/>
      <c r="AA94" s="164"/>
      <c r="AB94" s="164"/>
      <c r="AC94" s="164"/>
      <c r="AD94" s="164"/>
      <c r="AE94" s="164"/>
      <c r="AF94" s="164"/>
      <c r="AG94" s="164"/>
      <c r="AH94" s="164"/>
      <c r="AI94" s="164"/>
      <c r="AJ94" s="164"/>
      <c r="AK94" s="164"/>
      <c r="AL94" s="164"/>
      <c r="AM94" s="164"/>
      <c r="AN94" s="164"/>
      <c r="AO94" s="164"/>
      <c r="AP94" s="164"/>
      <c r="AQ94" s="164"/>
      <c r="AR94" s="164"/>
      <c r="AS94" s="164"/>
      <c r="AT94" s="164"/>
      <c r="AU94" s="164"/>
      <c r="AV94" s="164"/>
      <c r="AW94" s="164"/>
      <c r="AX94" s="164"/>
      <c r="AY94" s="164"/>
      <c r="AZ94" s="164"/>
      <c r="BA94" s="164"/>
      <c r="BB94" s="164"/>
      <c r="BC94" s="164"/>
      <c r="BD94" s="164"/>
      <c r="BE94" s="164"/>
      <c r="BF94" s="164"/>
      <c r="BG94" s="164"/>
      <c r="BH94" s="164"/>
      <c r="BI94" s="164"/>
      <c r="BJ94" s="164"/>
      <c r="BK94" s="164"/>
      <c r="BL94" s="164"/>
      <c r="BM94" s="164"/>
      <c r="BN94" s="164"/>
      <c r="BO94" s="164"/>
      <c r="BP94" s="164"/>
      <c r="BQ94" s="164"/>
      <c r="BR94" s="164"/>
      <c r="BS94" s="164"/>
      <c r="BT94" s="164"/>
      <c r="BU94" s="164"/>
      <c r="BV94" s="164"/>
      <c r="BW94" s="164"/>
      <c r="BX94" s="164"/>
      <c r="BY94" s="164"/>
      <c r="BZ94" s="164"/>
      <c r="CA94" s="164"/>
      <c r="CB94" s="164"/>
      <c r="CC94" s="164"/>
      <c r="CD94" s="164"/>
      <c r="CE94" s="164"/>
      <c r="CF94" s="164"/>
      <c r="CG94" s="164"/>
      <c r="CH94" s="164"/>
      <c r="CI94" s="164"/>
      <c r="CJ94" s="164"/>
      <c r="CK94" s="164"/>
      <c r="CL94" s="164"/>
      <c r="CM94" s="164"/>
      <c r="CN94" s="164"/>
      <c r="CO94" s="164"/>
      <c r="CP94" s="164"/>
      <c r="CQ94" s="164"/>
      <c r="CR94" s="164"/>
      <c r="CS94" s="164"/>
      <c r="CT94" s="164"/>
      <c r="CU94" s="164"/>
      <c r="CV94" s="164"/>
      <c r="CW94" s="164"/>
      <c r="CX94" s="164"/>
      <c r="CY94" s="164"/>
      <c r="CZ94" s="164"/>
      <c r="DA94" s="164"/>
      <c r="DB94" s="164"/>
      <c r="DC94" s="164"/>
      <c r="DD94" s="164"/>
      <c r="DE94" s="164"/>
      <c r="DF94" s="164"/>
      <c r="DG94" s="164"/>
      <c r="DH94" s="164"/>
      <c r="DI94" s="164"/>
      <c r="DJ94" s="164"/>
      <c r="DK94" s="164"/>
      <c r="DL94" s="164"/>
      <c r="DM94" s="164"/>
      <c r="DN94" s="164"/>
      <c r="DO94" s="164"/>
      <c r="DP94" s="164"/>
      <c r="DQ94" s="164"/>
      <c r="DR94" s="164"/>
      <c r="DS94" s="164"/>
      <c r="DT94" s="164"/>
      <c r="DU94" s="164"/>
      <c r="DV94" s="164"/>
      <c r="DW94" s="164"/>
      <c r="DX94" s="164"/>
      <c r="DY94" s="164"/>
      <c r="DZ94" s="164"/>
      <c r="EA94" s="164"/>
      <c r="EB94" s="164"/>
      <c r="EC94" s="164"/>
      <c r="ED94" s="164"/>
      <c r="EE94" s="164"/>
      <c r="EF94" s="164"/>
      <c r="EG94" s="164"/>
      <c r="EH94" s="164"/>
      <c r="EI94" s="164"/>
      <c r="EJ94" s="164"/>
      <c r="EK94" s="164"/>
      <c r="EL94" s="164"/>
      <c r="EM94" s="164"/>
      <c r="EN94" s="164"/>
      <c r="EO94" s="164"/>
      <c r="EP94" s="164"/>
      <c r="EQ94" s="164"/>
      <c r="ER94" s="164"/>
      <c r="ES94" s="164"/>
      <c r="ET94" s="164"/>
      <c r="EU94" s="164"/>
      <c r="EV94" s="164"/>
      <c r="EW94" s="164"/>
      <c r="EX94" s="164"/>
      <c r="EY94" s="164"/>
      <c r="EZ94" s="164"/>
      <c r="FA94" s="164"/>
      <c r="FB94" s="164"/>
    </row>
    <row r="95" ht="78.75" hidden="1" outlineLevel="2">
      <c r="A95" s="111" t="s">
        <v>903</v>
      </c>
      <c r="B95" s="112" t="s">
        <v>904</v>
      </c>
      <c r="C95" s="148">
        <v>6452</v>
      </c>
      <c r="D95" s="148">
        <v>5807</v>
      </c>
      <c r="E95" s="148">
        <v>4516</v>
      </c>
      <c r="F95" s="148">
        <v>3549</v>
      </c>
      <c r="G95" s="149" t="s">
        <v>905</v>
      </c>
    </row>
    <row r="96" ht="78.75" hidden="1" outlineLevel="2">
      <c r="A96" s="154" t="s">
        <v>906</v>
      </c>
      <c r="B96" s="155" t="s">
        <v>907</v>
      </c>
      <c r="C96" s="156">
        <v>16453</v>
      </c>
      <c r="D96" s="156">
        <v>14811</v>
      </c>
      <c r="E96" s="156">
        <v>11517</v>
      </c>
      <c r="F96" s="156">
        <v>9052</v>
      </c>
      <c r="G96" s="157" t="s">
        <v>908</v>
      </c>
    </row>
    <row r="97" s="163" customFormat="1" ht="15" outlineLevel="1" collapsed="1">
      <c r="A97" s="147" t="s">
        <v>771</v>
      </c>
      <c r="B97" s="147"/>
      <c r="C97" s="147"/>
      <c r="D97" s="147"/>
      <c r="E97" s="147"/>
      <c r="F97" s="147"/>
      <c r="G97" s="147"/>
      <c r="H97" s="164"/>
      <c r="I97" s="164"/>
      <c r="J97" s="164"/>
      <c r="K97" s="164"/>
      <c r="L97" s="164"/>
      <c r="M97" s="164"/>
      <c r="N97" s="164"/>
      <c r="O97" s="164"/>
      <c r="P97" s="164"/>
      <c r="Q97" s="164"/>
      <c r="R97" s="164"/>
      <c r="S97" s="164"/>
      <c r="T97" s="164"/>
      <c r="U97" s="164"/>
      <c r="V97" s="164"/>
      <c r="W97" s="164"/>
      <c r="X97" s="164"/>
      <c r="Y97" s="164"/>
      <c r="Z97" s="164"/>
      <c r="AA97" s="164"/>
      <c r="AB97" s="164"/>
      <c r="AC97" s="164"/>
      <c r="AD97" s="164"/>
      <c r="AE97" s="164"/>
      <c r="AF97" s="164"/>
      <c r="AG97" s="164"/>
      <c r="AH97" s="164"/>
      <c r="AI97" s="164"/>
      <c r="AJ97" s="164"/>
      <c r="AK97" s="164"/>
      <c r="AL97" s="164"/>
      <c r="AM97" s="164"/>
      <c r="AN97" s="164"/>
      <c r="AO97" s="164"/>
      <c r="AP97" s="164"/>
      <c r="AQ97" s="164"/>
      <c r="AR97" s="164"/>
      <c r="AS97" s="164"/>
      <c r="AT97" s="164"/>
      <c r="AU97" s="164"/>
      <c r="AV97" s="164"/>
      <c r="AW97" s="164"/>
      <c r="AX97" s="164"/>
      <c r="AY97" s="164"/>
      <c r="AZ97" s="164"/>
      <c r="BA97" s="164"/>
      <c r="BB97" s="164"/>
      <c r="BC97" s="164"/>
      <c r="BD97" s="164"/>
      <c r="BE97" s="164"/>
      <c r="BF97" s="164"/>
      <c r="BG97" s="164"/>
      <c r="BH97" s="164"/>
      <c r="BI97" s="164"/>
      <c r="BJ97" s="164"/>
      <c r="BK97" s="164"/>
      <c r="BL97" s="164"/>
      <c r="BM97" s="164"/>
      <c r="BN97" s="164"/>
      <c r="BO97" s="164"/>
      <c r="BP97" s="164"/>
      <c r="BQ97" s="164"/>
      <c r="BR97" s="164"/>
      <c r="BS97" s="164"/>
      <c r="BT97" s="164"/>
      <c r="BU97" s="164"/>
      <c r="BV97" s="164"/>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c r="DH97" s="164"/>
      <c r="DI97" s="164"/>
      <c r="DJ97" s="164"/>
      <c r="DK97" s="164"/>
      <c r="DL97" s="164"/>
      <c r="DM97" s="164"/>
      <c r="DN97" s="164"/>
      <c r="DO97" s="164"/>
      <c r="DP97" s="164"/>
      <c r="DQ97" s="164"/>
      <c r="DR97" s="164"/>
      <c r="DS97" s="164"/>
      <c r="DT97" s="164"/>
      <c r="DU97" s="164"/>
      <c r="DV97" s="164"/>
      <c r="DW97" s="164"/>
      <c r="DX97" s="164"/>
      <c r="DY97" s="164"/>
      <c r="DZ97" s="164"/>
      <c r="EA97" s="164"/>
      <c r="EB97" s="164"/>
      <c r="EC97" s="164"/>
      <c r="ED97" s="164"/>
      <c r="EE97" s="164"/>
      <c r="EF97" s="164"/>
      <c r="EG97" s="164"/>
      <c r="EH97" s="164"/>
      <c r="EI97" s="164"/>
      <c r="EJ97" s="164"/>
      <c r="EK97" s="164"/>
      <c r="EL97" s="164"/>
      <c r="EM97" s="164"/>
      <c r="EN97" s="164"/>
      <c r="EO97" s="164"/>
      <c r="EP97" s="164"/>
      <c r="EQ97" s="164"/>
      <c r="ER97" s="164"/>
      <c r="ES97" s="164"/>
      <c r="ET97" s="164"/>
      <c r="EU97" s="164"/>
      <c r="EV97" s="164"/>
      <c r="EW97" s="164"/>
      <c r="EX97" s="164"/>
      <c r="EY97" s="164"/>
      <c r="EZ97" s="164"/>
      <c r="FA97" s="164"/>
      <c r="FB97" s="164"/>
    </row>
    <row r="98" ht="67.5" hidden="1" outlineLevel="2">
      <c r="A98" s="111" t="s">
        <v>909</v>
      </c>
      <c r="B98" s="112" t="s">
        <v>910</v>
      </c>
      <c r="C98" s="148">
        <v>5104</v>
      </c>
      <c r="D98" s="148">
        <v>4719</v>
      </c>
      <c r="E98" s="148">
        <v>4190</v>
      </c>
      <c r="F98" s="148">
        <v>3274</v>
      </c>
      <c r="G98" s="149" t="s">
        <v>911</v>
      </c>
    </row>
    <row r="99" ht="67.5" hidden="1" outlineLevel="2">
      <c r="A99" s="154" t="s">
        <v>912</v>
      </c>
      <c r="B99" s="155" t="s">
        <v>913</v>
      </c>
      <c r="C99" s="156">
        <v>13001</v>
      </c>
      <c r="D99" s="156">
        <v>11701</v>
      </c>
      <c r="E99" s="156">
        <v>10400</v>
      </c>
      <c r="F99" s="156">
        <v>9101</v>
      </c>
      <c r="G99" s="157" t="s">
        <v>914</v>
      </c>
    </row>
    <row r="100" s="163" customFormat="1" ht="15" outlineLevel="1" collapsed="1">
      <c r="A100" s="147" t="s">
        <v>778</v>
      </c>
      <c r="B100" s="147"/>
      <c r="C100" s="147"/>
      <c r="D100" s="147"/>
      <c r="E100" s="147"/>
      <c r="F100" s="147"/>
      <c r="G100" s="147"/>
      <c r="H100" s="164"/>
      <c r="I100" s="164"/>
      <c r="J100" s="164"/>
      <c r="K100" s="164"/>
      <c r="L100" s="164"/>
      <c r="M100" s="164"/>
      <c r="N100" s="164"/>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4"/>
      <c r="AY100" s="164"/>
      <c r="AZ100" s="164"/>
      <c r="BA100" s="164"/>
      <c r="BB100" s="164"/>
      <c r="BC100" s="164"/>
      <c r="BD100" s="164"/>
      <c r="BE100" s="164"/>
      <c r="BF100" s="164"/>
      <c r="BG100" s="164"/>
      <c r="BH100" s="164"/>
      <c r="BI100" s="164"/>
      <c r="BJ100" s="164"/>
      <c r="BK100" s="164"/>
      <c r="BL100" s="164"/>
      <c r="BM100" s="164"/>
      <c r="BN100" s="164"/>
      <c r="BO100" s="164"/>
      <c r="BP100" s="164"/>
      <c r="BQ100" s="164"/>
      <c r="BR100" s="164"/>
      <c r="BS100" s="164"/>
      <c r="BT100" s="164"/>
      <c r="BU100" s="164"/>
      <c r="BV100" s="164"/>
      <c r="BW100" s="164"/>
      <c r="BX100" s="164"/>
      <c r="BY100" s="164"/>
      <c r="BZ100" s="164"/>
      <c r="CA100" s="164"/>
      <c r="CB100" s="164"/>
      <c r="CC100" s="164"/>
      <c r="CD100" s="164"/>
      <c r="CE100" s="164"/>
      <c r="CF100" s="164"/>
      <c r="CG100" s="164"/>
      <c r="CH100" s="164"/>
      <c r="CI100" s="164"/>
      <c r="CJ100" s="164"/>
      <c r="CK100" s="164"/>
      <c r="CL100" s="164"/>
      <c r="CM100" s="164"/>
      <c r="CN100" s="164"/>
      <c r="CO100" s="164"/>
      <c r="CP100" s="164"/>
      <c r="CQ100" s="164"/>
      <c r="CR100" s="164"/>
      <c r="CS100" s="164"/>
      <c r="CT100" s="164"/>
      <c r="CU100" s="164"/>
      <c r="CV100" s="164"/>
      <c r="CW100" s="164"/>
      <c r="CX100" s="164"/>
      <c r="CY100" s="164"/>
      <c r="CZ100" s="164"/>
      <c r="DA100" s="164"/>
      <c r="DB100" s="164"/>
      <c r="DC100" s="164"/>
      <c r="DD100" s="164"/>
      <c r="DE100" s="164"/>
      <c r="DF100" s="164"/>
      <c r="DG100" s="164"/>
      <c r="DH100" s="164"/>
      <c r="DI100" s="164"/>
      <c r="DJ100" s="164"/>
      <c r="DK100" s="164"/>
      <c r="DL100" s="164"/>
      <c r="DM100" s="164"/>
      <c r="DN100" s="164"/>
      <c r="DO100" s="164"/>
      <c r="DP100" s="164"/>
      <c r="DQ100" s="164"/>
      <c r="DR100" s="164"/>
      <c r="DS100" s="164"/>
      <c r="DT100" s="164"/>
      <c r="DU100" s="164"/>
      <c r="DV100" s="164"/>
      <c r="DW100" s="164"/>
      <c r="DX100" s="164"/>
      <c r="DY100" s="164"/>
      <c r="DZ100" s="164"/>
      <c r="EA100" s="164"/>
      <c r="EB100" s="164"/>
      <c r="EC100" s="164"/>
      <c r="ED100" s="164"/>
      <c r="EE100" s="164"/>
      <c r="EF100" s="164"/>
      <c r="EG100" s="164"/>
      <c r="EH100" s="164"/>
      <c r="EI100" s="164"/>
      <c r="EJ100" s="164"/>
      <c r="EK100" s="164"/>
      <c r="EL100" s="164"/>
      <c r="EM100" s="164"/>
      <c r="EN100" s="164"/>
      <c r="EO100" s="164"/>
      <c r="EP100" s="164"/>
      <c r="EQ100" s="164"/>
      <c r="ER100" s="164"/>
      <c r="ES100" s="164"/>
      <c r="ET100" s="164"/>
      <c r="EU100" s="164"/>
      <c r="EV100" s="164"/>
      <c r="EW100" s="164"/>
      <c r="EX100" s="164"/>
      <c r="EY100" s="164"/>
      <c r="EZ100" s="164"/>
      <c r="FA100" s="164"/>
      <c r="FB100" s="164"/>
    </row>
    <row r="101" ht="56.25" hidden="1" outlineLevel="2">
      <c r="A101" s="111" t="s">
        <v>915</v>
      </c>
      <c r="B101" s="112" t="s">
        <v>916</v>
      </c>
      <c r="C101" s="148">
        <v>2898</v>
      </c>
      <c r="D101" s="148">
        <v>2640</v>
      </c>
      <c r="E101" s="148">
        <v>2226</v>
      </c>
      <c r="F101" s="148">
        <v>1812</v>
      </c>
      <c r="G101" s="149" t="s">
        <v>917</v>
      </c>
    </row>
    <row r="102" ht="56.25" hidden="1" outlineLevel="2">
      <c r="A102" s="154" t="s">
        <v>918</v>
      </c>
      <c r="B102" s="155" t="s">
        <v>919</v>
      </c>
      <c r="C102" s="156">
        <v>7401</v>
      </c>
      <c r="D102" s="156">
        <v>6665</v>
      </c>
      <c r="E102" s="156">
        <v>5920</v>
      </c>
      <c r="F102" s="156">
        <v>5175</v>
      </c>
      <c r="G102" s="157" t="s">
        <v>920</v>
      </c>
    </row>
    <row r="103" s="163" customFormat="1" ht="15" outlineLevel="1" collapsed="1">
      <c r="A103" s="147" t="s">
        <v>785</v>
      </c>
      <c r="B103" s="147"/>
      <c r="C103" s="147"/>
      <c r="D103" s="147"/>
      <c r="E103" s="147"/>
      <c r="F103" s="147"/>
      <c r="G103" s="147"/>
      <c r="H103" s="164"/>
      <c r="I103" s="164"/>
      <c r="J103" s="164"/>
      <c r="K103" s="164"/>
      <c r="L103" s="164"/>
      <c r="M103" s="164"/>
      <c r="N103" s="164"/>
      <c r="O103" s="164"/>
      <c r="P103" s="164"/>
      <c r="Q103" s="164"/>
      <c r="R103" s="164"/>
      <c r="S103" s="164"/>
      <c r="T103" s="164"/>
      <c r="U103" s="164"/>
      <c r="V103" s="164"/>
      <c r="W103" s="164"/>
      <c r="X103" s="164"/>
      <c r="Y103" s="164"/>
      <c r="Z103" s="164"/>
      <c r="AA103" s="164"/>
      <c r="AB103" s="164"/>
      <c r="AC103" s="164"/>
      <c r="AD103" s="164"/>
      <c r="AE103" s="164"/>
      <c r="AF103" s="164"/>
      <c r="AG103" s="164"/>
      <c r="AH103" s="164"/>
      <c r="AI103" s="164"/>
      <c r="AJ103" s="164"/>
      <c r="AK103" s="164"/>
      <c r="AL103" s="164"/>
      <c r="AM103" s="164"/>
      <c r="AN103" s="164"/>
      <c r="AO103" s="164"/>
      <c r="AP103" s="164"/>
      <c r="AQ103" s="164"/>
      <c r="AR103" s="164"/>
      <c r="AS103" s="164"/>
      <c r="AT103" s="164"/>
      <c r="AU103" s="164"/>
      <c r="AV103" s="164"/>
      <c r="AW103" s="164"/>
      <c r="AX103" s="164"/>
      <c r="AY103" s="164"/>
      <c r="AZ103" s="164"/>
      <c r="BA103" s="164"/>
      <c r="BB103" s="164"/>
      <c r="BC103" s="164"/>
      <c r="BD103" s="164"/>
      <c r="BE103" s="164"/>
      <c r="BF103" s="164"/>
      <c r="BG103" s="164"/>
      <c r="BH103" s="164"/>
      <c r="BI103" s="164"/>
      <c r="BJ103" s="164"/>
      <c r="BK103" s="164"/>
      <c r="BL103" s="164"/>
      <c r="BM103" s="164"/>
      <c r="BN103" s="164"/>
      <c r="BO103" s="164"/>
      <c r="BP103" s="164"/>
      <c r="BQ103" s="164"/>
      <c r="BR103" s="164"/>
      <c r="BS103" s="164"/>
      <c r="BT103" s="164"/>
      <c r="BU103" s="164"/>
      <c r="BV103" s="164"/>
      <c r="BW103" s="164"/>
      <c r="BX103" s="164"/>
      <c r="BY103" s="164"/>
      <c r="BZ103" s="164"/>
      <c r="CA103" s="164"/>
      <c r="CB103" s="164"/>
      <c r="CC103" s="164"/>
      <c r="CD103" s="164"/>
      <c r="CE103" s="164"/>
      <c r="CF103" s="164"/>
      <c r="CG103" s="164"/>
      <c r="CH103" s="164"/>
      <c r="CI103" s="164"/>
      <c r="CJ103" s="164"/>
      <c r="CK103" s="164"/>
      <c r="CL103" s="164"/>
      <c r="CM103" s="164"/>
      <c r="CN103" s="164"/>
      <c r="CO103" s="164"/>
      <c r="CP103" s="164"/>
      <c r="CQ103" s="164"/>
      <c r="CR103" s="164"/>
      <c r="CS103" s="164"/>
      <c r="CT103" s="164"/>
      <c r="CU103" s="164"/>
      <c r="CV103" s="164"/>
      <c r="CW103" s="164"/>
      <c r="CX103" s="164"/>
      <c r="CY103" s="164"/>
      <c r="CZ103" s="164"/>
      <c r="DA103" s="164"/>
      <c r="DB103" s="164"/>
      <c r="DC103" s="164"/>
      <c r="DD103" s="164"/>
      <c r="DE103" s="164"/>
      <c r="DF103" s="164"/>
      <c r="DG103" s="164"/>
      <c r="DH103" s="164"/>
      <c r="DI103" s="164"/>
      <c r="DJ103" s="164"/>
      <c r="DK103" s="164"/>
      <c r="DL103" s="164"/>
      <c r="DM103" s="164"/>
      <c r="DN103" s="164"/>
      <c r="DO103" s="164"/>
      <c r="DP103" s="164"/>
      <c r="DQ103" s="164"/>
      <c r="DR103" s="164"/>
      <c r="DS103" s="164"/>
      <c r="DT103" s="164"/>
      <c r="DU103" s="164"/>
      <c r="DV103" s="164"/>
      <c r="DW103" s="164"/>
      <c r="DX103" s="164"/>
      <c r="DY103" s="164"/>
      <c r="DZ103" s="164"/>
      <c r="EA103" s="164"/>
      <c r="EB103" s="164"/>
      <c r="EC103" s="164"/>
      <c r="ED103" s="164"/>
      <c r="EE103" s="164"/>
      <c r="EF103" s="164"/>
      <c r="EG103" s="164"/>
      <c r="EH103" s="164"/>
      <c r="EI103" s="164"/>
      <c r="EJ103" s="164"/>
      <c r="EK103" s="164"/>
      <c r="EL103" s="164"/>
      <c r="EM103" s="164"/>
      <c r="EN103" s="164"/>
      <c r="EO103" s="164"/>
      <c r="EP103" s="164"/>
      <c r="EQ103" s="164"/>
      <c r="ER103" s="164"/>
      <c r="ES103" s="164"/>
      <c r="ET103" s="164"/>
      <c r="EU103" s="164"/>
      <c r="EV103" s="164"/>
      <c r="EW103" s="164"/>
      <c r="EX103" s="164"/>
      <c r="EY103" s="164"/>
      <c r="EZ103" s="164"/>
      <c r="FA103" s="164"/>
      <c r="FB103" s="164"/>
    </row>
    <row r="104" ht="45" hidden="1" outlineLevel="2">
      <c r="A104" s="111" t="s">
        <v>921</v>
      </c>
      <c r="B104" s="112" t="s">
        <v>922</v>
      </c>
      <c r="C104" s="167">
        <v>2135</v>
      </c>
      <c r="D104" s="167">
        <v>1987</v>
      </c>
      <c r="E104" s="167">
        <v>1709</v>
      </c>
      <c r="F104" s="167">
        <v>1423</v>
      </c>
      <c r="G104" s="149" t="s">
        <v>923</v>
      </c>
    </row>
    <row r="105" ht="45" hidden="1" customHeight="1" outlineLevel="2">
      <c r="A105" s="154" t="s">
        <v>924</v>
      </c>
      <c r="B105" s="155" t="s">
        <v>925</v>
      </c>
      <c r="C105" s="165">
        <v>5336</v>
      </c>
      <c r="D105" s="165">
        <v>4980</v>
      </c>
      <c r="E105" s="165">
        <v>4267</v>
      </c>
      <c r="F105" s="165">
        <v>3554</v>
      </c>
      <c r="G105" s="157" t="s">
        <v>926</v>
      </c>
    </row>
    <row r="106" s="163" customFormat="1" ht="15" outlineLevel="1" collapsed="1">
      <c r="A106" s="147" t="s">
        <v>792</v>
      </c>
      <c r="B106" s="147"/>
      <c r="C106" s="147"/>
      <c r="D106" s="147"/>
      <c r="E106" s="147"/>
      <c r="F106" s="147"/>
      <c r="G106" s="147"/>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c r="AY106" s="164"/>
      <c r="AZ106" s="164"/>
      <c r="BA106" s="164"/>
      <c r="BB106" s="164"/>
      <c r="BC106" s="164"/>
      <c r="BD106" s="164"/>
      <c r="BE106" s="164"/>
      <c r="BF106" s="164"/>
      <c r="BG106" s="164"/>
      <c r="BH106" s="164"/>
      <c r="BI106" s="164"/>
      <c r="BJ106" s="164"/>
      <c r="BK106" s="164"/>
      <c r="BL106" s="164"/>
      <c r="BM106" s="164"/>
      <c r="BN106" s="164"/>
      <c r="BO106" s="164"/>
      <c r="BP106" s="164"/>
      <c r="BQ106" s="164"/>
      <c r="BR106" s="164"/>
      <c r="BS106" s="164"/>
      <c r="BT106" s="164"/>
      <c r="BU106" s="164"/>
      <c r="BV106" s="164"/>
      <c r="BW106" s="164"/>
      <c r="BX106" s="164"/>
      <c r="BY106" s="164"/>
      <c r="BZ106" s="164"/>
      <c r="CA106" s="164"/>
      <c r="CB106" s="164"/>
      <c r="CC106" s="164"/>
      <c r="CD106" s="164"/>
      <c r="CE106" s="164"/>
      <c r="CF106" s="164"/>
      <c r="CG106" s="164"/>
      <c r="CH106" s="164"/>
      <c r="CI106" s="164"/>
      <c r="CJ106" s="164"/>
      <c r="CK106" s="164"/>
      <c r="CL106" s="164"/>
      <c r="CM106" s="164"/>
      <c r="CN106" s="164"/>
      <c r="CO106" s="164"/>
      <c r="CP106" s="164"/>
      <c r="CQ106" s="164"/>
      <c r="CR106" s="164"/>
      <c r="CS106" s="164"/>
      <c r="CT106" s="164"/>
      <c r="CU106" s="164"/>
      <c r="CV106" s="164"/>
      <c r="CW106" s="164"/>
      <c r="CX106" s="164"/>
      <c r="CY106" s="164"/>
      <c r="CZ106" s="164"/>
      <c r="DA106" s="164"/>
      <c r="DB106" s="164"/>
      <c r="DC106" s="164"/>
      <c r="DD106" s="164"/>
      <c r="DE106" s="164"/>
      <c r="DF106" s="164"/>
      <c r="DG106" s="164"/>
      <c r="DH106" s="164"/>
      <c r="DI106" s="164"/>
      <c r="DJ106" s="164"/>
      <c r="DK106" s="164"/>
      <c r="DL106" s="164"/>
      <c r="DM106" s="164"/>
      <c r="DN106" s="164"/>
      <c r="DO106" s="164"/>
      <c r="DP106" s="164"/>
      <c r="DQ106" s="164"/>
      <c r="DR106" s="164"/>
      <c r="DS106" s="164"/>
      <c r="DT106" s="164"/>
      <c r="DU106" s="164"/>
      <c r="DV106" s="164"/>
      <c r="DW106" s="164"/>
      <c r="DX106" s="164"/>
      <c r="DY106" s="164"/>
      <c r="DZ106" s="164"/>
      <c r="EA106" s="164"/>
      <c r="EB106" s="164"/>
      <c r="EC106" s="164"/>
      <c r="ED106" s="164"/>
      <c r="EE106" s="164"/>
      <c r="EF106" s="164"/>
      <c r="EG106" s="164"/>
      <c r="EH106" s="164"/>
      <c r="EI106" s="164"/>
      <c r="EJ106" s="164"/>
      <c r="EK106" s="164"/>
      <c r="EL106" s="164"/>
      <c r="EM106" s="164"/>
      <c r="EN106" s="164"/>
      <c r="EO106" s="164"/>
      <c r="EP106" s="164"/>
      <c r="EQ106" s="164"/>
      <c r="ER106" s="164"/>
      <c r="ES106" s="164"/>
      <c r="ET106" s="164"/>
      <c r="EU106" s="164"/>
      <c r="EV106" s="164"/>
      <c r="EW106" s="164"/>
      <c r="EX106" s="164"/>
      <c r="EY106" s="164"/>
      <c r="EZ106" s="164"/>
      <c r="FA106" s="164"/>
      <c r="FB106" s="164"/>
    </row>
    <row r="107" ht="45" hidden="1" outlineLevel="2">
      <c r="A107" s="111" t="s">
        <v>927</v>
      </c>
      <c r="B107" s="112" t="s">
        <v>928</v>
      </c>
      <c r="C107" s="167">
        <v>1986</v>
      </c>
      <c r="D107" s="167">
        <v>1846</v>
      </c>
      <c r="E107" s="167">
        <v>1562</v>
      </c>
      <c r="F107" s="167">
        <v>1278</v>
      </c>
      <c r="G107" s="149" t="s">
        <v>929</v>
      </c>
    </row>
    <row r="108" ht="59.100000000000001" hidden="1" customHeight="1" outlineLevel="2">
      <c r="A108" s="154" t="s">
        <v>930</v>
      </c>
      <c r="B108" s="155" t="s">
        <v>931</v>
      </c>
      <c r="C108" s="165">
        <v>4965</v>
      </c>
      <c r="D108" s="165">
        <v>4484</v>
      </c>
      <c r="E108" s="165">
        <v>3794</v>
      </c>
      <c r="F108" s="165">
        <v>3172</v>
      </c>
      <c r="G108" s="157" t="s">
        <v>932</v>
      </c>
    </row>
    <row r="109" s="163" customFormat="1" ht="20.100000000000001" customHeight="1">
      <c r="A109" s="79" t="s">
        <v>933</v>
      </c>
      <c r="B109" s="79"/>
      <c r="C109" s="79"/>
      <c r="D109" s="79"/>
      <c r="E109" s="79"/>
      <c r="F109" s="79"/>
      <c r="G109" s="79"/>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4"/>
      <c r="AY109" s="164"/>
      <c r="AZ109" s="164"/>
      <c r="BA109" s="164"/>
      <c r="BB109" s="164"/>
      <c r="BC109" s="164"/>
      <c r="BD109" s="164"/>
      <c r="BE109" s="164"/>
      <c r="BF109" s="164"/>
      <c r="BG109" s="164"/>
      <c r="BH109" s="164"/>
      <c r="BI109" s="164"/>
      <c r="BJ109" s="164"/>
      <c r="BK109" s="164"/>
      <c r="BL109" s="164"/>
      <c r="BM109" s="164"/>
      <c r="BN109" s="164"/>
      <c r="BO109" s="164"/>
      <c r="BP109" s="164"/>
      <c r="BQ109" s="164"/>
      <c r="BR109" s="164"/>
      <c r="BS109" s="164"/>
      <c r="BT109" s="164"/>
      <c r="BU109" s="164"/>
      <c r="BV109" s="164"/>
      <c r="BW109" s="164"/>
      <c r="BX109" s="164"/>
      <c r="BY109" s="164"/>
      <c r="BZ109" s="164"/>
      <c r="CA109" s="164"/>
      <c r="CB109" s="164"/>
      <c r="CC109" s="164"/>
      <c r="CD109" s="164"/>
      <c r="CE109" s="164"/>
      <c r="CF109" s="164"/>
      <c r="CG109" s="164"/>
      <c r="CH109" s="164"/>
      <c r="CI109" s="164"/>
      <c r="CJ109" s="164"/>
      <c r="CK109" s="164"/>
      <c r="CL109" s="164"/>
      <c r="CM109" s="164"/>
      <c r="CN109" s="164"/>
      <c r="CO109" s="164"/>
      <c r="CP109" s="164"/>
      <c r="CQ109" s="164"/>
      <c r="CR109" s="164"/>
      <c r="CS109" s="164"/>
      <c r="CT109" s="164"/>
      <c r="CU109" s="164"/>
      <c r="CV109" s="164"/>
      <c r="CW109" s="164"/>
      <c r="CX109" s="164"/>
      <c r="CY109" s="164"/>
      <c r="CZ109" s="164"/>
      <c r="DA109" s="164"/>
      <c r="DB109" s="164"/>
      <c r="DC109" s="164"/>
      <c r="DD109" s="164"/>
      <c r="DE109" s="164"/>
      <c r="DF109" s="164"/>
      <c r="DG109" s="164"/>
      <c r="DH109" s="164"/>
      <c r="DI109" s="164"/>
      <c r="DJ109" s="164"/>
      <c r="DK109" s="164"/>
      <c r="DL109" s="164"/>
      <c r="DM109" s="164"/>
      <c r="DN109" s="164"/>
      <c r="DO109" s="164"/>
      <c r="DP109" s="164"/>
      <c r="DQ109" s="164"/>
      <c r="DR109" s="164"/>
      <c r="DS109" s="164"/>
      <c r="DT109" s="164"/>
      <c r="DU109" s="164"/>
      <c r="DV109" s="164"/>
      <c r="DW109" s="164"/>
      <c r="DX109" s="164"/>
      <c r="DY109" s="164"/>
      <c r="DZ109" s="164"/>
      <c r="EA109" s="164"/>
      <c r="EB109" s="164"/>
      <c r="EC109" s="164"/>
      <c r="ED109" s="164"/>
      <c r="EE109" s="164"/>
      <c r="EF109" s="164"/>
      <c r="EG109" s="164"/>
      <c r="EH109" s="164"/>
      <c r="EI109" s="164"/>
      <c r="EJ109" s="164"/>
      <c r="EK109" s="164"/>
      <c r="EL109" s="164"/>
      <c r="EM109" s="164"/>
      <c r="EN109" s="164"/>
      <c r="EO109" s="164"/>
      <c r="EP109" s="164"/>
      <c r="EQ109" s="164"/>
      <c r="ER109" s="164"/>
      <c r="ES109" s="164"/>
      <c r="ET109" s="164"/>
      <c r="EU109" s="164"/>
      <c r="EV109" s="164"/>
      <c r="EW109" s="164"/>
      <c r="EX109" s="164"/>
      <c r="EY109" s="164"/>
      <c r="EZ109" s="164"/>
      <c r="FA109" s="164"/>
      <c r="FB109" s="164"/>
    </row>
    <row r="110" ht="33.75" outlineLevel="1">
      <c r="A110" s="111" t="s">
        <v>934</v>
      </c>
      <c r="B110" s="112" t="s">
        <v>935</v>
      </c>
      <c r="C110" s="148" t="s">
        <v>802</v>
      </c>
      <c r="D110" s="148" t="s">
        <v>802</v>
      </c>
      <c r="E110" s="148" t="s">
        <v>802</v>
      </c>
      <c r="F110" s="148" t="s">
        <v>802</v>
      </c>
      <c r="G110" s="149" t="s">
        <v>936</v>
      </c>
    </row>
    <row r="111" s="145" customFormat="1" ht="14.25" customHeight="1">
      <c r="A111" s="176"/>
      <c r="B111" s="176"/>
      <c r="C111" s="176"/>
      <c r="D111" s="176"/>
      <c r="E111" s="176"/>
      <c r="F111" s="176"/>
      <c r="G111" s="176"/>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1"/>
      <c r="AL111" s="141"/>
      <c r="AM111" s="141"/>
      <c r="AN111" s="141"/>
      <c r="AO111" s="141"/>
      <c r="AP111" s="141"/>
      <c r="AQ111" s="141"/>
      <c r="AR111" s="141"/>
      <c r="AS111" s="141"/>
      <c r="AT111" s="141"/>
      <c r="AU111" s="141"/>
      <c r="AV111" s="141"/>
      <c r="AW111" s="141"/>
      <c r="AX111" s="141"/>
      <c r="AY111" s="141"/>
      <c r="AZ111" s="141"/>
      <c r="BA111" s="141"/>
      <c r="BB111" s="141"/>
      <c r="BC111" s="141"/>
      <c r="BD111" s="141"/>
      <c r="BE111" s="141"/>
      <c r="BF111" s="141"/>
      <c r="BG111" s="141"/>
      <c r="BH111" s="141"/>
      <c r="BI111" s="141"/>
      <c r="BJ111" s="141"/>
      <c r="BK111" s="141"/>
      <c r="BL111" s="141"/>
      <c r="BM111" s="141"/>
      <c r="BN111" s="141"/>
      <c r="BO111" s="141"/>
      <c r="BP111" s="141"/>
      <c r="BQ111" s="141"/>
      <c r="BR111" s="141"/>
      <c r="BS111" s="141"/>
      <c r="BT111" s="141"/>
      <c r="BU111" s="141"/>
      <c r="BV111" s="141"/>
      <c r="BW111" s="141"/>
      <c r="BX111" s="141"/>
      <c r="BY111" s="141"/>
      <c r="BZ111" s="141"/>
      <c r="CA111" s="141"/>
      <c r="CB111" s="141"/>
      <c r="CC111" s="141"/>
      <c r="CD111" s="141"/>
      <c r="CE111" s="141"/>
      <c r="CF111" s="141"/>
      <c r="CG111" s="141"/>
      <c r="CH111" s="141"/>
      <c r="CI111" s="141"/>
      <c r="CJ111" s="141"/>
      <c r="CK111" s="141"/>
      <c r="CL111" s="141"/>
      <c r="CM111" s="141"/>
      <c r="CN111" s="141"/>
      <c r="CO111" s="141"/>
      <c r="CP111" s="141"/>
      <c r="CQ111" s="141"/>
      <c r="CR111" s="141"/>
      <c r="CS111" s="141"/>
      <c r="CT111" s="141"/>
      <c r="CU111" s="141"/>
      <c r="CV111" s="141"/>
      <c r="CW111" s="141"/>
      <c r="CX111" s="141"/>
      <c r="CY111" s="141"/>
      <c r="CZ111" s="141"/>
      <c r="DA111" s="141"/>
      <c r="DB111" s="141"/>
      <c r="DC111" s="141"/>
      <c r="DD111" s="141"/>
      <c r="DE111" s="141"/>
      <c r="DF111" s="141"/>
      <c r="DG111" s="141"/>
      <c r="DH111" s="141"/>
      <c r="DI111" s="141"/>
      <c r="DJ111" s="141"/>
      <c r="DK111" s="141"/>
      <c r="DL111" s="141"/>
      <c r="DM111" s="141"/>
      <c r="DN111" s="141"/>
      <c r="DO111" s="141"/>
      <c r="DP111" s="141"/>
      <c r="DQ111" s="141"/>
      <c r="DR111" s="141"/>
      <c r="DS111" s="141"/>
      <c r="DT111" s="141"/>
      <c r="DU111" s="141"/>
      <c r="DV111" s="141"/>
      <c r="DW111" s="141"/>
      <c r="DX111" s="141"/>
      <c r="DY111" s="141"/>
      <c r="DZ111" s="141"/>
      <c r="EA111" s="141"/>
      <c r="EB111" s="141"/>
      <c r="EC111" s="141"/>
      <c r="ED111" s="141"/>
      <c r="EE111" s="141"/>
      <c r="EF111" s="141"/>
      <c r="EG111" s="141"/>
      <c r="EH111" s="141"/>
      <c r="EI111" s="141"/>
      <c r="EJ111" s="141"/>
      <c r="EK111" s="141"/>
      <c r="EL111" s="141"/>
      <c r="EM111" s="141"/>
      <c r="EN111" s="141"/>
      <c r="EO111" s="141"/>
      <c r="EP111" s="141"/>
      <c r="EQ111" s="141"/>
      <c r="ER111" s="141"/>
      <c r="ES111" s="141"/>
      <c r="ET111" s="141"/>
      <c r="EU111" s="141"/>
      <c r="EV111" s="141"/>
      <c r="EW111" s="141"/>
      <c r="EX111" s="141"/>
      <c r="EY111" s="141"/>
      <c r="EZ111" s="141"/>
      <c r="FA111" s="141"/>
      <c r="FB111" s="141"/>
    </row>
    <row r="112">
      <c r="A112" s="171" t="s">
        <v>804</v>
      </c>
      <c r="B112" s="171"/>
      <c r="C112" s="171"/>
      <c r="D112" s="171"/>
      <c r="E112" s="171"/>
      <c r="F112" s="171"/>
      <c r="G112" s="171"/>
    </row>
    <row r="113" s="114" customFormat="1">
      <c r="A113" s="171" t="s">
        <v>937</v>
      </c>
      <c r="B113" s="171"/>
      <c r="C113" s="171"/>
      <c r="D113" s="171"/>
      <c r="E113" s="171"/>
      <c r="F113" s="171"/>
      <c r="G113" s="171"/>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41"/>
      <c r="AY113" s="141"/>
      <c r="AZ113" s="141"/>
      <c r="BA113" s="141"/>
      <c r="BB113" s="141"/>
      <c r="BC113" s="141"/>
      <c r="BD113" s="141"/>
      <c r="BE113" s="141"/>
      <c r="BF113" s="141"/>
      <c r="BG113" s="141"/>
      <c r="BH113" s="141"/>
      <c r="BI113" s="141"/>
      <c r="BJ113" s="141"/>
      <c r="BK113" s="141"/>
      <c r="BL113" s="141"/>
      <c r="BM113" s="141"/>
      <c r="BN113" s="141"/>
      <c r="BO113" s="141"/>
      <c r="BP113" s="141"/>
      <c r="BQ113" s="141"/>
      <c r="BR113" s="141"/>
      <c r="BS113" s="141"/>
      <c r="BT113" s="141"/>
      <c r="BU113" s="141"/>
      <c r="BV113" s="141"/>
      <c r="BW113" s="141"/>
      <c r="BX113" s="141"/>
      <c r="BY113" s="141"/>
      <c r="BZ113" s="141"/>
      <c r="CA113" s="141"/>
      <c r="CB113" s="141"/>
      <c r="CC113" s="141"/>
      <c r="CD113" s="141"/>
      <c r="CE113" s="141"/>
      <c r="CF113" s="141"/>
      <c r="CG113" s="141"/>
      <c r="CH113" s="141"/>
      <c r="CI113" s="141"/>
      <c r="CJ113" s="141"/>
      <c r="CK113" s="141"/>
      <c r="CL113" s="141"/>
      <c r="CM113" s="141"/>
      <c r="CN113" s="141"/>
      <c r="CO113" s="141"/>
      <c r="CP113" s="141"/>
      <c r="CQ113" s="141"/>
      <c r="CR113" s="141"/>
      <c r="CS113" s="141"/>
      <c r="CT113" s="141"/>
      <c r="CU113" s="141"/>
      <c r="CV113" s="141"/>
      <c r="CW113" s="141"/>
      <c r="CX113" s="141"/>
      <c r="CY113" s="141"/>
      <c r="CZ113" s="141"/>
      <c r="DA113" s="141"/>
      <c r="DB113" s="141"/>
      <c r="DC113" s="141"/>
      <c r="DD113" s="141"/>
      <c r="DE113" s="141"/>
      <c r="DF113" s="141"/>
      <c r="DG113" s="141"/>
      <c r="DH113" s="141"/>
      <c r="DI113" s="141"/>
      <c r="DJ113" s="141"/>
      <c r="DK113" s="141"/>
      <c r="DL113" s="141"/>
      <c r="DM113" s="141"/>
      <c r="DN113" s="141"/>
      <c r="DO113" s="141"/>
      <c r="DP113" s="141"/>
      <c r="DQ113" s="141"/>
      <c r="DR113" s="141"/>
      <c r="DS113" s="141"/>
      <c r="DT113" s="141"/>
      <c r="DU113" s="141"/>
      <c r="DV113" s="141"/>
      <c r="DW113" s="141"/>
      <c r="DX113" s="141"/>
      <c r="DY113" s="141"/>
      <c r="DZ113" s="141"/>
      <c r="EA113" s="141"/>
      <c r="EB113" s="141"/>
      <c r="EC113" s="141"/>
      <c r="ED113" s="141"/>
      <c r="EE113" s="141"/>
      <c r="EF113" s="141"/>
      <c r="EG113" s="141"/>
      <c r="EH113" s="141"/>
      <c r="EI113" s="141"/>
      <c r="EJ113" s="141"/>
      <c r="EK113" s="141"/>
      <c r="EL113" s="141"/>
      <c r="EM113" s="141"/>
      <c r="EN113" s="141"/>
      <c r="EO113" s="141"/>
      <c r="EP113" s="141"/>
      <c r="EQ113" s="141"/>
      <c r="ER113" s="141"/>
      <c r="ES113" s="141"/>
      <c r="ET113" s="141"/>
      <c r="EU113" s="141"/>
      <c r="EV113" s="141"/>
      <c r="EW113" s="141"/>
      <c r="EX113" s="141"/>
      <c r="EY113" s="141"/>
      <c r="EZ113" s="141"/>
      <c r="FA113" s="141"/>
      <c r="FB113" s="141"/>
    </row>
    <row r="114">
      <c r="A114" s="171"/>
      <c r="B114" s="171"/>
      <c r="C114" s="171"/>
      <c r="D114" s="171"/>
      <c r="E114" s="171"/>
      <c r="F114" s="171"/>
      <c r="G114" s="171"/>
    </row>
  </sheetData>
  <sheetProtection autoFilter="0" deleteColumns="0" deleteRows="0" formatCells="0" formatColumns="0" formatRows="0" insertColumns="0" insertHyperlinks="0" insertRows="0" pivotTables="0" selectLockedCells="1" selectUnlockedCells="1" sheet="0" sort="0"/>
  <mergeCells count="55">
    <mergeCell ref="A1:F1"/>
    <mergeCell ref="A2:C2"/>
    <mergeCell ref="A3:F3"/>
    <mergeCell ref="A5:A7"/>
    <mergeCell ref="B5:B7"/>
    <mergeCell ref="C5:F5"/>
    <mergeCell ref="G5:G7"/>
    <mergeCell ref="C6:C7"/>
    <mergeCell ref="D6:D7"/>
    <mergeCell ref="E6:E7"/>
    <mergeCell ref="F6:F7"/>
    <mergeCell ref="A8:G8"/>
    <mergeCell ref="A9:G9"/>
    <mergeCell ref="A10:G10"/>
    <mergeCell ref="A11:G11"/>
    <mergeCell ref="A17:G17"/>
    <mergeCell ref="A23:G23"/>
    <mergeCell ref="A27:G27"/>
    <mergeCell ref="A33:G33"/>
    <mergeCell ref="A34:G34"/>
    <mergeCell ref="A38:G38"/>
    <mergeCell ref="A42:G42"/>
    <mergeCell ref="A46:G46"/>
    <mergeCell ref="A47:G47"/>
    <mergeCell ref="A53:G53"/>
    <mergeCell ref="A59:G59"/>
    <mergeCell ref="A65:G65"/>
    <mergeCell ref="A71:G71"/>
    <mergeCell ref="A77:G77"/>
    <mergeCell ref="C78:F78"/>
    <mergeCell ref="A79:G79"/>
    <mergeCell ref="C80:F80"/>
    <mergeCell ref="C81:F81"/>
    <mergeCell ref="C82:F82"/>
    <mergeCell ref="C83:F83"/>
    <mergeCell ref="C84:F84"/>
    <mergeCell ref="A85:G85"/>
    <mergeCell ref="A86:G86"/>
    <mergeCell ref="A87:G87"/>
    <mergeCell ref="A88:G88"/>
    <mergeCell ref="A89:G89"/>
    <mergeCell ref="A90:G90"/>
    <mergeCell ref="A91:G91"/>
    <mergeCell ref="A92:G92"/>
    <mergeCell ref="A93:G93"/>
    <mergeCell ref="A94:G94"/>
    <mergeCell ref="A97:G97"/>
    <mergeCell ref="A100:G100"/>
    <mergeCell ref="A103:G103"/>
    <mergeCell ref="A106:G106"/>
    <mergeCell ref="A109:G109"/>
    <mergeCell ref="A111:G111"/>
    <mergeCell ref="A112:G112"/>
    <mergeCell ref="A113:G113"/>
    <mergeCell ref="A114:G114"/>
  </mergeCells>
  <printOptions headings="0" gridLines="0"/>
  <pageMargins left="0.62992125984251968" right="0.23622047244094491" top="0.74803149606299213" bottom="0.74803149606299213" header="0.31496062992125984" footer="0.31496062992125984"/>
  <pageSetup paperSize="9" scale="51" fitToWidth="1" fitToHeight="0" pageOrder="downThenOver" orientation="portrait" usePrinterDefaults="1" blackAndWhite="0" draft="0" cellComments="none" useFirstPageNumber="0" errors="displayed" horizontalDpi="600" verticalDpi="600" copies="1"/>
  <headerFooter/>
  <rowBreaks count="1" manualBreakCount="1">
    <brk id="51" man="1" max="6"/>
  </rowBreaks>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outlinePr applyStyles="0" summaryBelow="0" summaryRight="1" showOutlineSymbols="1"/>
    <pageSetUpPr autoPageBreaks="1" fitToPage="1"/>
  </sheetPr>
  <sheetViews>
    <sheetView topLeftCell="A1" zoomScale="90" workbookViewId="0">
      <pane ySplit="8" topLeftCell="A9" activePane="bottomLeft" state="frozen"/>
      <selection activeCell="A42" activeCellId="0" sqref="42:42"/>
    </sheetView>
  </sheetViews>
  <sheetFormatPr defaultColWidth="9" defaultRowHeight="14.25" outlineLevelRow="2"/>
  <cols>
    <col customWidth="1" min="1" max="1" style="61" width="22.75"/>
    <col customWidth="1" min="2" max="2" style="61" width="53.5"/>
    <col customWidth="1" min="3" max="3" style="140" width="12.25"/>
    <col customWidth="1" min="4" max="5" style="140" width="12.5"/>
    <col customWidth="1" min="6" max="6" style="140" width="15.25"/>
    <col customWidth="1" min="7" max="7" style="61" width="53.5"/>
    <col min="8" max="148" style="141" width="9"/>
    <col min="149" max="16384" style="61" width="9"/>
  </cols>
  <sheetData>
    <row r="1" ht="68.400000000000006" customHeight="1">
      <c r="A1" s="192" t="s">
        <v>0</v>
      </c>
      <c r="B1" s="193"/>
      <c r="C1" s="193"/>
      <c r="D1" s="193"/>
      <c r="E1" s="193"/>
      <c r="F1" s="193"/>
    </row>
    <row r="2" s="65" customFormat="1" ht="12.75">
      <c r="A2" s="142" t="s">
        <v>100</v>
      </c>
      <c r="B2" s="142"/>
      <c r="C2" s="142"/>
      <c r="D2" s="143"/>
      <c r="E2" s="143"/>
      <c r="F2" s="143"/>
    </row>
    <row r="3" s="65" customFormat="1" ht="12.75">
      <c r="A3" s="142" t="s">
        <v>101</v>
      </c>
      <c r="B3" s="142"/>
      <c r="C3" s="142"/>
      <c r="D3" s="143"/>
      <c r="E3" s="143"/>
      <c r="F3" s="143"/>
    </row>
    <row r="5" s="144" customFormat="1" ht="15" customHeight="1">
      <c r="A5" s="70" t="s">
        <v>86</v>
      </c>
      <c r="B5" s="71" t="s">
        <v>87</v>
      </c>
      <c r="C5" s="73" t="s">
        <v>91</v>
      </c>
      <c r="D5" s="73"/>
      <c r="E5" s="73"/>
      <c r="F5" s="73"/>
      <c r="G5" s="73" t="s">
        <v>89</v>
      </c>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c r="DH5" s="141"/>
      <c r="DI5" s="141"/>
      <c r="DJ5" s="141"/>
      <c r="DK5" s="141"/>
      <c r="DL5" s="141"/>
      <c r="DM5" s="141"/>
      <c r="DN5" s="141"/>
      <c r="DO5" s="141"/>
      <c r="DP5" s="141"/>
      <c r="DQ5" s="141"/>
      <c r="DR5" s="141"/>
      <c r="DS5" s="141"/>
      <c r="DT5" s="141"/>
      <c r="DU5" s="141"/>
      <c r="DV5" s="141"/>
      <c r="DW5" s="141"/>
      <c r="DX5" s="141"/>
      <c r="DY5" s="141"/>
      <c r="DZ5" s="141"/>
      <c r="EA5" s="141"/>
      <c r="EB5" s="141"/>
      <c r="EC5" s="141"/>
      <c r="ED5" s="141"/>
      <c r="EE5" s="141"/>
      <c r="EF5" s="141"/>
      <c r="EG5" s="141"/>
      <c r="EH5" s="141"/>
      <c r="EI5" s="141"/>
      <c r="EJ5" s="141"/>
      <c r="EK5" s="141"/>
      <c r="EL5" s="141"/>
      <c r="EM5" s="141"/>
      <c r="EN5" s="141"/>
      <c r="EO5" s="141"/>
      <c r="EP5" s="141"/>
      <c r="EQ5" s="141"/>
      <c r="ER5" s="141"/>
    </row>
    <row r="6" s="144" customFormat="1" ht="15" customHeight="1">
      <c r="A6" s="70"/>
      <c r="B6" s="71"/>
      <c r="C6" s="73" t="s">
        <v>641</v>
      </c>
      <c r="D6" s="73" t="s">
        <v>642</v>
      </c>
      <c r="E6" s="73" t="s">
        <v>643</v>
      </c>
      <c r="F6" s="73" t="s">
        <v>644</v>
      </c>
      <c r="G6" s="73"/>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row>
    <row r="7" s="144" customFormat="1" ht="15" customHeight="1">
      <c r="A7" s="70"/>
      <c r="B7" s="71"/>
      <c r="C7" s="73"/>
      <c r="D7" s="73"/>
      <c r="E7" s="73"/>
      <c r="F7" s="73"/>
      <c r="G7" s="73"/>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row>
    <row r="8" ht="20.25" customHeight="1">
      <c r="A8" s="134" t="s">
        <v>12</v>
      </c>
      <c r="B8" s="135"/>
      <c r="C8" s="135"/>
      <c r="D8" s="135"/>
      <c r="E8" s="135"/>
      <c r="F8" s="135"/>
      <c r="G8" s="136"/>
    </row>
    <row r="9" s="145" customFormat="1">
      <c r="A9" s="146" t="s">
        <v>646</v>
      </c>
      <c r="B9" s="146"/>
      <c r="C9" s="146"/>
      <c r="D9" s="146"/>
      <c r="E9" s="146"/>
      <c r="F9" s="146"/>
      <c r="G9" s="146"/>
      <c r="H9" s="141"/>
      <c r="I9" s="141"/>
      <c r="J9" s="141"/>
      <c r="K9" s="141"/>
      <c r="L9" s="141"/>
      <c r="M9" s="141"/>
      <c r="N9" s="141"/>
      <c r="O9" s="141"/>
      <c r="P9" s="141"/>
      <c r="Q9" s="141"/>
      <c r="R9" s="141"/>
      <c r="S9" s="141"/>
      <c r="T9" s="141"/>
      <c r="U9" s="141"/>
      <c r="V9" s="141"/>
      <c r="W9" s="141"/>
      <c r="X9" s="141"/>
      <c r="Y9" s="141"/>
      <c r="Z9" s="141"/>
      <c r="AA9" s="141"/>
      <c r="AB9" s="141"/>
      <c r="AC9" s="141"/>
      <c r="AD9" s="141"/>
    </row>
    <row r="10" s="163" customFormat="1" ht="20.100000000000001" customHeight="1">
      <c r="A10" s="79" t="s">
        <v>647</v>
      </c>
      <c r="B10" s="79"/>
      <c r="C10" s="79"/>
      <c r="D10" s="79"/>
      <c r="E10" s="79"/>
      <c r="F10" s="79"/>
      <c r="G10" s="79"/>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row>
    <row r="11" s="163" customFormat="1" ht="18" customHeight="1" outlineLevel="1">
      <c r="A11" s="147" t="s">
        <v>764</v>
      </c>
      <c r="B11" s="147"/>
      <c r="C11" s="147"/>
      <c r="D11" s="147"/>
      <c r="E11" s="147"/>
      <c r="F11" s="147"/>
      <c r="G11" s="147"/>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row>
    <row r="12" ht="31.5" outlineLevel="1" collapsed="1">
      <c r="A12" s="111" t="s">
        <v>938</v>
      </c>
      <c r="B12" s="112" t="s">
        <v>939</v>
      </c>
      <c r="C12" s="148">
        <v>3000</v>
      </c>
      <c r="D12" s="148">
        <v>2780</v>
      </c>
      <c r="E12" s="148">
        <v>2450</v>
      </c>
      <c r="F12" s="148">
        <v>1900</v>
      </c>
      <c r="G12" s="149" t="s">
        <v>940</v>
      </c>
    </row>
    <row r="13" ht="22.5" hidden="1" outlineLevel="2">
      <c r="A13" s="111"/>
      <c r="B13" s="112"/>
      <c r="C13" s="148"/>
      <c r="D13" s="148"/>
      <c r="E13" s="148"/>
      <c r="F13" s="148"/>
      <c r="G13" s="150" t="s">
        <v>941</v>
      </c>
    </row>
    <row r="14" s="65" customFormat="1" ht="24" hidden="1" outlineLevel="2">
      <c r="A14" s="91" t="s">
        <v>942</v>
      </c>
      <c r="B14" s="151" t="s">
        <v>943</v>
      </c>
      <c r="C14" s="152">
        <f>C12*0.2</f>
        <v>600</v>
      </c>
      <c r="D14" s="152">
        <f>D12*0.2</f>
        <v>556</v>
      </c>
      <c r="E14" s="152">
        <f>E12*0.2</f>
        <v>490</v>
      </c>
      <c r="F14" s="152">
        <f>F12*0.2</f>
        <v>380</v>
      </c>
      <c r="G14" s="153" t="s">
        <v>655</v>
      </c>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c r="DE14" s="141"/>
      <c r="DF14" s="141"/>
      <c r="DG14" s="141"/>
      <c r="DH14" s="141"/>
      <c r="DI14" s="141"/>
      <c r="DJ14" s="141"/>
      <c r="DK14" s="141"/>
      <c r="DL14" s="141"/>
      <c r="DM14" s="141"/>
      <c r="DN14" s="141"/>
      <c r="DO14" s="141"/>
      <c r="DP14" s="141"/>
      <c r="DQ14" s="141"/>
      <c r="DR14" s="141"/>
      <c r="DS14" s="141"/>
      <c r="DT14" s="141"/>
      <c r="DU14" s="141"/>
      <c r="DV14" s="141"/>
      <c r="DW14" s="141"/>
      <c r="DX14" s="141"/>
      <c r="DY14" s="141"/>
      <c r="DZ14" s="141"/>
      <c r="EA14" s="141"/>
      <c r="EB14" s="141"/>
      <c r="EC14" s="141"/>
      <c r="ED14" s="141"/>
      <c r="EE14" s="141"/>
      <c r="EF14" s="141"/>
      <c r="EG14" s="141"/>
      <c r="EH14" s="141"/>
      <c r="EI14" s="141"/>
      <c r="EJ14" s="141"/>
      <c r="EK14" s="141"/>
      <c r="EL14" s="141"/>
      <c r="EM14" s="141"/>
      <c r="EN14" s="141"/>
      <c r="EO14" s="141"/>
      <c r="EP14" s="141"/>
      <c r="EQ14" s="141"/>
      <c r="ER14" s="141"/>
    </row>
    <row r="15" s="163" customFormat="1" ht="21" customHeight="1" outlineLevel="1">
      <c r="A15" s="147" t="s">
        <v>667</v>
      </c>
      <c r="B15" s="147"/>
      <c r="C15" s="147"/>
      <c r="D15" s="147"/>
      <c r="E15" s="147"/>
      <c r="F15" s="147"/>
      <c r="G15" s="147"/>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c r="DH15" s="164"/>
      <c r="DI15" s="164"/>
      <c r="DJ15" s="164"/>
      <c r="DK15" s="164"/>
      <c r="DL15" s="164"/>
      <c r="DM15" s="164"/>
      <c r="DN15" s="164"/>
      <c r="DO15" s="164"/>
      <c r="DP15" s="164"/>
      <c r="DQ15" s="164"/>
      <c r="DR15" s="164"/>
      <c r="DS15" s="164"/>
      <c r="DT15" s="164"/>
      <c r="DU15" s="164"/>
      <c r="DV15" s="164"/>
      <c r="DW15" s="164"/>
      <c r="DX15" s="164"/>
      <c r="DY15" s="164"/>
      <c r="DZ15" s="164"/>
      <c r="EA15" s="164"/>
      <c r="EB15" s="164"/>
      <c r="EC15" s="164"/>
      <c r="ED15" s="164"/>
      <c r="EE15" s="164"/>
      <c r="EF15" s="164"/>
      <c r="EG15" s="164"/>
      <c r="EH15" s="164"/>
      <c r="EI15" s="164"/>
      <c r="EJ15" s="164"/>
      <c r="EK15" s="164"/>
      <c r="EL15" s="164"/>
      <c r="EM15" s="164"/>
      <c r="EN15" s="164"/>
      <c r="EO15" s="164"/>
      <c r="EP15" s="164"/>
      <c r="EQ15" s="164"/>
      <c r="ER15" s="164"/>
    </row>
    <row r="16" ht="31.5" outlineLevel="1" collapsed="1">
      <c r="A16" s="111" t="s">
        <v>944</v>
      </c>
      <c r="B16" s="112" t="s">
        <v>945</v>
      </c>
      <c r="C16" s="148">
        <v>8550</v>
      </c>
      <c r="D16" s="148">
        <v>7930</v>
      </c>
      <c r="E16" s="148">
        <v>6970</v>
      </c>
      <c r="F16" s="148">
        <v>5390</v>
      </c>
      <c r="G16" s="149" t="s">
        <v>946</v>
      </c>
    </row>
    <row r="17" ht="22.5" hidden="1" outlineLevel="2">
      <c r="A17" s="111"/>
      <c r="B17" s="112"/>
      <c r="C17" s="148"/>
      <c r="D17" s="148"/>
      <c r="E17" s="148"/>
      <c r="F17" s="148"/>
      <c r="G17" s="150" t="s">
        <v>941</v>
      </c>
    </row>
    <row r="18" s="65" customFormat="1" ht="24" hidden="1" outlineLevel="2">
      <c r="A18" s="91" t="s">
        <v>947</v>
      </c>
      <c r="B18" s="151" t="s">
        <v>948</v>
      </c>
      <c r="C18" s="152">
        <f>C16*0.2</f>
        <v>1710</v>
      </c>
      <c r="D18" s="152">
        <f>D16*0.2</f>
        <v>1586</v>
      </c>
      <c r="E18" s="152">
        <f>E16*0.2</f>
        <v>1394</v>
      </c>
      <c r="F18" s="152">
        <f>F16*0.2</f>
        <v>1078</v>
      </c>
      <c r="G18" s="153" t="s">
        <v>655</v>
      </c>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1"/>
      <c r="DH18" s="141"/>
      <c r="DI18" s="141"/>
      <c r="DJ18" s="141"/>
      <c r="DK18" s="141"/>
      <c r="DL18" s="141"/>
      <c r="DM18" s="141"/>
      <c r="DN18" s="141"/>
      <c r="DO18" s="141"/>
      <c r="DP18" s="141"/>
      <c r="DQ18" s="141"/>
      <c r="DR18" s="141"/>
      <c r="DS18" s="141"/>
      <c r="DT18" s="141"/>
      <c r="DU18" s="141"/>
      <c r="DV18" s="141"/>
      <c r="DW18" s="141"/>
      <c r="DX18" s="141"/>
      <c r="DY18" s="141"/>
      <c r="DZ18" s="141"/>
      <c r="EA18" s="141"/>
      <c r="EB18" s="141"/>
      <c r="EC18" s="141"/>
      <c r="ED18" s="141"/>
      <c r="EE18" s="141"/>
      <c r="EF18" s="141"/>
      <c r="EG18" s="141"/>
      <c r="EH18" s="141"/>
      <c r="EI18" s="141"/>
      <c r="EJ18" s="141"/>
      <c r="EK18" s="141"/>
      <c r="EL18" s="141"/>
      <c r="EM18" s="141"/>
      <c r="EN18" s="141"/>
      <c r="EO18" s="141"/>
      <c r="EP18" s="141"/>
      <c r="EQ18" s="141"/>
      <c r="ER18" s="141"/>
    </row>
    <row r="19" s="163" customFormat="1" ht="20.100000000000001" customHeight="1">
      <c r="A19" s="79" t="s">
        <v>682</v>
      </c>
      <c r="B19" s="79"/>
      <c r="C19" s="79"/>
      <c r="D19" s="79"/>
      <c r="E19" s="79"/>
      <c r="F19" s="79"/>
      <c r="G19" s="79"/>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c r="DK19" s="164"/>
      <c r="DL19" s="164"/>
      <c r="DM19" s="164"/>
      <c r="DN19" s="164"/>
      <c r="DO19" s="164"/>
      <c r="DP19" s="164"/>
      <c r="DQ19" s="164"/>
      <c r="DR19" s="164"/>
      <c r="DS19" s="164"/>
      <c r="DT19" s="164"/>
      <c r="DU19" s="164"/>
      <c r="DV19" s="164"/>
      <c r="DW19" s="164"/>
      <c r="DX19" s="164"/>
      <c r="DY19" s="164"/>
      <c r="DZ19" s="164"/>
      <c r="EA19" s="164"/>
      <c r="EB19" s="164"/>
      <c r="EC19" s="164"/>
      <c r="ED19" s="164"/>
      <c r="EE19" s="164"/>
      <c r="EF19" s="164"/>
      <c r="EG19" s="164"/>
      <c r="EH19" s="164"/>
      <c r="EI19" s="164"/>
      <c r="EJ19" s="164"/>
      <c r="EK19" s="164"/>
      <c r="EL19" s="164"/>
      <c r="EM19" s="164"/>
      <c r="EN19" s="164"/>
      <c r="EO19" s="164"/>
      <c r="EP19" s="164"/>
      <c r="EQ19" s="164"/>
      <c r="ER19" s="164"/>
    </row>
    <row r="20" s="163" customFormat="1" ht="15" outlineLevel="1">
      <c r="A20" s="147" t="s">
        <v>683</v>
      </c>
      <c r="B20" s="147"/>
      <c r="C20" s="147"/>
      <c r="D20" s="147"/>
      <c r="E20" s="147"/>
      <c r="F20" s="147"/>
      <c r="G20" s="147"/>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c r="EB20" s="164"/>
      <c r="EC20" s="164"/>
      <c r="ED20" s="164"/>
      <c r="EE20" s="164"/>
      <c r="EF20" s="164"/>
      <c r="EG20" s="164"/>
      <c r="EH20" s="164"/>
      <c r="EI20" s="164"/>
      <c r="EJ20" s="164"/>
      <c r="EK20" s="164"/>
      <c r="EL20" s="164"/>
      <c r="EM20" s="164"/>
      <c r="EN20" s="164"/>
      <c r="EO20" s="164"/>
      <c r="EP20" s="164"/>
      <c r="EQ20" s="164"/>
      <c r="ER20" s="164"/>
    </row>
    <row r="21" ht="31.5" outlineLevel="1" collapsed="1">
      <c r="A21" s="111" t="s">
        <v>949</v>
      </c>
      <c r="B21" s="112" t="s">
        <v>950</v>
      </c>
      <c r="C21" s="148">
        <v>7900</v>
      </c>
      <c r="D21" s="148">
        <v>7100</v>
      </c>
      <c r="E21" s="148">
        <v>5950</v>
      </c>
      <c r="F21" s="148">
        <v>4350</v>
      </c>
      <c r="G21" s="149" t="s">
        <v>946</v>
      </c>
    </row>
    <row r="22" hidden="1" outlineLevel="2">
      <c r="A22" s="111"/>
      <c r="B22" s="112"/>
      <c r="C22" s="148"/>
      <c r="D22" s="148"/>
      <c r="E22" s="148"/>
      <c r="F22" s="148"/>
      <c r="G22" s="150" t="s">
        <v>686</v>
      </c>
    </row>
    <row r="23" s="65" customFormat="1" ht="24" hidden="1" outlineLevel="2">
      <c r="A23" s="91" t="s">
        <v>951</v>
      </c>
      <c r="B23" s="151" t="s">
        <v>952</v>
      </c>
      <c r="C23" s="152">
        <f>C21*0.2</f>
        <v>1580</v>
      </c>
      <c r="D23" s="152">
        <f>D21*0.2</f>
        <v>1420</v>
      </c>
      <c r="E23" s="152">
        <f>E21*0.2</f>
        <v>1190</v>
      </c>
      <c r="F23" s="152">
        <f>F21*0.2</f>
        <v>870</v>
      </c>
      <c r="G23" s="153" t="s">
        <v>655</v>
      </c>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1"/>
      <c r="CU23" s="141"/>
      <c r="CV23" s="141"/>
      <c r="CW23" s="141"/>
      <c r="CX23" s="141"/>
      <c r="CY23" s="141"/>
      <c r="CZ23" s="141"/>
      <c r="DA23" s="141"/>
      <c r="DB23" s="141"/>
      <c r="DC23" s="141"/>
      <c r="DD23" s="141"/>
      <c r="DE23" s="141"/>
      <c r="DF23" s="141"/>
      <c r="DG23" s="141"/>
      <c r="DH23" s="141"/>
      <c r="DI23" s="141"/>
      <c r="DJ23" s="141"/>
      <c r="DK23" s="141"/>
      <c r="DL23" s="141"/>
      <c r="DM23" s="141"/>
      <c r="DN23" s="141"/>
      <c r="DO23" s="141"/>
      <c r="DP23" s="141"/>
      <c r="DQ23" s="141"/>
      <c r="DR23" s="141"/>
      <c r="DS23" s="141"/>
      <c r="DT23" s="141"/>
      <c r="DU23" s="141"/>
      <c r="DV23" s="141"/>
      <c r="DW23" s="141"/>
      <c r="DX23" s="141"/>
      <c r="DY23" s="141"/>
      <c r="DZ23" s="141"/>
      <c r="EA23" s="141"/>
      <c r="EB23" s="141"/>
      <c r="EC23" s="141"/>
      <c r="ED23" s="141"/>
      <c r="EE23" s="141"/>
      <c r="EF23" s="141"/>
      <c r="EG23" s="141"/>
      <c r="EH23" s="141"/>
      <c r="EI23" s="141"/>
      <c r="EJ23" s="141"/>
      <c r="EK23" s="141"/>
      <c r="EL23" s="141"/>
      <c r="EM23" s="141"/>
      <c r="EN23" s="141"/>
      <c r="EO23" s="141"/>
      <c r="EP23" s="141"/>
      <c r="EQ23" s="141"/>
      <c r="ER23" s="141"/>
    </row>
    <row r="24" s="163" customFormat="1" ht="15" outlineLevel="1">
      <c r="A24" s="147" t="s">
        <v>701</v>
      </c>
      <c r="B24" s="147"/>
      <c r="C24" s="147"/>
      <c r="D24" s="147"/>
      <c r="E24" s="147"/>
      <c r="F24" s="147"/>
      <c r="G24" s="147"/>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CC24" s="164"/>
      <c r="CD24" s="164"/>
      <c r="CE24" s="164"/>
      <c r="CF24" s="164"/>
      <c r="CG24" s="164"/>
      <c r="CH24" s="164"/>
      <c r="CI24" s="164"/>
      <c r="CJ24" s="164"/>
      <c r="CK24" s="164"/>
      <c r="CL24" s="164"/>
      <c r="CM24" s="164"/>
      <c r="CN24" s="164"/>
      <c r="CO24" s="164"/>
      <c r="CP24" s="164"/>
      <c r="CQ24" s="164"/>
      <c r="CR24" s="164"/>
      <c r="CS24" s="164"/>
      <c r="CT24" s="164"/>
      <c r="CU24" s="164"/>
      <c r="CV24" s="164"/>
      <c r="CW24" s="164"/>
      <c r="CX24" s="164"/>
      <c r="CY24" s="164"/>
      <c r="CZ24" s="164"/>
      <c r="DA24" s="164"/>
      <c r="DB24" s="164"/>
      <c r="DC24" s="164"/>
      <c r="DD24" s="164"/>
      <c r="DE24" s="164"/>
      <c r="DF24" s="164"/>
      <c r="DG24" s="164"/>
      <c r="DH24" s="164"/>
      <c r="DI24" s="164"/>
      <c r="DJ24" s="164"/>
      <c r="DK24" s="164"/>
      <c r="DL24" s="164"/>
      <c r="DM24" s="164"/>
      <c r="DN24" s="164"/>
      <c r="DO24" s="164"/>
      <c r="DP24" s="164"/>
      <c r="DQ24" s="164"/>
      <c r="DR24" s="164"/>
      <c r="DS24" s="164"/>
      <c r="DT24" s="164"/>
      <c r="DU24" s="164"/>
      <c r="DV24" s="164"/>
      <c r="DW24" s="164"/>
      <c r="DX24" s="164"/>
      <c r="DY24" s="164"/>
      <c r="DZ24" s="164"/>
      <c r="EA24" s="164"/>
      <c r="EB24" s="164"/>
      <c r="EC24" s="164"/>
      <c r="ED24" s="164"/>
      <c r="EE24" s="164"/>
      <c r="EF24" s="164"/>
      <c r="EG24" s="164"/>
      <c r="EH24" s="164"/>
      <c r="EI24" s="164"/>
      <c r="EJ24" s="164"/>
      <c r="EK24" s="164"/>
      <c r="EL24" s="164"/>
      <c r="EM24" s="164"/>
      <c r="EN24" s="164"/>
      <c r="EO24" s="164"/>
      <c r="EP24" s="164"/>
      <c r="EQ24" s="164"/>
      <c r="ER24" s="164"/>
    </row>
    <row r="25" ht="31.5" outlineLevel="1" collapsed="1">
      <c r="A25" s="111" t="s">
        <v>953</v>
      </c>
      <c r="B25" s="112" t="s">
        <v>954</v>
      </c>
      <c r="C25" s="148">
        <v>1600</v>
      </c>
      <c r="D25" s="148">
        <v>1450</v>
      </c>
      <c r="E25" s="148">
        <v>1200</v>
      </c>
      <c r="F25" s="148">
        <v>900</v>
      </c>
      <c r="G25" s="149" t="s">
        <v>946</v>
      </c>
    </row>
    <row r="26" hidden="1" outlineLevel="2">
      <c r="A26" s="111"/>
      <c r="B26" s="112"/>
      <c r="C26" s="148"/>
      <c r="D26" s="148"/>
      <c r="E26" s="148"/>
      <c r="F26" s="148"/>
      <c r="G26" s="150" t="s">
        <v>704</v>
      </c>
    </row>
    <row r="27" s="65" customFormat="1" ht="24" hidden="1" outlineLevel="2">
      <c r="A27" s="91" t="s">
        <v>955</v>
      </c>
      <c r="B27" s="151" t="s">
        <v>956</v>
      </c>
      <c r="C27" s="152">
        <f>C25*0.2</f>
        <v>320</v>
      </c>
      <c r="D27" s="152">
        <f>D25*0.2</f>
        <v>290</v>
      </c>
      <c r="E27" s="152">
        <f>E25*0.2</f>
        <v>240</v>
      </c>
      <c r="F27" s="152">
        <f>F25*0.2</f>
        <v>180</v>
      </c>
      <c r="G27" s="153" t="s">
        <v>655</v>
      </c>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c r="BO27" s="141"/>
      <c r="BP27" s="141"/>
      <c r="BQ27" s="141"/>
      <c r="BR27" s="141"/>
      <c r="BS27" s="141"/>
      <c r="BT27" s="141"/>
      <c r="BU27" s="141"/>
      <c r="BV27" s="141"/>
      <c r="BW27" s="141"/>
      <c r="BX27" s="141"/>
      <c r="BY27" s="141"/>
      <c r="BZ27" s="141"/>
      <c r="CA27" s="141"/>
      <c r="CB27" s="141"/>
      <c r="CC27" s="141"/>
      <c r="CD27" s="141"/>
      <c r="CE27" s="141"/>
      <c r="CF27" s="141"/>
      <c r="CG27" s="141"/>
      <c r="CH27" s="141"/>
      <c r="CI27" s="141"/>
      <c r="CJ27" s="141"/>
      <c r="CK27" s="141"/>
      <c r="CL27" s="141"/>
      <c r="CM27" s="141"/>
      <c r="CN27" s="141"/>
      <c r="CO27" s="141"/>
      <c r="CP27" s="141"/>
      <c r="CQ27" s="141"/>
      <c r="CR27" s="141"/>
      <c r="CS27" s="141"/>
      <c r="CT27" s="141"/>
      <c r="CU27" s="141"/>
      <c r="CV27" s="141"/>
      <c r="CW27" s="141"/>
      <c r="CX27" s="141"/>
      <c r="CY27" s="141"/>
      <c r="CZ27" s="141"/>
      <c r="DA27" s="141"/>
      <c r="DB27" s="141"/>
      <c r="DC27" s="141"/>
      <c r="DD27" s="141"/>
      <c r="DE27" s="141"/>
      <c r="DF27" s="141"/>
      <c r="DG27" s="141"/>
      <c r="DH27" s="141"/>
      <c r="DI27" s="141"/>
      <c r="DJ27" s="141"/>
      <c r="DK27" s="141"/>
      <c r="DL27" s="141"/>
      <c r="DM27" s="141"/>
      <c r="DN27" s="141"/>
      <c r="DO27" s="141"/>
      <c r="DP27" s="141"/>
      <c r="DQ27" s="141"/>
      <c r="DR27" s="141"/>
      <c r="DS27" s="141"/>
      <c r="DT27" s="141"/>
      <c r="DU27" s="141"/>
      <c r="DV27" s="141"/>
      <c r="DW27" s="141"/>
      <c r="DX27" s="141"/>
      <c r="DY27" s="141"/>
      <c r="DZ27" s="141"/>
      <c r="EA27" s="141"/>
      <c r="EB27" s="141"/>
      <c r="EC27" s="141"/>
      <c r="ED27" s="141"/>
      <c r="EE27" s="141"/>
      <c r="EF27" s="141"/>
      <c r="EG27" s="141"/>
      <c r="EH27" s="141"/>
      <c r="EI27" s="141"/>
      <c r="EJ27" s="141"/>
      <c r="EK27" s="141"/>
      <c r="EL27" s="141"/>
      <c r="EM27" s="141"/>
      <c r="EN27" s="141"/>
      <c r="EO27" s="141"/>
      <c r="EP27" s="141"/>
      <c r="EQ27" s="141"/>
      <c r="ER27" s="141"/>
    </row>
    <row r="28" s="163" customFormat="1" ht="20.100000000000001" customHeight="1">
      <c r="A28" s="79" t="s">
        <v>957</v>
      </c>
      <c r="B28" s="79"/>
      <c r="C28" s="79"/>
      <c r="D28" s="79"/>
      <c r="E28" s="79"/>
      <c r="F28" s="79"/>
      <c r="G28" s="79"/>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c r="EM28" s="164"/>
      <c r="EN28" s="164"/>
      <c r="EO28" s="164"/>
      <c r="EP28" s="164"/>
      <c r="EQ28" s="164"/>
      <c r="ER28" s="164"/>
    </row>
    <row r="29" s="163" customFormat="1" ht="17.25" customHeight="1" outlineLevel="1">
      <c r="A29" s="147" t="s">
        <v>683</v>
      </c>
      <c r="B29" s="147"/>
      <c r="C29" s="147"/>
      <c r="D29" s="147"/>
      <c r="E29" s="147"/>
      <c r="F29" s="147"/>
      <c r="G29" s="147"/>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c r="DT29" s="164"/>
      <c r="DU29" s="164"/>
      <c r="DV29" s="164"/>
      <c r="DW29" s="164"/>
      <c r="DX29" s="164"/>
      <c r="DY29" s="164"/>
      <c r="DZ29" s="164"/>
      <c r="EA29" s="164"/>
      <c r="EB29" s="164"/>
      <c r="EC29" s="164"/>
      <c r="ED29" s="164"/>
      <c r="EE29" s="164"/>
      <c r="EF29" s="164"/>
      <c r="EG29" s="164"/>
      <c r="EH29" s="164"/>
      <c r="EI29" s="164"/>
      <c r="EJ29" s="164"/>
      <c r="EK29" s="164"/>
      <c r="EL29" s="164"/>
      <c r="EM29" s="164"/>
      <c r="EN29" s="164"/>
      <c r="EO29" s="164"/>
      <c r="EP29" s="164"/>
      <c r="EQ29" s="164"/>
      <c r="ER29" s="164"/>
    </row>
    <row r="30" ht="31.5" outlineLevel="1" collapsed="1">
      <c r="A30" s="111" t="s">
        <v>958</v>
      </c>
      <c r="B30" s="112" t="s">
        <v>959</v>
      </c>
      <c r="C30" s="148">
        <v>2800</v>
      </c>
      <c r="D30" s="148">
        <v>2500</v>
      </c>
      <c r="E30" s="148">
        <v>2100</v>
      </c>
      <c r="F30" s="148">
        <v>1550</v>
      </c>
      <c r="G30" s="149" t="s">
        <v>940</v>
      </c>
    </row>
    <row r="31" hidden="1" outlineLevel="2">
      <c r="A31" s="111"/>
      <c r="B31" s="112"/>
      <c r="C31" s="148"/>
      <c r="D31" s="148"/>
      <c r="E31" s="148"/>
      <c r="F31" s="148"/>
      <c r="G31" s="150" t="s">
        <v>686</v>
      </c>
    </row>
    <row r="32" s="65" customFormat="1" ht="24" hidden="1" outlineLevel="2">
      <c r="A32" s="91" t="s">
        <v>960</v>
      </c>
      <c r="B32" s="151" t="s">
        <v>961</v>
      </c>
      <c r="C32" s="152">
        <f>C30*0.2</f>
        <v>560</v>
      </c>
      <c r="D32" s="152">
        <f>D30*0.2</f>
        <v>500</v>
      </c>
      <c r="E32" s="152">
        <f>E30*0.2</f>
        <v>420</v>
      </c>
      <c r="F32" s="152">
        <f>F30*0.2</f>
        <v>310</v>
      </c>
      <c r="G32" s="153" t="s">
        <v>655</v>
      </c>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c r="CG32" s="141"/>
      <c r="CH32" s="141"/>
      <c r="CI32" s="141"/>
      <c r="CJ32" s="141"/>
      <c r="CK32" s="141"/>
      <c r="CL32" s="141"/>
      <c r="CM32" s="141"/>
      <c r="CN32" s="141"/>
      <c r="CO32" s="141"/>
      <c r="CP32" s="141"/>
      <c r="CQ32" s="141"/>
      <c r="CR32" s="141"/>
      <c r="CS32" s="141"/>
      <c r="CT32" s="141"/>
      <c r="CU32" s="141"/>
      <c r="CV32" s="141"/>
      <c r="CW32" s="141"/>
      <c r="CX32" s="141"/>
      <c r="CY32" s="141"/>
      <c r="CZ32" s="141"/>
      <c r="DA32" s="141"/>
      <c r="DB32" s="141"/>
      <c r="DC32" s="141"/>
      <c r="DD32" s="141"/>
      <c r="DE32" s="141"/>
      <c r="DF32" s="141"/>
      <c r="DG32" s="141"/>
      <c r="DH32" s="141"/>
      <c r="DI32" s="141"/>
      <c r="DJ32" s="141"/>
      <c r="DK32" s="141"/>
      <c r="DL32" s="141"/>
      <c r="DM32" s="141"/>
      <c r="DN32" s="141"/>
      <c r="DO32" s="141"/>
      <c r="DP32" s="141"/>
      <c r="DQ32" s="141"/>
      <c r="DR32" s="141"/>
      <c r="DS32" s="141"/>
      <c r="DT32" s="141"/>
      <c r="DU32" s="141"/>
      <c r="DV32" s="141"/>
      <c r="DW32" s="141"/>
      <c r="DX32" s="141"/>
      <c r="DY32" s="141"/>
      <c r="DZ32" s="141"/>
      <c r="EA32" s="141"/>
      <c r="EB32" s="141"/>
      <c r="EC32" s="141"/>
      <c r="ED32" s="141"/>
      <c r="EE32" s="141"/>
      <c r="EF32" s="141"/>
      <c r="EG32" s="141"/>
      <c r="EH32" s="141"/>
      <c r="EI32" s="141"/>
      <c r="EJ32" s="141"/>
      <c r="EK32" s="141"/>
      <c r="EL32" s="141"/>
      <c r="EM32" s="141"/>
      <c r="EN32" s="141"/>
      <c r="EO32" s="141"/>
      <c r="EP32" s="141"/>
      <c r="EQ32" s="141"/>
      <c r="ER32" s="141"/>
    </row>
    <row r="33" s="163" customFormat="1" ht="16.5" customHeight="1" outlineLevel="1">
      <c r="A33" s="147" t="s">
        <v>701</v>
      </c>
      <c r="B33" s="147"/>
      <c r="C33" s="147"/>
      <c r="D33" s="147"/>
      <c r="E33" s="147"/>
      <c r="F33" s="147"/>
      <c r="G33" s="147"/>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c r="CS33" s="164"/>
      <c r="CT33" s="164"/>
      <c r="CU33" s="164"/>
      <c r="CV33" s="164"/>
      <c r="CW33" s="164"/>
      <c r="CX33" s="164"/>
      <c r="CY33" s="164"/>
      <c r="CZ33" s="164"/>
      <c r="DA33" s="164"/>
      <c r="DB33" s="164"/>
      <c r="DC33" s="164"/>
      <c r="DD33" s="164"/>
      <c r="DE33" s="164"/>
      <c r="DF33" s="164"/>
      <c r="DG33" s="164"/>
      <c r="DH33" s="164"/>
      <c r="DI33" s="164"/>
      <c r="DJ33" s="164"/>
      <c r="DK33" s="164"/>
      <c r="DL33" s="164"/>
      <c r="DM33" s="164"/>
      <c r="DN33" s="164"/>
      <c r="DO33" s="164"/>
      <c r="DP33" s="164"/>
      <c r="DQ33" s="164"/>
      <c r="DR33" s="164"/>
      <c r="DS33" s="164"/>
      <c r="DT33" s="164"/>
      <c r="DU33" s="164"/>
      <c r="DV33" s="164"/>
      <c r="DW33" s="164"/>
      <c r="DX33" s="164"/>
      <c r="DY33" s="164"/>
      <c r="DZ33" s="164"/>
      <c r="EA33" s="164"/>
      <c r="EB33" s="164"/>
      <c r="EC33" s="164"/>
      <c r="ED33" s="164"/>
      <c r="EE33" s="164"/>
      <c r="EF33" s="164"/>
      <c r="EG33" s="164"/>
      <c r="EH33" s="164"/>
      <c r="EI33" s="164"/>
      <c r="EJ33" s="164"/>
      <c r="EK33" s="164"/>
      <c r="EL33" s="164"/>
      <c r="EM33" s="164"/>
      <c r="EN33" s="164"/>
      <c r="EO33" s="164"/>
      <c r="EP33" s="164"/>
      <c r="EQ33" s="164"/>
      <c r="ER33" s="164"/>
    </row>
    <row r="34" ht="31.5" outlineLevel="1" collapsed="1">
      <c r="A34" s="111" t="s">
        <v>962</v>
      </c>
      <c r="B34" s="112" t="s">
        <v>963</v>
      </c>
      <c r="C34" s="148">
        <v>560</v>
      </c>
      <c r="D34" s="148">
        <v>500</v>
      </c>
      <c r="E34" s="148">
        <v>400</v>
      </c>
      <c r="F34" s="148">
        <v>300</v>
      </c>
      <c r="G34" s="149" t="s">
        <v>940</v>
      </c>
    </row>
    <row r="35" hidden="1" outlineLevel="2">
      <c r="A35" s="111"/>
      <c r="B35" s="112"/>
      <c r="C35" s="148"/>
      <c r="D35" s="148"/>
      <c r="E35" s="148"/>
      <c r="F35" s="148"/>
      <c r="G35" s="150" t="s">
        <v>704</v>
      </c>
    </row>
    <row r="36" s="65" customFormat="1" ht="24" hidden="1" outlineLevel="2">
      <c r="A36" s="91" t="s">
        <v>964</v>
      </c>
      <c r="B36" s="151" t="s">
        <v>965</v>
      </c>
      <c r="C36" s="152">
        <f>C34*0.2</f>
        <v>112</v>
      </c>
      <c r="D36" s="152">
        <f>D34*0.2</f>
        <v>100</v>
      </c>
      <c r="E36" s="152">
        <f>E34*0.2</f>
        <v>80</v>
      </c>
      <c r="F36" s="152">
        <f>F34*0.2</f>
        <v>60</v>
      </c>
      <c r="G36" s="153" t="s">
        <v>655</v>
      </c>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c r="BQ36" s="141"/>
      <c r="BR36" s="141"/>
      <c r="BS36" s="141"/>
      <c r="BT36" s="141"/>
      <c r="BU36" s="141"/>
      <c r="BV36" s="141"/>
      <c r="BW36" s="141"/>
      <c r="BX36" s="141"/>
      <c r="BY36" s="141"/>
      <c r="BZ36" s="141"/>
      <c r="CA36" s="141"/>
      <c r="CB36" s="141"/>
      <c r="CC36" s="141"/>
      <c r="CD36" s="141"/>
      <c r="CE36" s="141"/>
      <c r="CF36" s="141"/>
      <c r="CG36" s="141"/>
      <c r="CH36" s="141"/>
      <c r="CI36" s="141"/>
      <c r="CJ36" s="141"/>
      <c r="CK36" s="141"/>
      <c r="CL36" s="141"/>
      <c r="CM36" s="141"/>
      <c r="CN36" s="141"/>
      <c r="CO36" s="141"/>
      <c r="CP36" s="141"/>
      <c r="CQ36" s="141"/>
      <c r="CR36" s="141"/>
      <c r="CS36" s="141"/>
      <c r="CT36" s="141"/>
      <c r="CU36" s="141"/>
      <c r="CV36" s="141"/>
      <c r="CW36" s="141"/>
      <c r="CX36" s="141"/>
      <c r="CY36" s="141"/>
      <c r="CZ36" s="141"/>
      <c r="DA36" s="141"/>
      <c r="DB36" s="141"/>
      <c r="DC36" s="141"/>
      <c r="DD36" s="141"/>
      <c r="DE36" s="141"/>
      <c r="DF36" s="141"/>
      <c r="DG36" s="141"/>
      <c r="DH36" s="141"/>
      <c r="DI36" s="141"/>
      <c r="DJ36" s="141"/>
      <c r="DK36" s="141"/>
      <c r="DL36" s="141"/>
      <c r="DM36" s="141"/>
      <c r="DN36" s="141"/>
      <c r="DO36" s="141"/>
      <c r="DP36" s="141"/>
      <c r="DQ36" s="141"/>
      <c r="DR36" s="141"/>
      <c r="DS36" s="141"/>
      <c r="DT36" s="141"/>
      <c r="DU36" s="141"/>
      <c r="DV36" s="141"/>
      <c r="DW36" s="141"/>
      <c r="DX36" s="141"/>
      <c r="DY36" s="141"/>
      <c r="DZ36" s="141"/>
      <c r="EA36" s="141"/>
      <c r="EB36" s="141"/>
      <c r="EC36" s="141"/>
      <c r="ED36" s="141"/>
      <c r="EE36" s="141"/>
      <c r="EF36" s="141"/>
      <c r="EG36" s="141"/>
      <c r="EH36" s="141"/>
      <c r="EI36" s="141"/>
      <c r="EJ36" s="141"/>
      <c r="EK36" s="141"/>
      <c r="EL36" s="141"/>
      <c r="EM36" s="141"/>
      <c r="EN36" s="141"/>
      <c r="EO36" s="141"/>
      <c r="EP36" s="141"/>
      <c r="EQ36" s="141"/>
      <c r="ER36" s="141"/>
    </row>
    <row r="37" s="169" customFormat="1" ht="20.100000000000001" customHeight="1">
      <c r="A37" s="79" t="s">
        <v>520</v>
      </c>
      <c r="B37" s="79"/>
      <c r="C37" s="79"/>
      <c r="D37" s="79"/>
      <c r="E37" s="79"/>
      <c r="F37" s="79"/>
      <c r="G37" s="79"/>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row>
    <row r="38" s="169" customFormat="1" ht="25.5">
      <c r="A38" s="111" t="s">
        <v>530</v>
      </c>
      <c r="B38" s="112" t="s">
        <v>531</v>
      </c>
      <c r="C38" s="148">
        <v>1812</v>
      </c>
      <c r="D38" s="148"/>
      <c r="E38" s="148"/>
      <c r="F38" s="148"/>
      <c r="G38" s="150"/>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row>
    <row r="39" s="169" customFormat="1" ht="20.100000000000001" customHeight="1">
      <c r="A39" s="79" t="s">
        <v>966</v>
      </c>
      <c r="B39" s="79"/>
      <c r="C39" s="79"/>
      <c r="D39" s="79"/>
      <c r="E39" s="79"/>
      <c r="F39" s="79"/>
      <c r="G39" s="79"/>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64"/>
      <c r="CC39" s="164"/>
      <c r="CD39" s="164"/>
      <c r="CE39" s="164"/>
      <c r="CF39" s="164"/>
      <c r="CG39" s="164"/>
      <c r="CH39" s="164"/>
      <c r="CI39" s="164"/>
      <c r="CJ39" s="164"/>
      <c r="CK39" s="164"/>
      <c r="CL39" s="164"/>
      <c r="CM39" s="164"/>
      <c r="CN39" s="164"/>
      <c r="CO39" s="164"/>
      <c r="CP39" s="164"/>
      <c r="CQ39" s="164"/>
      <c r="CR39" s="164"/>
      <c r="CS39" s="164"/>
      <c r="CT39" s="164"/>
      <c r="CU39" s="164"/>
      <c r="CV39" s="164"/>
      <c r="CW39" s="164"/>
      <c r="CX39" s="164"/>
      <c r="CY39" s="164"/>
      <c r="CZ39" s="164"/>
      <c r="DA39" s="164"/>
      <c r="DB39" s="164"/>
      <c r="DC39" s="164"/>
      <c r="DD39" s="164"/>
      <c r="DE39" s="164"/>
      <c r="DF39" s="164"/>
      <c r="DG39" s="164"/>
      <c r="DH39" s="164"/>
      <c r="DI39" s="164"/>
      <c r="DJ39" s="164"/>
      <c r="DK39" s="164"/>
      <c r="DL39" s="164"/>
      <c r="DM39" s="164"/>
      <c r="DN39" s="164"/>
      <c r="DO39" s="164"/>
      <c r="DP39" s="164"/>
      <c r="DQ39" s="164"/>
      <c r="DR39" s="164"/>
      <c r="DS39" s="164"/>
      <c r="DT39" s="164"/>
      <c r="DU39" s="164"/>
      <c r="DV39" s="164"/>
      <c r="DW39" s="164"/>
      <c r="DX39" s="164"/>
      <c r="DY39" s="164"/>
      <c r="DZ39" s="164"/>
      <c r="EA39" s="164"/>
      <c r="EB39" s="164"/>
      <c r="EC39" s="164"/>
      <c r="ED39" s="164"/>
      <c r="EE39" s="164"/>
      <c r="EF39" s="164"/>
      <c r="EG39" s="164"/>
      <c r="EH39" s="164"/>
      <c r="EI39" s="164"/>
      <c r="EJ39" s="164"/>
      <c r="EK39" s="164"/>
      <c r="EL39" s="164"/>
      <c r="EM39" s="164"/>
      <c r="EN39" s="164"/>
      <c r="EO39" s="164"/>
      <c r="EP39" s="164"/>
      <c r="EQ39" s="164"/>
      <c r="ER39" s="164"/>
    </row>
    <row r="40" s="65" customFormat="1" ht="52.5">
      <c r="A40" s="180" t="s">
        <v>967</v>
      </c>
      <c r="B40" s="180" t="s">
        <v>968</v>
      </c>
      <c r="C40" s="194" t="s">
        <v>969</v>
      </c>
      <c r="D40" s="195"/>
      <c r="E40" s="195"/>
      <c r="F40" s="196"/>
      <c r="G40" s="158" t="s">
        <v>882</v>
      </c>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c r="BQ40" s="141"/>
      <c r="BR40" s="141"/>
      <c r="BS40" s="141"/>
      <c r="BT40" s="141"/>
      <c r="BU40" s="141"/>
      <c r="BV40" s="141"/>
      <c r="BW40" s="141"/>
      <c r="BX40" s="141"/>
      <c r="BY40" s="141"/>
      <c r="BZ40" s="141"/>
      <c r="CA40" s="141"/>
      <c r="CB40" s="141"/>
      <c r="CC40" s="141"/>
      <c r="CD40" s="141"/>
      <c r="CE40" s="141"/>
      <c r="CF40" s="141"/>
      <c r="CG40" s="141"/>
      <c r="CH40" s="141"/>
      <c r="CI40" s="141"/>
      <c r="CJ40" s="141"/>
      <c r="CK40" s="141"/>
      <c r="CL40" s="141"/>
      <c r="CM40" s="141"/>
      <c r="CN40" s="141"/>
      <c r="CO40" s="141"/>
      <c r="CP40" s="141"/>
      <c r="CQ40" s="141"/>
      <c r="CR40" s="141"/>
      <c r="CS40" s="141"/>
      <c r="CT40" s="141"/>
      <c r="CU40" s="141"/>
      <c r="CV40" s="141"/>
      <c r="CW40" s="141"/>
      <c r="CX40" s="141"/>
      <c r="CY40" s="141"/>
      <c r="CZ40" s="141"/>
      <c r="DA40" s="141"/>
      <c r="DB40" s="141"/>
      <c r="DC40" s="141"/>
      <c r="DD40" s="141"/>
      <c r="DE40" s="141"/>
      <c r="DF40" s="141"/>
      <c r="DG40" s="141"/>
      <c r="DH40" s="141"/>
      <c r="DI40" s="141"/>
      <c r="DJ40" s="141"/>
      <c r="DK40" s="141"/>
      <c r="DL40" s="141"/>
      <c r="DM40" s="141"/>
      <c r="DN40" s="141"/>
      <c r="DO40" s="141"/>
      <c r="DP40" s="141"/>
      <c r="DQ40" s="141"/>
      <c r="DR40" s="141"/>
      <c r="DS40" s="141"/>
      <c r="DT40" s="141"/>
      <c r="DU40" s="141"/>
      <c r="DV40" s="141"/>
      <c r="DW40" s="141"/>
      <c r="DX40" s="141"/>
      <c r="DY40" s="141"/>
      <c r="DZ40" s="141"/>
      <c r="EA40" s="141"/>
      <c r="EB40" s="141"/>
      <c r="EC40" s="141"/>
      <c r="ED40" s="141"/>
      <c r="EE40" s="141"/>
      <c r="EF40" s="141"/>
      <c r="EG40" s="141"/>
      <c r="EH40" s="141"/>
      <c r="EI40" s="141"/>
      <c r="EJ40" s="141"/>
      <c r="EK40" s="141"/>
      <c r="EL40" s="141"/>
      <c r="EM40" s="141"/>
      <c r="EN40" s="141"/>
      <c r="EO40" s="141"/>
      <c r="EP40" s="141"/>
      <c r="EQ40" s="141"/>
      <c r="ER40" s="141"/>
    </row>
    <row r="41" s="65" customFormat="1" ht="52.5">
      <c r="A41" s="184" t="s">
        <v>970</v>
      </c>
      <c r="B41" s="184" t="s">
        <v>971</v>
      </c>
      <c r="C41" s="197" t="s">
        <v>972</v>
      </c>
      <c r="D41" s="198"/>
      <c r="E41" s="198"/>
      <c r="F41" s="199"/>
      <c r="G41" s="150" t="s">
        <v>973</v>
      </c>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141"/>
      <c r="CE41" s="141"/>
      <c r="CF41" s="141"/>
      <c r="CG41" s="141"/>
      <c r="CH41" s="141"/>
      <c r="CI41" s="141"/>
      <c r="CJ41" s="141"/>
      <c r="CK41" s="141"/>
      <c r="CL41" s="141"/>
      <c r="CM41" s="141"/>
      <c r="CN41" s="141"/>
      <c r="CO41" s="141"/>
      <c r="CP41" s="141"/>
      <c r="CQ41" s="141"/>
      <c r="CR41" s="141"/>
      <c r="CS41" s="141"/>
      <c r="CT41" s="141"/>
      <c r="CU41" s="141"/>
      <c r="CV41" s="141"/>
      <c r="CW41" s="141"/>
      <c r="CX41" s="141"/>
      <c r="CY41" s="141"/>
      <c r="CZ41" s="141"/>
      <c r="DA41" s="141"/>
      <c r="DB41" s="141"/>
      <c r="DC41" s="141"/>
      <c r="DD41" s="141"/>
      <c r="DE41" s="141"/>
      <c r="DF41" s="141"/>
      <c r="DG41" s="141"/>
      <c r="DH41" s="141"/>
      <c r="DI41" s="141"/>
      <c r="DJ41" s="141"/>
      <c r="DK41" s="141"/>
      <c r="DL41" s="141"/>
      <c r="DM41" s="141"/>
      <c r="DN41" s="141"/>
      <c r="DO41" s="141"/>
      <c r="DP41" s="141"/>
      <c r="DQ41" s="141"/>
      <c r="DR41" s="141"/>
      <c r="DS41" s="141"/>
      <c r="DT41" s="141"/>
      <c r="DU41" s="141"/>
      <c r="DV41" s="141"/>
      <c r="DW41" s="141"/>
      <c r="DX41" s="141"/>
      <c r="DY41" s="141"/>
      <c r="DZ41" s="141"/>
      <c r="EA41" s="141"/>
      <c r="EB41" s="141"/>
      <c r="EC41" s="141"/>
      <c r="ED41" s="141"/>
      <c r="EE41" s="141"/>
      <c r="EF41" s="141"/>
      <c r="EG41" s="141"/>
      <c r="EH41" s="141"/>
      <c r="EI41" s="141"/>
      <c r="EJ41" s="141"/>
      <c r="EK41" s="141"/>
      <c r="EL41" s="141"/>
      <c r="EM41" s="141"/>
      <c r="EN41" s="141"/>
      <c r="EO41" s="141"/>
      <c r="EP41" s="141"/>
      <c r="EQ41" s="141"/>
      <c r="ER41" s="141"/>
    </row>
    <row r="42" s="65" customFormat="1" ht="52.5">
      <c r="A42" s="180" t="s">
        <v>974</v>
      </c>
      <c r="B42" s="180" t="s">
        <v>975</v>
      </c>
      <c r="C42" s="200" t="s">
        <v>976</v>
      </c>
      <c r="D42" s="201"/>
      <c r="E42" s="201"/>
      <c r="F42" s="202"/>
      <c r="G42" s="158" t="s">
        <v>977</v>
      </c>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41"/>
      <c r="CA42" s="141"/>
      <c r="CB42" s="141"/>
      <c r="CC42" s="141"/>
      <c r="CD42" s="141"/>
      <c r="CE42" s="141"/>
      <c r="CF42" s="141"/>
      <c r="CG42" s="141"/>
      <c r="CH42" s="141"/>
      <c r="CI42" s="141"/>
      <c r="CJ42" s="141"/>
      <c r="CK42" s="141"/>
      <c r="CL42" s="141"/>
      <c r="CM42" s="141"/>
      <c r="CN42" s="141"/>
      <c r="CO42" s="141"/>
      <c r="CP42" s="141"/>
      <c r="CQ42" s="141"/>
      <c r="CR42" s="141"/>
      <c r="CS42" s="141"/>
      <c r="CT42" s="141"/>
      <c r="CU42" s="141"/>
      <c r="CV42" s="141"/>
      <c r="CW42" s="141"/>
      <c r="CX42" s="141"/>
      <c r="CY42" s="141"/>
      <c r="CZ42" s="141"/>
      <c r="DA42" s="141"/>
      <c r="DB42" s="141"/>
      <c r="DC42" s="141"/>
      <c r="DD42" s="141"/>
      <c r="DE42" s="141"/>
      <c r="DF42" s="141"/>
      <c r="DG42" s="141"/>
      <c r="DH42" s="141"/>
      <c r="DI42" s="141"/>
      <c r="DJ42" s="141"/>
      <c r="DK42" s="141"/>
      <c r="DL42" s="141"/>
      <c r="DM42" s="141"/>
      <c r="DN42" s="141"/>
      <c r="DO42" s="141"/>
      <c r="DP42" s="141"/>
      <c r="DQ42" s="141"/>
      <c r="DR42" s="141"/>
      <c r="DS42" s="141"/>
      <c r="DT42" s="141"/>
      <c r="DU42" s="141"/>
      <c r="DV42" s="141"/>
      <c r="DW42" s="141"/>
      <c r="DX42" s="141"/>
      <c r="DY42" s="141"/>
      <c r="DZ42" s="141"/>
      <c r="EA42" s="141"/>
      <c r="EB42" s="141"/>
      <c r="EC42" s="141"/>
      <c r="ED42" s="141"/>
      <c r="EE42" s="141"/>
      <c r="EF42" s="141"/>
      <c r="EG42" s="141"/>
      <c r="EH42" s="141"/>
      <c r="EI42" s="141"/>
      <c r="EJ42" s="141"/>
      <c r="EK42" s="141"/>
      <c r="EL42" s="141"/>
      <c r="EM42" s="141"/>
      <c r="EN42" s="141"/>
      <c r="EO42" s="141"/>
      <c r="EP42" s="141"/>
      <c r="EQ42" s="141"/>
      <c r="ER42" s="141"/>
    </row>
    <row r="43" s="145" customFormat="1" ht="16.5" customHeight="1">
      <c r="A43" s="191"/>
      <c r="B43" s="191"/>
      <c r="C43" s="191"/>
      <c r="D43" s="191"/>
      <c r="E43" s="191"/>
      <c r="F43" s="191"/>
      <c r="G43" s="19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141"/>
      <c r="CA43" s="141"/>
      <c r="CB43" s="141"/>
      <c r="CC43" s="141"/>
      <c r="CD43" s="141"/>
      <c r="CE43" s="141"/>
      <c r="CF43" s="141"/>
      <c r="CG43" s="141"/>
      <c r="CH43" s="141"/>
      <c r="CI43" s="141"/>
      <c r="CJ43" s="141"/>
      <c r="CK43" s="141"/>
      <c r="CL43" s="141"/>
      <c r="CM43" s="141"/>
      <c r="CN43" s="141"/>
      <c r="CO43" s="141"/>
      <c r="CP43" s="141"/>
      <c r="CQ43" s="141"/>
      <c r="CR43" s="141"/>
      <c r="CS43" s="141"/>
      <c r="CT43" s="141"/>
      <c r="CU43" s="141"/>
      <c r="CV43" s="141"/>
      <c r="CW43" s="141"/>
      <c r="CX43" s="141"/>
      <c r="CY43" s="141"/>
      <c r="CZ43" s="141"/>
      <c r="DA43" s="141"/>
      <c r="DB43" s="141"/>
      <c r="DC43" s="141"/>
      <c r="DD43" s="141"/>
      <c r="DE43" s="141"/>
      <c r="DF43" s="141"/>
      <c r="DG43" s="141"/>
      <c r="DH43" s="141"/>
      <c r="DI43" s="141"/>
      <c r="DJ43" s="141"/>
      <c r="DK43" s="141"/>
      <c r="DL43" s="141"/>
      <c r="DM43" s="141"/>
      <c r="DN43" s="141"/>
      <c r="DO43" s="141"/>
      <c r="DP43" s="141"/>
      <c r="DQ43" s="141"/>
      <c r="DR43" s="141"/>
      <c r="DS43" s="141"/>
      <c r="DT43" s="141"/>
      <c r="DU43" s="141"/>
      <c r="DV43" s="141"/>
      <c r="DW43" s="141"/>
      <c r="DX43" s="141"/>
      <c r="DY43" s="141"/>
      <c r="DZ43" s="141"/>
      <c r="EA43" s="141"/>
      <c r="EB43" s="141"/>
      <c r="EC43" s="141"/>
      <c r="ED43" s="141"/>
      <c r="EE43" s="141"/>
      <c r="EF43" s="141"/>
      <c r="EG43" s="141"/>
      <c r="EH43" s="141"/>
      <c r="EI43" s="141"/>
      <c r="EJ43" s="141"/>
      <c r="EK43" s="141"/>
      <c r="EL43" s="141"/>
      <c r="EM43" s="141"/>
      <c r="EN43" s="141"/>
      <c r="EO43" s="141"/>
      <c r="EP43" s="141"/>
      <c r="EQ43" s="141"/>
      <c r="ER43" s="141"/>
    </row>
    <row r="44" s="114" customFormat="1">
      <c r="A44" s="203" t="s">
        <v>978</v>
      </c>
      <c r="B44" s="204"/>
      <c r="C44" s="204"/>
      <c r="D44" s="204"/>
      <c r="E44" s="204"/>
      <c r="F44" s="204"/>
      <c r="G44" s="205"/>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41"/>
      <c r="CA44" s="141"/>
      <c r="CB44" s="141"/>
      <c r="CC44" s="141"/>
      <c r="CD44" s="141"/>
      <c r="CE44" s="141"/>
      <c r="CF44" s="141"/>
      <c r="CG44" s="141"/>
      <c r="CH44" s="141"/>
      <c r="CI44" s="141"/>
      <c r="CJ44" s="141"/>
      <c r="CK44" s="141"/>
      <c r="CL44" s="141"/>
      <c r="CM44" s="141"/>
      <c r="CN44" s="141"/>
      <c r="CO44" s="141"/>
      <c r="CP44" s="141"/>
      <c r="CQ44" s="141"/>
      <c r="CR44" s="141"/>
      <c r="CS44" s="141"/>
      <c r="CT44" s="141"/>
      <c r="CU44" s="141"/>
      <c r="CV44" s="141"/>
      <c r="CW44" s="141"/>
      <c r="CX44" s="141"/>
      <c r="CY44" s="141"/>
      <c r="CZ44" s="141"/>
      <c r="DA44" s="141"/>
      <c r="DB44" s="141"/>
      <c r="DC44" s="141"/>
      <c r="DD44" s="141"/>
      <c r="DE44" s="141"/>
      <c r="DF44" s="141"/>
      <c r="DG44" s="141"/>
      <c r="DH44" s="141"/>
      <c r="DI44" s="141"/>
      <c r="DJ44" s="141"/>
      <c r="DK44" s="141"/>
      <c r="DL44" s="141"/>
      <c r="DM44" s="141"/>
      <c r="DN44" s="141"/>
      <c r="DO44" s="141"/>
      <c r="DP44" s="141"/>
      <c r="DQ44" s="141"/>
      <c r="DR44" s="141"/>
      <c r="DS44" s="141"/>
      <c r="DT44" s="141"/>
      <c r="DU44" s="141"/>
      <c r="DV44" s="141"/>
      <c r="DW44" s="141"/>
      <c r="DX44" s="141"/>
      <c r="DY44" s="141"/>
      <c r="DZ44" s="141"/>
      <c r="EA44" s="141"/>
      <c r="EB44" s="141"/>
      <c r="EC44" s="141"/>
      <c r="ED44" s="141"/>
      <c r="EE44" s="141"/>
      <c r="EF44" s="141"/>
      <c r="EG44" s="141"/>
      <c r="EH44" s="141"/>
      <c r="EI44" s="141"/>
      <c r="EJ44" s="141"/>
      <c r="EK44" s="141"/>
      <c r="EL44" s="141"/>
      <c r="EM44" s="141"/>
      <c r="EN44" s="141"/>
      <c r="EO44" s="141"/>
      <c r="EP44" s="141"/>
      <c r="EQ44" s="141"/>
      <c r="ER44" s="141"/>
    </row>
    <row r="45" s="114" customFormat="1">
      <c r="A45" s="203" t="s">
        <v>979</v>
      </c>
      <c r="B45" s="204"/>
      <c r="C45" s="204"/>
      <c r="D45" s="204"/>
      <c r="E45" s="204"/>
      <c r="F45" s="204"/>
      <c r="G45" s="205"/>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41"/>
      <c r="CA45" s="141"/>
      <c r="CB45" s="141"/>
      <c r="CC45" s="141"/>
      <c r="CD45" s="141"/>
      <c r="CE45" s="141"/>
      <c r="CF45" s="141"/>
      <c r="CG45" s="141"/>
      <c r="CH45" s="141"/>
      <c r="CI45" s="141"/>
      <c r="CJ45" s="141"/>
      <c r="CK45" s="141"/>
      <c r="CL45" s="141"/>
      <c r="CM45" s="141"/>
      <c r="CN45" s="141"/>
      <c r="CO45" s="141"/>
      <c r="CP45" s="141"/>
      <c r="CQ45" s="141"/>
      <c r="CR45" s="141"/>
      <c r="CS45" s="141"/>
      <c r="CT45" s="141"/>
      <c r="CU45" s="141"/>
      <c r="CV45" s="141"/>
      <c r="CW45" s="141"/>
      <c r="CX45" s="141"/>
      <c r="CY45" s="141"/>
      <c r="CZ45" s="141"/>
      <c r="DA45" s="141"/>
      <c r="DB45" s="141"/>
      <c r="DC45" s="141"/>
      <c r="DD45" s="141"/>
      <c r="DE45" s="141"/>
      <c r="DF45" s="141"/>
      <c r="DG45" s="141"/>
      <c r="DH45" s="141"/>
      <c r="DI45" s="141"/>
      <c r="DJ45" s="141"/>
      <c r="DK45" s="141"/>
      <c r="DL45" s="141"/>
      <c r="DM45" s="141"/>
      <c r="DN45" s="141"/>
      <c r="DO45" s="141"/>
      <c r="DP45" s="141"/>
      <c r="DQ45" s="141"/>
      <c r="DR45" s="141"/>
      <c r="DS45" s="141"/>
      <c r="DT45" s="141"/>
      <c r="DU45" s="141"/>
      <c r="DV45" s="141"/>
      <c r="DW45" s="141"/>
      <c r="DX45" s="141"/>
      <c r="DY45" s="141"/>
      <c r="DZ45" s="141"/>
      <c r="EA45" s="141"/>
      <c r="EB45" s="141"/>
      <c r="EC45" s="141"/>
      <c r="ED45" s="141"/>
      <c r="EE45" s="141"/>
      <c r="EF45" s="141"/>
      <c r="EG45" s="141"/>
      <c r="EH45" s="141"/>
      <c r="EI45" s="141"/>
      <c r="EJ45" s="141"/>
      <c r="EK45" s="141"/>
      <c r="EL45" s="141"/>
      <c r="EM45" s="141"/>
      <c r="EN45" s="141"/>
      <c r="EO45" s="141"/>
      <c r="EP45" s="141"/>
      <c r="EQ45" s="141"/>
      <c r="ER45" s="141"/>
    </row>
    <row r="46" s="114" customFormat="1">
      <c r="A46" s="173" t="s">
        <v>980</v>
      </c>
      <c r="B46" s="174"/>
      <c r="C46" s="174"/>
      <c r="D46" s="174"/>
      <c r="E46" s="174"/>
      <c r="F46" s="174"/>
      <c r="G46" s="175"/>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1"/>
      <c r="BR46" s="141"/>
      <c r="BS46" s="141"/>
      <c r="BT46" s="141"/>
      <c r="BU46" s="141"/>
      <c r="BV46" s="141"/>
      <c r="BW46" s="141"/>
      <c r="BX46" s="141"/>
      <c r="BY46" s="141"/>
      <c r="BZ46" s="141"/>
      <c r="CA46" s="141"/>
      <c r="CB46" s="141"/>
      <c r="CC46" s="141"/>
      <c r="CD46" s="141"/>
      <c r="CE46" s="141"/>
      <c r="CF46" s="141"/>
      <c r="CG46" s="141"/>
      <c r="CH46" s="141"/>
      <c r="CI46" s="141"/>
      <c r="CJ46" s="141"/>
      <c r="CK46" s="141"/>
      <c r="CL46" s="141"/>
      <c r="CM46" s="141"/>
      <c r="CN46" s="141"/>
      <c r="CO46" s="141"/>
      <c r="CP46" s="141"/>
      <c r="CQ46" s="141"/>
      <c r="CR46" s="141"/>
      <c r="CS46" s="141"/>
      <c r="CT46" s="141"/>
      <c r="CU46" s="141"/>
      <c r="CV46" s="141"/>
      <c r="CW46" s="141"/>
      <c r="CX46" s="141"/>
      <c r="CY46" s="141"/>
      <c r="CZ46" s="141"/>
      <c r="DA46" s="141"/>
      <c r="DB46" s="141"/>
      <c r="DC46" s="141"/>
      <c r="DD46" s="141"/>
      <c r="DE46" s="141"/>
      <c r="DF46" s="141"/>
      <c r="DG46" s="141"/>
      <c r="DH46" s="141"/>
      <c r="DI46" s="141"/>
      <c r="DJ46" s="141"/>
      <c r="DK46" s="141"/>
      <c r="DL46" s="141"/>
      <c r="DM46" s="141"/>
      <c r="DN46" s="141"/>
      <c r="DO46" s="141"/>
      <c r="DP46" s="141"/>
      <c r="DQ46" s="141"/>
      <c r="DR46" s="141"/>
      <c r="DS46" s="141"/>
      <c r="DT46" s="141"/>
      <c r="DU46" s="141"/>
      <c r="DV46" s="141"/>
      <c r="DW46" s="141"/>
      <c r="DX46" s="141"/>
      <c r="DY46" s="141"/>
      <c r="DZ46" s="141"/>
      <c r="EA46" s="141"/>
      <c r="EB46" s="141"/>
      <c r="EC46" s="141"/>
      <c r="ED46" s="141"/>
      <c r="EE46" s="141"/>
      <c r="EF46" s="141"/>
      <c r="EG46" s="141"/>
      <c r="EH46" s="141"/>
      <c r="EI46" s="141"/>
      <c r="EJ46" s="141"/>
      <c r="EK46" s="141"/>
      <c r="EL46" s="141"/>
      <c r="EM46" s="141"/>
      <c r="EN46" s="141"/>
      <c r="EO46" s="141"/>
      <c r="EP46" s="141"/>
      <c r="EQ46" s="141"/>
      <c r="ER46" s="141"/>
    </row>
    <row r="47" s="114" customFormat="1" ht="16.5" customHeight="1">
      <c r="A47" s="173" t="s">
        <v>981</v>
      </c>
      <c r="B47" s="174"/>
      <c r="C47" s="174"/>
      <c r="D47" s="174"/>
      <c r="E47" s="174"/>
      <c r="F47" s="174"/>
      <c r="G47" s="175"/>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1"/>
      <c r="DV47" s="141"/>
      <c r="DW47" s="141"/>
      <c r="DX47" s="141"/>
      <c r="DY47" s="141"/>
      <c r="DZ47" s="141"/>
      <c r="EA47" s="141"/>
      <c r="EB47" s="141"/>
      <c r="EC47" s="141"/>
      <c r="ED47" s="141"/>
      <c r="EE47" s="141"/>
      <c r="EF47" s="141"/>
      <c r="EG47" s="141"/>
      <c r="EH47" s="141"/>
      <c r="EI47" s="141"/>
      <c r="EJ47" s="141"/>
      <c r="EK47" s="141"/>
      <c r="EL47" s="141"/>
      <c r="EM47" s="141"/>
      <c r="EN47" s="141"/>
      <c r="EO47" s="141"/>
      <c r="EP47" s="141"/>
      <c r="EQ47" s="141"/>
      <c r="ER47" s="141"/>
    </row>
    <row r="48" s="145" customFormat="1" ht="20.100000000000001" customHeight="1">
      <c r="A48" s="134" t="s">
        <v>982</v>
      </c>
      <c r="B48" s="135"/>
      <c r="C48" s="135"/>
      <c r="D48" s="135"/>
      <c r="E48" s="135"/>
      <c r="F48" s="135"/>
      <c r="G48" s="136"/>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c r="CN48" s="141"/>
      <c r="CO48" s="141"/>
      <c r="CP48" s="141"/>
      <c r="CQ48" s="141"/>
      <c r="CR48" s="141"/>
      <c r="CS48" s="141"/>
      <c r="CT48" s="141"/>
      <c r="CU48" s="141"/>
      <c r="CV48" s="141"/>
      <c r="CW48" s="141"/>
      <c r="CX48" s="141"/>
      <c r="CY48" s="141"/>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1"/>
      <c r="DV48" s="141"/>
      <c r="DW48" s="141"/>
      <c r="DX48" s="141"/>
      <c r="DY48" s="141"/>
      <c r="DZ48" s="141"/>
      <c r="EA48" s="141"/>
      <c r="EB48" s="141"/>
      <c r="EC48" s="141"/>
      <c r="ED48" s="141"/>
      <c r="EE48" s="141"/>
      <c r="EF48" s="141"/>
      <c r="EG48" s="141"/>
      <c r="EH48" s="141"/>
      <c r="EI48" s="141"/>
      <c r="EJ48" s="141"/>
      <c r="EK48" s="141"/>
      <c r="EL48" s="141"/>
      <c r="EM48" s="141"/>
      <c r="EN48" s="141"/>
      <c r="EO48" s="141"/>
      <c r="EP48" s="141"/>
      <c r="EQ48" s="141"/>
      <c r="ER48" s="141"/>
    </row>
    <row r="49" s="163" customFormat="1" ht="15">
      <c r="A49" s="146" t="s">
        <v>646</v>
      </c>
      <c r="B49" s="146"/>
      <c r="C49" s="146"/>
      <c r="D49" s="146"/>
      <c r="E49" s="146"/>
      <c r="F49" s="146"/>
      <c r="G49" s="146"/>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164"/>
      <c r="BT49" s="164"/>
      <c r="BU49" s="164"/>
      <c r="BV49" s="164"/>
      <c r="BW49" s="164"/>
      <c r="BX49" s="164"/>
      <c r="BY49" s="164"/>
      <c r="BZ49" s="164"/>
      <c r="CA49" s="164"/>
      <c r="CB49" s="164"/>
      <c r="CC49" s="164"/>
      <c r="CD49" s="164"/>
      <c r="CE49" s="164"/>
      <c r="CF49" s="164"/>
      <c r="CG49" s="164"/>
      <c r="CH49" s="164"/>
      <c r="CI49" s="164"/>
      <c r="CJ49" s="164"/>
      <c r="CK49" s="164"/>
      <c r="CL49" s="164"/>
      <c r="CM49" s="164"/>
      <c r="CN49" s="164"/>
      <c r="CO49" s="164"/>
      <c r="CP49" s="164"/>
      <c r="CQ49" s="164"/>
      <c r="CR49" s="164"/>
      <c r="CS49" s="164"/>
      <c r="CT49" s="164"/>
      <c r="CU49" s="164"/>
      <c r="CV49" s="164"/>
      <c r="CW49" s="164"/>
      <c r="CX49" s="164"/>
      <c r="CY49" s="164"/>
      <c r="CZ49" s="164"/>
      <c r="DA49" s="164"/>
      <c r="DB49" s="164"/>
      <c r="DC49" s="164"/>
      <c r="DD49" s="164"/>
      <c r="DE49" s="164"/>
      <c r="DF49" s="164"/>
      <c r="DG49" s="164"/>
      <c r="DH49" s="164"/>
      <c r="DI49" s="164"/>
      <c r="DJ49" s="164"/>
      <c r="DK49" s="164"/>
      <c r="DL49" s="164"/>
      <c r="DM49" s="164"/>
      <c r="DN49" s="164"/>
      <c r="DO49" s="164"/>
      <c r="DP49" s="164"/>
      <c r="DQ49" s="164"/>
      <c r="DR49" s="164"/>
      <c r="DS49" s="164"/>
      <c r="DT49" s="164"/>
      <c r="DU49" s="164"/>
      <c r="DV49" s="164"/>
      <c r="DW49" s="164"/>
      <c r="DX49" s="164"/>
      <c r="DY49" s="164"/>
      <c r="DZ49" s="164"/>
      <c r="EA49" s="164"/>
      <c r="EB49" s="164"/>
      <c r="EC49" s="164"/>
      <c r="ED49" s="164"/>
      <c r="EE49" s="164"/>
      <c r="EF49" s="164"/>
      <c r="EG49" s="164"/>
      <c r="EH49" s="164"/>
      <c r="EI49" s="164"/>
      <c r="EJ49" s="164"/>
      <c r="EK49" s="164"/>
      <c r="EL49" s="164"/>
      <c r="EM49" s="164"/>
      <c r="EN49" s="164"/>
      <c r="EO49" s="164"/>
      <c r="EP49" s="164"/>
      <c r="EQ49" s="164"/>
      <c r="ER49" s="164"/>
    </row>
    <row r="50" ht="31.5">
      <c r="A50" s="111" t="s">
        <v>983</v>
      </c>
      <c r="B50" s="111" t="s">
        <v>984</v>
      </c>
      <c r="C50" s="148" t="s">
        <v>802</v>
      </c>
      <c r="D50" s="148" t="s">
        <v>802</v>
      </c>
      <c r="E50" s="148" t="s">
        <v>802</v>
      </c>
      <c r="F50" s="148" t="s">
        <v>802</v>
      </c>
      <c r="G50" s="149" t="s">
        <v>985</v>
      </c>
    </row>
    <row r="51" s="145" customFormat="1" ht="16.5" customHeight="1">
      <c r="A51" s="191"/>
      <c r="B51" s="191"/>
      <c r="C51" s="191"/>
      <c r="D51" s="191"/>
      <c r="E51" s="191"/>
      <c r="F51" s="191"/>
      <c r="G51" s="19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1"/>
      <c r="CL51" s="141"/>
      <c r="CM51" s="141"/>
      <c r="CN51" s="141"/>
      <c r="CO51" s="141"/>
      <c r="CP51" s="141"/>
      <c r="CQ51" s="141"/>
      <c r="CR51" s="141"/>
      <c r="CS51" s="141"/>
      <c r="CT51" s="141"/>
      <c r="CU51" s="141"/>
      <c r="CV51" s="141"/>
      <c r="CW51" s="141"/>
      <c r="CX51" s="141"/>
      <c r="CY51" s="141"/>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1"/>
      <c r="DV51" s="141"/>
      <c r="DW51" s="141"/>
      <c r="DX51" s="141"/>
      <c r="DY51" s="141"/>
      <c r="DZ51" s="141"/>
      <c r="EA51" s="141"/>
      <c r="EB51" s="141"/>
      <c r="EC51" s="141"/>
      <c r="ED51" s="141"/>
      <c r="EE51" s="141"/>
      <c r="EF51" s="141"/>
      <c r="EG51" s="141"/>
      <c r="EH51" s="141"/>
      <c r="EI51" s="141"/>
      <c r="EJ51" s="141"/>
      <c r="EK51" s="141"/>
      <c r="EL51" s="141"/>
      <c r="EM51" s="141"/>
      <c r="EN51" s="141"/>
      <c r="EO51" s="141"/>
      <c r="EP51" s="141"/>
      <c r="EQ51" s="141"/>
      <c r="ER51" s="141"/>
    </row>
    <row r="52">
      <c r="A52" s="171" t="s">
        <v>986</v>
      </c>
      <c r="B52" s="171"/>
      <c r="C52" s="171"/>
      <c r="D52" s="171"/>
      <c r="E52" s="171"/>
      <c r="F52" s="171"/>
      <c r="G52" s="171"/>
    </row>
    <row r="53" s="114" customFormat="1">
      <c r="A53" s="203" t="s">
        <v>987</v>
      </c>
      <c r="B53" s="204"/>
      <c r="C53" s="204"/>
      <c r="D53" s="204"/>
      <c r="E53" s="204"/>
      <c r="F53" s="204"/>
      <c r="G53" s="205"/>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1"/>
      <c r="BR53" s="141"/>
      <c r="BS53" s="141"/>
      <c r="BT53" s="141"/>
      <c r="BU53" s="141"/>
      <c r="BV53" s="141"/>
      <c r="BW53" s="141"/>
      <c r="BX53" s="141"/>
      <c r="BY53" s="141"/>
      <c r="BZ53" s="141"/>
      <c r="CA53" s="141"/>
      <c r="CB53" s="141"/>
      <c r="CC53" s="141"/>
      <c r="CD53" s="141"/>
      <c r="CE53" s="141"/>
      <c r="CF53" s="141"/>
      <c r="CG53" s="141"/>
      <c r="CH53" s="141"/>
      <c r="CI53" s="141"/>
      <c r="CJ53" s="141"/>
      <c r="CK53" s="141"/>
      <c r="CL53" s="141"/>
      <c r="CM53" s="141"/>
      <c r="CN53" s="141"/>
      <c r="CO53" s="141"/>
      <c r="CP53" s="141"/>
      <c r="CQ53" s="141"/>
      <c r="CR53" s="141"/>
      <c r="CS53" s="141"/>
      <c r="CT53" s="141"/>
      <c r="CU53" s="141"/>
      <c r="CV53" s="141"/>
      <c r="CW53" s="141"/>
      <c r="CX53" s="141"/>
      <c r="CY53" s="141"/>
      <c r="CZ53" s="141"/>
      <c r="DA53" s="141"/>
      <c r="DB53" s="141"/>
      <c r="DC53" s="141"/>
      <c r="DD53" s="141"/>
      <c r="DE53" s="141"/>
      <c r="DF53" s="141"/>
      <c r="DG53" s="141"/>
      <c r="DH53" s="141"/>
      <c r="DI53" s="141"/>
      <c r="DJ53" s="141"/>
      <c r="DK53" s="141"/>
      <c r="DL53" s="141"/>
      <c r="DM53" s="141"/>
      <c r="DN53" s="141"/>
      <c r="DO53" s="141"/>
      <c r="DP53" s="141"/>
      <c r="DQ53" s="141"/>
      <c r="DR53" s="141"/>
      <c r="DS53" s="141"/>
      <c r="DT53" s="141"/>
      <c r="DU53" s="141"/>
      <c r="DV53" s="141"/>
      <c r="DW53" s="141"/>
      <c r="DX53" s="141"/>
      <c r="DY53" s="141"/>
      <c r="DZ53" s="141"/>
      <c r="EA53" s="141"/>
      <c r="EB53" s="141"/>
      <c r="EC53" s="141"/>
      <c r="ED53" s="141"/>
      <c r="EE53" s="141"/>
      <c r="EF53" s="141"/>
      <c r="EG53" s="141"/>
      <c r="EH53" s="141"/>
      <c r="EI53" s="141"/>
      <c r="EJ53" s="141"/>
      <c r="EK53" s="141"/>
      <c r="EL53" s="141"/>
      <c r="EM53" s="141"/>
      <c r="EN53" s="141"/>
      <c r="EO53" s="141"/>
      <c r="EP53" s="141"/>
      <c r="EQ53" s="141"/>
      <c r="ER53" s="141"/>
    </row>
    <row r="55" ht="20.25" customHeight="1">
      <c r="A55" s="134" t="s">
        <v>988</v>
      </c>
      <c r="B55" s="135"/>
      <c r="C55" s="135"/>
      <c r="D55" s="135"/>
      <c r="E55" s="135"/>
      <c r="F55" s="135"/>
      <c r="G55" s="136"/>
    </row>
    <row r="56" s="145" customFormat="1">
      <c r="A56" s="146" t="s">
        <v>646</v>
      </c>
      <c r="B56" s="146"/>
      <c r="C56" s="146"/>
      <c r="D56" s="146"/>
      <c r="E56" s="146"/>
      <c r="F56" s="146"/>
      <c r="G56" s="146"/>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row>
    <row r="57" s="163" customFormat="1" ht="20.100000000000001" customHeight="1">
      <c r="A57" s="79" t="s">
        <v>682</v>
      </c>
      <c r="B57" s="79"/>
      <c r="C57" s="79"/>
      <c r="D57" s="79"/>
      <c r="E57" s="79"/>
      <c r="F57" s="79"/>
      <c r="G57" s="79"/>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4"/>
      <c r="BR57" s="164"/>
      <c r="BS57" s="164"/>
      <c r="BT57" s="164"/>
      <c r="BU57" s="164"/>
      <c r="BV57" s="164"/>
      <c r="BW57" s="164"/>
      <c r="BX57" s="164"/>
      <c r="BY57" s="164"/>
      <c r="BZ57" s="164"/>
      <c r="CA57" s="164"/>
      <c r="CB57" s="164"/>
      <c r="CC57" s="164"/>
      <c r="CD57" s="164"/>
      <c r="CE57" s="164"/>
      <c r="CF57" s="164"/>
      <c r="CG57" s="164"/>
      <c r="CH57" s="164"/>
      <c r="CI57" s="164"/>
      <c r="CJ57" s="164"/>
      <c r="CK57" s="164"/>
      <c r="CL57" s="164"/>
      <c r="CM57" s="164"/>
      <c r="CN57" s="164"/>
      <c r="CO57" s="164"/>
      <c r="CP57" s="164"/>
      <c r="CQ57" s="164"/>
      <c r="CR57" s="164"/>
      <c r="CS57" s="164"/>
      <c r="CT57" s="164"/>
      <c r="CU57" s="164"/>
      <c r="CV57" s="164"/>
      <c r="CW57" s="164"/>
      <c r="CX57" s="164"/>
      <c r="CY57" s="164"/>
      <c r="CZ57" s="164"/>
      <c r="DA57" s="164"/>
      <c r="DB57" s="164"/>
      <c r="DC57" s="164"/>
      <c r="DD57" s="164"/>
      <c r="DE57" s="164"/>
      <c r="DF57" s="164"/>
      <c r="DG57" s="164"/>
      <c r="DH57" s="164"/>
      <c r="DI57" s="164"/>
      <c r="DJ57" s="164"/>
      <c r="DK57" s="164"/>
      <c r="DL57" s="164"/>
      <c r="DM57" s="164"/>
      <c r="DN57" s="164"/>
      <c r="DO57" s="164"/>
      <c r="DP57" s="164"/>
      <c r="DQ57" s="164"/>
      <c r="DR57" s="164"/>
      <c r="DS57" s="164"/>
      <c r="DT57" s="164"/>
      <c r="DU57" s="164"/>
      <c r="DV57" s="164"/>
      <c r="DW57" s="164"/>
      <c r="DX57" s="164"/>
      <c r="DY57" s="164"/>
      <c r="DZ57" s="164"/>
      <c r="EA57" s="164"/>
      <c r="EB57" s="164"/>
      <c r="EC57" s="164"/>
      <c r="ED57" s="164"/>
      <c r="EE57" s="164"/>
      <c r="EF57" s="164"/>
      <c r="EG57" s="164"/>
      <c r="EH57" s="164"/>
      <c r="EI57" s="164"/>
      <c r="EJ57" s="164"/>
      <c r="EK57" s="164"/>
      <c r="EL57" s="164"/>
      <c r="EM57" s="164"/>
      <c r="EN57" s="164"/>
      <c r="EO57" s="164"/>
      <c r="EP57" s="164"/>
      <c r="EQ57" s="164"/>
      <c r="ER57" s="164"/>
    </row>
    <row r="58" s="163" customFormat="1" ht="18" customHeight="1" outlineLevel="1">
      <c r="A58" s="147" t="s">
        <v>989</v>
      </c>
      <c r="B58" s="147"/>
      <c r="C58" s="147"/>
      <c r="D58" s="147"/>
      <c r="E58" s="147"/>
      <c r="F58" s="147"/>
      <c r="G58" s="147"/>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4"/>
      <c r="BR58" s="164"/>
      <c r="BS58" s="164"/>
      <c r="BT58" s="164"/>
      <c r="BU58" s="164"/>
      <c r="BV58" s="164"/>
      <c r="BW58" s="164"/>
      <c r="BX58" s="164"/>
      <c r="BY58" s="164"/>
      <c r="BZ58" s="164"/>
      <c r="CA58" s="164"/>
      <c r="CB58" s="164"/>
      <c r="CC58" s="164"/>
      <c r="CD58" s="164"/>
      <c r="CE58" s="164"/>
      <c r="CF58" s="164"/>
      <c r="CG58" s="164"/>
      <c r="CH58" s="164"/>
      <c r="CI58" s="164"/>
      <c r="CJ58" s="164"/>
      <c r="CK58" s="164"/>
      <c r="CL58" s="164"/>
      <c r="CM58" s="164"/>
      <c r="CN58" s="164"/>
      <c r="CO58" s="164"/>
      <c r="CP58" s="164"/>
      <c r="CQ58" s="164"/>
      <c r="CR58" s="164"/>
      <c r="CS58" s="164"/>
      <c r="CT58" s="164"/>
      <c r="CU58" s="164"/>
      <c r="CV58" s="164"/>
      <c r="CW58" s="164"/>
      <c r="CX58" s="164"/>
      <c r="CY58" s="164"/>
      <c r="CZ58" s="164"/>
      <c r="DA58" s="164"/>
      <c r="DB58" s="164"/>
      <c r="DC58" s="164"/>
      <c r="DD58" s="164"/>
      <c r="DE58" s="164"/>
      <c r="DF58" s="164"/>
      <c r="DG58" s="164"/>
      <c r="DH58" s="164"/>
      <c r="DI58" s="164"/>
      <c r="DJ58" s="164"/>
      <c r="DK58" s="164"/>
      <c r="DL58" s="164"/>
      <c r="DM58" s="164"/>
      <c r="DN58" s="164"/>
      <c r="DO58" s="164"/>
      <c r="DP58" s="164"/>
      <c r="DQ58" s="164"/>
      <c r="DR58" s="164"/>
      <c r="DS58" s="164"/>
      <c r="DT58" s="164"/>
      <c r="DU58" s="164"/>
      <c r="DV58" s="164"/>
      <c r="DW58" s="164"/>
      <c r="DX58" s="164"/>
      <c r="DY58" s="164"/>
      <c r="DZ58" s="164"/>
      <c r="EA58" s="164"/>
      <c r="EB58" s="164"/>
      <c r="EC58" s="164"/>
      <c r="ED58" s="164"/>
      <c r="EE58" s="164"/>
      <c r="EF58" s="164"/>
      <c r="EG58" s="164"/>
      <c r="EH58" s="164"/>
      <c r="EI58" s="164"/>
      <c r="EJ58" s="164"/>
      <c r="EK58" s="164"/>
      <c r="EL58" s="164"/>
      <c r="EM58" s="164"/>
      <c r="EN58" s="164"/>
      <c r="EO58" s="164"/>
      <c r="EP58" s="164"/>
      <c r="EQ58" s="164"/>
      <c r="ER58" s="164"/>
    </row>
    <row r="59" ht="51" outlineLevel="1" collapsed="1">
      <c r="A59" s="154" t="s">
        <v>990</v>
      </c>
      <c r="B59" s="155" t="s">
        <v>991</v>
      </c>
      <c r="C59" s="156">
        <v>10210</v>
      </c>
      <c r="D59" s="156">
        <v>9080</v>
      </c>
      <c r="E59" s="156">
        <v>7670</v>
      </c>
      <c r="F59" s="156">
        <v>5830</v>
      </c>
      <c r="G59" s="157" t="s">
        <v>992</v>
      </c>
    </row>
    <row r="60" ht="33.75" hidden="1" outlineLevel="2">
      <c r="A60" s="154"/>
      <c r="B60" s="155"/>
      <c r="C60" s="156"/>
      <c r="D60" s="156"/>
      <c r="E60" s="156"/>
      <c r="F60" s="156"/>
      <c r="G60" s="158" t="s">
        <v>993</v>
      </c>
    </row>
    <row r="61" s="65" customFormat="1" ht="27.75" hidden="1" customHeight="1" outlineLevel="2">
      <c r="A61" s="159" t="s">
        <v>994</v>
      </c>
      <c r="B61" s="160" t="s">
        <v>995</v>
      </c>
      <c r="C61" s="161">
        <f>C59*0.2</f>
        <v>2042</v>
      </c>
      <c r="D61" s="161">
        <f>D59*0.2</f>
        <v>1816</v>
      </c>
      <c r="E61" s="161">
        <f>E59*0.2</f>
        <v>1534</v>
      </c>
      <c r="F61" s="161">
        <f>F59*0.2</f>
        <v>1166</v>
      </c>
      <c r="G61" s="162" t="s">
        <v>655</v>
      </c>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AU61" s="141"/>
      <c r="AV61" s="141"/>
      <c r="AW61" s="141"/>
      <c r="AX61" s="141"/>
      <c r="AY61" s="141"/>
      <c r="AZ61" s="141"/>
      <c r="BA61" s="141"/>
      <c r="BB61" s="141"/>
      <c r="BC61" s="141"/>
      <c r="BD61" s="141"/>
      <c r="BE61" s="141"/>
      <c r="BF61" s="141"/>
      <c r="BG61" s="141"/>
      <c r="BH61" s="141"/>
      <c r="BI61" s="141"/>
      <c r="BJ61" s="141"/>
      <c r="BK61" s="141"/>
      <c r="BL61" s="141"/>
      <c r="BM61" s="141"/>
      <c r="BN61" s="141"/>
      <c r="BO61" s="141"/>
      <c r="BP61" s="141"/>
      <c r="BQ61" s="141"/>
      <c r="BR61" s="141"/>
      <c r="BS61" s="141"/>
      <c r="BT61" s="141"/>
      <c r="BU61" s="141"/>
      <c r="BV61" s="141"/>
      <c r="BW61" s="141"/>
      <c r="BX61" s="141"/>
      <c r="BY61" s="141"/>
      <c r="BZ61" s="141"/>
      <c r="CA61" s="141"/>
      <c r="CB61" s="141"/>
      <c r="CC61" s="141"/>
      <c r="CD61" s="141"/>
      <c r="CE61" s="141"/>
      <c r="CF61" s="141"/>
      <c r="CG61" s="141"/>
      <c r="CH61" s="141"/>
      <c r="CI61" s="141"/>
      <c r="CJ61" s="141"/>
      <c r="CK61" s="141"/>
      <c r="CL61" s="141"/>
      <c r="CM61" s="141"/>
      <c r="CN61" s="141"/>
      <c r="CO61" s="141"/>
      <c r="CP61" s="141"/>
      <c r="CQ61" s="141"/>
      <c r="CR61" s="141"/>
      <c r="CS61" s="141"/>
      <c r="CT61" s="141"/>
      <c r="CU61" s="141"/>
      <c r="CV61" s="141"/>
      <c r="CW61" s="141"/>
      <c r="CX61" s="141"/>
      <c r="CY61" s="141"/>
      <c r="CZ61" s="141"/>
      <c r="DA61" s="141"/>
      <c r="DB61" s="141"/>
      <c r="DC61" s="141"/>
      <c r="DD61" s="141"/>
      <c r="DE61" s="141"/>
      <c r="DF61" s="141"/>
      <c r="DG61" s="141"/>
      <c r="DH61" s="141"/>
      <c r="DI61" s="141"/>
      <c r="DJ61" s="141"/>
      <c r="DK61" s="141"/>
      <c r="DL61" s="141"/>
      <c r="DM61" s="141"/>
      <c r="DN61" s="141"/>
      <c r="DO61" s="141"/>
      <c r="DP61" s="141"/>
      <c r="DQ61" s="141"/>
      <c r="DR61" s="141"/>
      <c r="DS61" s="141"/>
      <c r="DT61" s="141"/>
      <c r="DU61" s="141"/>
      <c r="DV61" s="141"/>
      <c r="DW61" s="141"/>
      <c r="DX61" s="141"/>
      <c r="DY61" s="141"/>
      <c r="DZ61" s="141"/>
      <c r="EA61" s="141"/>
      <c r="EB61" s="141"/>
      <c r="EC61" s="141"/>
      <c r="ED61" s="141"/>
      <c r="EE61" s="141"/>
      <c r="EF61" s="141"/>
      <c r="EG61" s="141"/>
      <c r="EH61" s="141"/>
      <c r="EI61" s="141"/>
      <c r="EJ61" s="141"/>
      <c r="EK61" s="141"/>
      <c r="EL61" s="141"/>
      <c r="EM61" s="141"/>
      <c r="EN61" s="141"/>
      <c r="EO61" s="141"/>
      <c r="EP61" s="141"/>
      <c r="EQ61" s="141"/>
      <c r="ER61" s="141"/>
    </row>
    <row r="62" s="163" customFormat="1" ht="18" customHeight="1" outlineLevel="1">
      <c r="A62" s="147" t="s">
        <v>996</v>
      </c>
      <c r="B62" s="147"/>
      <c r="C62" s="147"/>
      <c r="D62" s="147"/>
      <c r="E62" s="147"/>
      <c r="F62" s="147"/>
      <c r="G62" s="147"/>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c r="BM62" s="164"/>
      <c r="BN62" s="164"/>
      <c r="BO62" s="164"/>
      <c r="BP62" s="164"/>
      <c r="BQ62" s="164"/>
      <c r="BR62" s="164"/>
      <c r="BS62" s="164"/>
      <c r="BT62" s="164"/>
      <c r="BU62" s="164"/>
      <c r="BV62" s="164"/>
      <c r="BW62" s="164"/>
      <c r="BX62" s="164"/>
      <c r="BY62" s="164"/>
      <c r="BZ62" s="164"/>
      <c r="CA62" s="164"/>
      <c r="CB62" s="164"/>
      <c r="CC62" s="164"/>
      <c r="CD62" s="164"/>
      <c r="CE62" s="164"/>
      <c r="CF62" s="164"/>
      <c r="CG62" s="164"/>
      <c r="CH62" s="164"/>
      <c r="CI62" s="164"/>
      <c r="CJ62" s="164"/>
      <c r="CK62" s="164"/>
      <c r="CL62" s="164"/>
      <c r="CM62" s="164"/>
      <c r="CN62" s="164"/>
      <c r="CO62" s="164"/>
      <c r="CP62" s="164"/>
      <c r="CQ62" s="164"/>
      <c r="CR62" s="164"/>
      <c r="CS62" s="164"/>
      <c r="CT62" s="164"/>
      <c r="CU62" s="164"/>
      <c r="CV62" s="164"/>
      <c r="CW62" s="164"/>
      <c r="CX62" s="164"/>
      <c r="CY62" s="164"/>
      <c r="CZ62" s="164"/>
      <c r="DA62" s="164"/>
      <c r="DB62" s="164"/>
      <c r="DC62" s="164"/>
      <c r="DD62" s="164"/>
      <c r="DE62" s="164"/>
      <c r="DF62" s="164"/>
      <c r="DG62" s="164"/>
      <c r="DH62" s="164"/>
      <c r="DI62" s="164"/>
      <c r="DJ62" s="164"/>
      <c r="DK62" s="164"/>
      <c r="DL62" s="164"/>
      <c r="DM62" s="164"/>
      <c r="DN62" s="164"/>
      <c r="DO62" s="164"/>
      <c r="DP62" s="164"/>
      <c r="DQ62" s="164"/>
      <c r="DR62" s="164"/>
      <c r="DS62" s="164"/>
      <c r="DT62" s="164"/>
      <c r="DU62" s="164"/>
      <c r="DV62" s="164"/>
      <c r="DW62" s="164"/>
      <c r="DX62" s="164"/>
      <c r="DY62" s="164"/>
      <c r="DZ62" s="164"/>
      <c r="EA62" s="164"/>
      <c r="EB62" s="164"/>
      <c r="EC62" s="164"/>
      <c r="ED62" s="164"/>
      <c r="EE62" s="164"/>
      <c r="EF62" s="164"/>
      <c r="EG62" s="164"/>
      <c r="EH62" s="164"/>
      <c r="EI62" s="164"/>
      <c r="EJ62" s="164"/>
      <c r="EK62" s="164"/>
      <c r="EL62" s="164"/>
      <c r="EM62" s="164"/>
      <c r="EN62" s="164"/>
      <c r="EO62" s="164"/>
      <c r="EP62" s="164"/>
      <c r="EQ62" s="164"/>
      <c r="ER62" s="164"/>
    </row>
    <row r="63" ht="51" outlineLevel="1" collapsed="1">
      <c r="A63" s="154" t="s">
        <v>997</v>
      </c>
      <c r="B63" s="155" t="s">
        <v>998</v>
      </c>
      <c r="C63" s="156">
        <v>9790</v>
      </c>
      <c r="D63" s="156">
        <v>8500</v>
      </c>
      <c r="E63" s="156">
        <v>6960</v>
      </c>
      <c r="F63" s="156">
        <v>5100</v>
      </c>
      <c r="G63" s="157" t="s">
        <v>999</v>
      </c>
    </row>
    <row r="64" ht="22.5" hidden="1" outlineLevel="2">
      <c r="A64" s="154"/>
      <c r="B64" s="155"/>
      <c r="C64" s="156"/>
      <c r="D64" s="156"/>
      <c r="E64" s="156"/>
      <c r="F64" s="156"/>
      <c r="G64" s="158" t="s">
        <v>1000</v>
      </c>
    </row>
    <row r="65" s="65" customFormat="1" ht="36" hidden="1" outlineLevel="2">
      <c r="A65" s="159" t="s">
        <v>1001</v>
      </c>
      <c r="B65" s="160" t="s">
        <v>1002</v>
      </c>
      <c r="C65" s="161">
        <f>C63*0.2</f>
        <v>1958</v>
      </c>
      <c r="D65" s="161">
        <f>D63*0.2</f>
        <v>1700</v>
      </c>
      <c r="E65" s="161">
        <f>E63*0.2</f>
        <v>1392</v>
      </c>
      <c r="F65" s="161">
        <f>F63*0.2</f>
        <v>1020</v>
      </c>
      <c r="G65" s="162" t="s">
        <v>655</v>
      </c>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1"/>
      <c r="BC65" s="141"/>
      <c r="BD65" s="141"/>
      <c r="BE65" s="141"/>
      <c r="BF65" s="141"/>
      <c r="BG65" s="141"/>
      <c r="BH65" s="141"/>
      <c r="BI65" s="141"/>
      <c r="BJ65" s="141"/>
      <c r="BK65" s="141"/>
      <c r="BL65" s="141"/>
      <c r="BM65" s="141"/>
      <c r="BN65" s="141"/>
      <c r="BO65" s="141"/>
      <c r="BP65" s="141"/>
      <c r="BQ65" s="141"/>
      <c r="BR65" s="141"/>
      <c r="BS65" s="141"/>
      <c r="BT65" s="141"/>
      <c r="BU65" s="141"/>
      <c r="BV65" s="141"/>
      <c r="BW65" s="141"/>
      <c r="BX65" s="141"/>
      <c r="BY65" s="141"/>
      <c r="BZ65" s="141"/>
      <c r="CA65" s="141"/>
      <c r="CB65" s="141"/>
      <c r="CC65" s="141"/>
      <c r="CD65" s="141"/>
      <c r="CE65" s="141"/>
      <c r="CF65" s="141"/>
      <c r="CG65" s="141"/>
      <c r="CH65" s="141"/>
      <c r="CI65" s="141"/>
      <c r="CJ65" s="141"/>
      <c r="CK65" s="141"/>
      <c r="CL65" s="141"/>
      <c r="CM65" s="141"/>
      <c r="CN65" s="141"/>
      <c r="CO65" s="141"/>
      <c r="CP65" s="141"/>
      <c r="CQ65" s="141"/>
      <c r="CR65" s="141"/>
      <c r="CS65" s="141"/>
      <c r="CT65" s="141"/>
      <c r="CU65" s="141"/>
      <c r="CV65" s="141"/>
      <c r="CW65" s="141"/>
      <c r="CX65" s="141"/>
      <c r="CY65" s="141"/>
      <c r="CZ65" s="141"/>
      <c r="DA65" s="141"/>
      <c r="DB65" s="141"/>
      <c r="DC65" s="141"/>
      <c r="DD65" s="141"/>
      <c r="DE65" s="141"/>
      <c r="DF65" s="141"/>
      <c r="DG65" s="141"/>
      <c r="DH65" s="141"/>
      <c r="DI65" s="141"/>
      <c r="DJ65" s="141"/>
      <c r="DK65" s="141"/>
      <c r="DL65" s="141"/>
      <c r="DM65" s="141"/>
      <c r="DN65" s="141"/>
      <c r="DO65" s="141"/>
      <c r="DP65" s="141"/>
      <c r="DQ65" s="141"/>
      <c r="DR65" s="141"/>
      <c r="DS65" s="141"/>
      <c r="DT65" s="141"/>
      <c r="DU65" s="141"/>
      <c r="DV65" s="141"/>
      <c r="DW65" s="141"/>
      <c r="DX65" s="141"/>
      <c r="DY65" s="141"/>
      <c r="DZ65" s="141"/>
      <c r="EA65" s="141"/>
      <c r="EB65" s="141"/>
      <c r="EC65" s="141"/>
      <c r="ED65" s="141"/>
      <c r="EE65" s="141"/>
      <c r="EF65" s="141"/>
      <c r="EG65" s="141"/>
      <c r="EH65" s="141"/>
      <c r="EI65" s="141"/>
      <c r="EJ65" s="141"/>
      <c r="EK65" s="141"/>
      <c r="EL65" s="141"/>
      <c r="EM65" s="141"/>
      <c r="EN65" s="141"/>
      <c r="EO65" s="141"/>
      <c r="EP65" s="141"/>
      <c r="EQ65" s="141"/>
      <c r="ER65" s="141"/>
    </row>
    <row r="66" s="163" customFormat="1" ht="18" customHeight="1" outlineLevel="1">
      <c r="A66" s="147" t="s">
        <v>1003</v>
      </c>
      <c r="B66" s="147"/>
      <c r="C66" s="147"/>
      <c r="D66" s="147"/>
      <c r="E66" s="147"/>
      <c r="F66" s="147"/>
      <c r="G66" s="147"/>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c r="BF66" s="164"/>
      <c r="BG66" s="164"/>
      <c r="BH66" s="164"/>
      <c r="BI66" s="164"/>
      <c r="BJ66" s="164"/>
      <c r="BK66" s="164"/>
      <c r="BL66" s="164"/>
      <c r="BM66" s="164"/>
      <c r="BN66" s="164"/>
      <c r="BO66" s="164"/>
      <c r="BP66" s="164"/>
      <c r="BQ66" s="164"/>
      <c r="BR66" s="164"/>
      <c r="BS66" s="164"/>
      <c r="BT66" s="164"/>
      <c r="BU66" s="164"/>
      <c r="BV66" s="164"/>
      <c r="BW66" s="164"/>
      <c r="BX66" s="164"/>
      <c r="BY66" s="164"/>
      <c r="BZ66" s="164"/>
      <c r="CA66" s="164"/>
      <c r="CB66" s="164"/>
      <c r="CC66" s="164"/>
      <c r="CD66" s="164"/>
      <c r="CE66" s="164"/>
      <c r="CF66" s="164"/>
      <c r="CG66" s="164"/>
      <c r="CH66" s="164"/>
      <c r="CI66" s="164"/>
      <c r="CJ66" s="164"/>
      <c r="CK66" s="164"/>
      <c r="CL66" s="164"/>
      <c r="CM66" s="164"/>
      <c r="CN66" s="164"/>
      <c r="CO66" s="164"/>
      <c r="CP66" s="164"/>
      <c r="CQ66" s="164"/>
      <c r="CR66" s="164"/>
      <c r="CS66" s="164"/>
      <c r="CT66" s="164"/>
      <c r="CU66" s="164"/>
      <c r="CV66" s="164"/>
      <c r="CW66" s="164"/>
      <c r="CX66" s="164"/>
      <c r="CY66" s="164"/>
      <c r="CZ66" s="164"/>
      <c r="DA66" s="164"/>
      <c r="DB66" s="164"/>
      <c r="DC66" s="164"/>
      <c r="DD66" s="164"/>
      <c r="DE66" s="164"/>
      <c r="DF66" s="164"/>
      <c r="DG66" s="164"/>
      <c r="DH66" s="164"/>
      <c r="DI66" s="164"/>
      <c r="DJ66" s="164"/>
      <c r="DK66" s="164"/>
      <c r="DL66" s="164"/>
      <c r="DM66" s="164"/>
      <c r="DN66" s="164"/>
      <c r="DO66" s="164"/>
      <c r="DP66" s="164"/>
      <c r="DQ66" s="164"/>
      <c r="DR66" s="164"/>
      <c r="DS66" s="164"/>
      <c r="DT66" s="164"/>
      <c r="DU66" s="164"/>
      <c r="DV66" s="164"/>
      <c r="DW66" s="164"/>
      <c r="DX66" s="164"/>
      <c r="DY66" s="164"/>
      <c r="DZ66" s="164"/>
      <c r="EA66" s="164"/>
      <c r="EB66" s="164"/>
      <c r="EC66" s="164"/>
      <c r="ED66" s="164"/>
      <c r="EE66" s="164"/>
      <c r="EF66" s="164"/>
      <c r="EG66" s="164"/>
      <c r="EH66" s="164"/>
      <c r="EI66" s="164"/>
      <c r="EJ66" s="164"/>
      <c r="EK66" s="164"/>
      <c r="EL66" s="164"/>
      <c r="EM66" s="164"/>
      <c r="EN66" s="164"/>
      <c r="EO66" s="164"/>
      <c r="EP66" s="164"/>
      <c r="EQ66" s="164"/>
      <c r="ER66" s="164"/>
    </row>
    <row r="67" ht="56.25" outlineLevel="1" collapsed="1">
      <c r="A67" s="154" t="s">
        <v>1004</v>
      </c>
      <c r="B67" s="155" t="s">
        <v>1005</v>
      </c>
      <c r="C67" s="156">
        <v>5380</v>
      </c>
      <c r="D67" s="156">
        <v>4540</v>
      </c>
      <c r="E67" s="156">
        <v>3630</v>
      </c>
      <c r="F67" s="156">
        <v>2690</v>
      </c>
      <c r="G67" s="157" t="s">
        <v>1006</v>
      </c>
    </row>
    <row r="68" ht="22.5" hidden="1" outlineLevel="2">
      <c r="A68" s="154"/>
      <c r="B68" s="155"/>
      <c r="C68" s="156"/>
      <c r="D68" s="156"/>
      <c r="E68" s="156"/>
      <c r="F68" s="156"/>
      <c r="G68" s="158" t="s">
        <v>1007</v>
      </c>
    </row>
    <row r="69" s="65" customFormat="1" ht="36" hidden="1" outlineLevel="2">
      <c r="A69" s="159" t="s">
        <v>1008</v>
      </c>
      <c r="B69" s="160" t="s">
        <v>1009</v>
      </c>
      <c r="C69" s="161">
        <f>C67*0.2</f>
        <v>1076</v>
      </c>
      <c r="D69" s="161">
        <f>D67*0.2</f>
        <v>908</v>
      </c>
      <c r="E69" s="161">
        <f>E67*0.2</f>
        <v>726</v>
      </c>
      <c r="F69" s="161">
        <f>F67*0.2</f>
        <v>538</v>
      </c>
      <c r="G69" s="162" t="s">
        <v>655</v>
      </c>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row>
    <row r="70" s="145" customFormat="1" ht="16.5" customHeight="1">
      <c r="A70" s="191"/>
      <c r="B70" s="191"/>
      <c r="C70" s="191"/>
      <c r="D70" s="191"/>
      <c r="E70" s="191"/>
      <c r="F70" s="191"/>
      <c r="G70" s="19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row>
  </sheetData>
  <sheetProtection autoFilter="0" deleteColumns="0" deleteRows="0" formatCells="0" formatColumns="0" formatRows="0" insertColumns="0" insertHyperlinks="0" insertRows="0" pivotTables="0" selectLockedCells="1" selectUnlockedCells="1" sheet="0" sort="0"/>
  <mergeCells count="45">
    <mergeCell ref="A1:F1"/>
    <mergeCell ref="A2:C2"/>
    <mergeCell ref="A3:C3"/>
    <mergeCell ref="A5:A7"/>
    <mergeCell ref="B5:B7"/>
    <mergeCell ref="C5:F5"/>
    <mergeCell ref="G5:G7"/>
    <mergeCell ref="C6:C7"/>
    <mergeCell ref="D6:D7"/>
    <mergeCell ref="E6:E7"/>
    <mergeCell ref="F6:F7"/>
    <mergeCell ref="A8:G8"/>
    <mergeCell ref="A9:G9"/>
    <mergeCell ref="A10:G10"/>
    <mergeCell ref="A11:G11"/>
    <mergeCell ref="A15:G15"/>
    <mergeCell ref="A19:G19"/>
    <mergeCell ref="A20:G20"/>
    <mergeCell ref="A24:G24"/>
    <mergeCell ref="A28:G28"/>
    <mergeCell ref="A29:G29"/>
    <mergeCell ref="A33:G33"/>
    <mergeCell ref="A37:G37"/>
    <mergeCell ref="C38:F38"/>
    <mergeCell ref="A39:G39"/>
    <mergeCell ref="C40:F40"/>
    <mergeCell ref="C41:F41"/>
    <mergeCell ref="C42:F42"/>
    <mergeCell ref="A43:G43"/>
    <mergeCell ref="A44:G44"/>
    <mergeCell ref="A45:G45"/>
    <mergeCell ref="A46:G46"/>
    <mergeCell ref="A47:G47"/>
    <mergeCell ref="A48:G48"/>
    <mergeCell ref="A49:G49"/>
    <mergeCell ref="A51:G51"/>
    <mergeCell ref="A52:G52"/>
    <mergeCell ref="A53:G53"/>
    <mergeCell ref="A55:G55"/>
    <mergeCell ref="A56:G56"/>
    <mergeCell ref="A57:G57"/>
    <mergeCell ref="A58:G58"/>
    <mergeCell ref="A62:G62"/>
    <mergeCell ref="A66:G66"/>
    <mergeCell ref="A70:G70"/>
  </mergeCells>
  <printOptions headings="0" gridLines="0"/>
  <pageMargins left="0.62992125984251968" right="0.23622047244094491" top="0.74803149606299213" bottom="0.74803149606299213" header="0.31496062992125984" footer="0.31496062992125984"/>
  <pageSetup paperSize="9" scale="50" fitToWidth="1" fitToHeight="0" pageOrder="downThenOver" orientation="portrait" usePrinterDefaults="1" blackAndWhite="0" draft="0" cellComments="none" useFirstPageNumber="0" errors="displayed" horizontalDpi="600" verticalDpi="600" copies="1"/>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outlinePr applyStyles="0" summaryBelow="0" summaryRight="1" showOutlineSymbols="1"/>
    <pageSetUpPr autoPageBreaks="1" fitToPage="1"/>
  </sheetPr>
  <sheetViews>
    <sheetView topLeftCell="A1" zoomScale="90" workbookViewId="0">
      <pane ySplit="8" topLeftCell="A9" activePane="bottomLeft" state="frozen"/>
      <selection activeCell="A42" activeCellId="0" sqref="42:43"/>
    </sheetView>
  </sheetViews>
  <sheetFormatPr defaultColWidth="9" defaultRowHeight="14.25" outlineLevelRow="2"/>
  <cols>
    <col customWidth="1" min="1" max="1" style="61" width="23.5"/>
    <col customWidth="1" min="2" max="2" style="61" width="51.125"/>
    <col customWidth="1" min="3" max="3" style="140" width="12.25"/>
    <col customWidth="1" min="4" max="4" style="140" width="13.25"/>
    <col customWidth="1" min="5" max="5" style="140" width="12.5"/>
    <col customWidth="1" min="6" max="6" style="140" width="14.5"/>
    <col customWidth="1" min="7" max="7" style="61" width="51.375"/>
    <col min="8" max="154" style="141" width="9"/>
    <col min="155" max="16384" style="61" width="9"/>
  </cols>
  <sheetData>
    <row r="1" ht="76.799999999999997" customHeight="1">
      <c r="A1" s="177" t="s">
        <v>0</v>
      </c>
      <c r="B1" s="2"/>
      <c r="C1" s="2"/>
      <c r="D1" s="2"/>
      <c r="E1" s="2"/>
      <c r="F1" s="2"/>
    </row>
    <row r="2" s="65" customFormat="1" ht="14.4">
      <c r="A2" s="142" t="s">
        <v>100</v>
      </c>
      <c r="B2" s="142"/>
      <c r="C2" s="142"/>
      <c r="D2" s="143"/>
      <c r="E2" s="143"/>
      <c r="F2" s="143"/>
    </row>
    <row r="3" s="65" customFormat="1" ht="12.75">
      <c r="A3" s="142" t="s">
        <v>101</v>
      </c>
      <c r="B3" s="142"/>
      <c r="C3" s="142"/>
      <c r="D3" s="143"/>
      <c r="E3" s="143"/>
      <c r="F3" s="143"/>
    </row>
    <row r="5" s="144" customFormat="1" ht="15" customHeight="1">
      <c r="A5" s="70" t="s">
        <v>86</v>
      </c>
      <c r="B5" s="71" t="s">
        <v>87</v>
      </c>
      <c r="C5" s="73" t="s">
        <v>91</v>
      </c>
      <c r="D5" s="73"/>
      <c r="E5" s="73"/>
      <c r="F5" s="73"/>
      <c r="G5" s="73" t="s">
        <v>89</v>
      </c>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c r="DH5" s="141"/>
      <c r="DI5" s="141"/>
      <c r="DJ5" s="141"/>
      <c r="DK5" s="141"/>
      <c r="DL5" s="141"/>
      <c r="DM5" s="141"/>
      <c r="DN5" s="141"/>
      <c r="DO5" s="141"/>
      <c r="DP5" s="141"/>
      <c r="DQ5" s="141"/>
      <c r="DR5" s="141"/>
      <c r="DS5" s="141"/>
      <c r="DT5" s="141"/>
      <c r="DU5" s="141"/>
      <c r="DV5" s="141"/>
      <c r="DW5" s="141"/>
      <c r="DX5" s="141"/>
      <c r="DY5" s="141"/>
      <c r="DZ5" s="141"/>
      <c r="EA5" s="141"/>
      <c r="EB5" s="141"/>
      <c r="EC5" s="141"/>
      <c r="ED5" s="141"/>
      <c r="EE5" s="141"/>
      <c r="EF5" s="141"/>
      <c r="EG5" s="141"/>
      <c r="EH5" s="141"/>
      <c r="EI5" s="141"/>
      <c r="EJ5" s="141"/>
      <c r="EK5" s="141"/>
      <c r="EL5" s="141"/>
      <c r="EM5" s="141"/>
      <c r="EN5" s="141"/>
      <c r="EO5" s="141"/>
      <c r="EP5" s="141"/>
      <c r="EQ5" s="141"/>
      <c r="ER5" s="141"/>
      <c r="ES5" s="141"/>
      <c r="ET5" s="141"/>
      <c r="EU5" s="141"/>
      <c r="EV5" s="141"/>
      <c r="EW5" s="141"/>
      <c r="EX5" s="141"/>
    </row>
    <row r="6" s="144" customFormat="1" ht="15" customHeight="1">
      <c r="A6" s="70"/>
      <c r="B6" s="71"/>
      <c r="C6" s="73" t="s">
        <v>641</v>
      </c>
      <c r="D6" s="73" t="s">
        <v>642</v>
      </c>
      <c r="E6" s="73" t="s">
        <v>643</v>
      </c>
      <c r="F6" s="73" t="s">
        <v>644</v>
      </c>
      <c r="G6" s="73"/>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row>
    <row r="7" s="144" customFormat="1" ht="15" customHeight="1">
      <c r="A7" s="70"/>
      <c r="B7" s="71"/>
      <c r="C7" s="73"/>
      <c r="D7" s="73"/>
      <c r="E7" s="73"/>
      <c r="F7" s="73"/>
      <c r="G7" s="73"/>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row>
    <row r="8" ht="20.25" customHeight="1">
      <c r="A8" s="134" t="s">
        <v>1010</v>
      </c>
      <c r="B8" s="135"/>
      <c r="C8" s="135"/>
      <c r="D8" s="135"/>
      <c r="E8" s="135"/>
      <c r="F8" s="135"/>
      <c r="G8" s="136"/>
    </row>
    <row r="9" s="145" customFormat="1" ht="20.100000000000001" customHeight="1">
      <c r="A9" s="146" t="s">
        <v>646</v>
      </c>
      <c r="B9" s="146"/>
      <c r="C9" s="146"/>
      <c r="D9" s="146"/>
      <c r="E9" s="146"/>
      <c r="F9" s="146"/>
      <c r="G9" s="146"/>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row>
    <row r="10" s="145" customFormat="1" ht="20.100000000000001" customHeight="1">
      <c r="A10" s="79" t="s">
        <v>647</v>
      </c>
      <c r="B10" s="79"/>
      <c r="C10" s="79"/>
      <c r="D10" s="79"/>
      <c r="E10" s="79"/>
      <c r="F10" s="79"/>
      <c r="G10" s="79"/>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1"/>
      <c r="CN10" s="141"/>
      <c r="CO10" s="141"/>
      <c r="CP10" s="141"/>
      <c r="CQ10" s="141"/>
      <c r="CR10" s="141"/>
      <c r="CS10" s="141"/>
      <c r="CT10" s="141"/>
      <c r="CU10" s="141"/>
      <c r="CV10" s="141"/>
      <c r="CW10" s="141"/>
      <c r="CX10" s="141"/>
      <c r="CY10" s="141"/>
      <c r="CZ10" s="141"/>
      <c r="DA10" s="141"/>
      <c r="DB10" s="141"/>
      <c r="DC10" s="141"/>
      <c r="DD10" s="141"/>
      <c r="DE10" s="141"/>
      <c r="DF10" s="141"/>
      <c r="DG10" s="141"/>
      <c r="DH10" s="141"/>
      <c r="DI10" s="141"/>
      <c r="DJ10" s="141"/>
      <c r="DK10" s="141"/>
      <c r="DL10" s="141"/>
      <c r="DM10" s="141"/>
      <c r="DN10" s="141"/>
      <c r="DO10" s="141"/>
      <c r="DP10" s="141"/>
      <c r="DQ10" s="141"/>
      <c r="DR10" s="141"/>
      <c r="DS10" s="141"/>
      <c r="DT10" s="141"/>
      <c r="DU10" s="141"/>
      <c r="DV10" s="141"/>
      <c r="DW10" s="141"/>
      <c r="DX10" s="141"/>
      <c r="DY10" s="141"/>
      <c r="DZ10" s="141"/>
      <c r="EA10" s="141"/>
      <c r="EB10" s="141"/>
      <c r="EC10" s="141"/>
      <c r="ED10" s="141"/>
      <c r="EE10" s="141"/>
      <c r="EF10" s="141"/>
      <c r="EG10" s="141"/>
      <c r="EH10" s="141"/>
      <c r="EI10" s="141"/>
      <c r="EJ10" s="141"/>
      <c r="EK10" s="141"/>
      <c r="EL10" s="141"/>
      <c r="EM10" s="141"/>
      <c r="EN10" s="141"/>
      <c r="EO10" s="141"/>
      <c r="EP10" s="141"/>
      <c r="EQ10" s="141"/>
      <c r="ER10" s="141"/>
      <c r="ES10" s="141"/>
      <c r="ET10" s="141"/>
      <c r="EU10" s="141"/>
      <c r="EV10" s="141"/>
      <c r="EW10" s="141"/>
      <c r="EX10" s="141"/>
    </row>
    <row r="11" s="145" customFormat="1" outlineLevel="1">
      <c r="A11" s="147" t="s">
        <v>764</v>
      </c>
      <c r="B11" s="147"/>
      <c r="C11" s="147"/>
      <c r="D11" s="147"/>
      <c r="E11" s="147"/>
      <c r="F11" s="147"/>
      <c r="G11" s="147"/>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c r="EL11" s="141"/>
      <c r="EM11" s="141"/>
      <c r="EN11" s="141"/>
      <c r="EO11" s="141"/>
      <c r="EP11" s="141"/>
      <c r="EQ11" s="141"/>
      <c r="ER11" s="141"/>
      <c r="ES11" s="141"/>
      <c r="ET11" s="141"/>
      <c r="EU11" s="141"/>
      <c r="EV11" s="141"/>
      <c r="EW11" s="141"/>
      <c r="EX11" s="141"/>
    </row>
    <row r="12" ht="38.25" outlineLevel="1" collapsed="1">
      <c r="A12" s="111" t="s">
        <v>1011</v>
      </c>
      <c r="B12" s="112" t="s">
        <v>1012</v>
      </c>
      <c r="C12" s="148">
        <v>6891</v>
      </c>
      <c r="D12" s="148">
        <v>6389</v>
      </c>
      <c r="E12" s="148">
        <v>5618</v>
      </c>
      <c r="F12" s="148">
        <v>4344</v>
      </c>
      <c r="G12" s="149" t="s">
        <v>1013</v>
      </c>
    </row>
    <row r="13" ht="67.5" hidden="1" outlineLevel="2">
      <c r="A13" s="111"/>
      <c r="B13" s="112"/>
      <c r="C13" s="148"/>
      <c r="D13" s="148"/>
      <c r="E13" s="148"/>
      <c r="F13" s="148"/>
      <c r="G13" s="150" t="s">
        <v>1014</v>
      </c>
    </row>
    <row r="14" s="65" customFormat="1" ht="36" hidden="1" outlineLevel="2">
      <c r="A14" s="91" t="s">
        <v>1015</v>
      </c>
      <c r="B14" s="151" t="s">
        <v>1016</v>
      </c>
      <c r="C14" s="152">
        <f>C12*0.2</f>
        <v>1378.2</v>
      </c>
      <c r="D14" s="152">
        <f>D12*0.2</f>
        <v>1277.8000000000002</v>
      </c>
      <c r="E14" s="152">
        <f>E12*0.2</f>
        <v>1123.6000000000001</v>
      </c>
      <c r="F14" s="152">
        <f>F12*0.2</f>
        <v>868.80000000000007</v>
      </c>
      <c r="G14" s="153" t="s">
        <v>655</v>
      </c>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c r="DE14" s="141"/>
      <c r="DF14" s="141"/>
      <c r="DG14" s="141"/>
      <c r="DH14" s="141"/>
      <c r="DI14" s="141"/>
      <c r="DJ14" s="141"/>
      <c r="DK14" s="141"/>
      <c r="DL14" s="141"/>
      <c r="DM14" s="141"/>
      <c r="DN14" s="141"/>
      <c r="DO14" s="141"/>
      <c r="DP14" s="141"/>
      <c r="DQ14" s="141"/>
      <c r="DR14" s="141"/>
      <c r="DS14" s="141"/>
      <c r="DT14" s="141"/>
      <c r="DU14" s="141"/>
      <c r="DV14" s="141"/>
      <c r="DW14" s="141"/>
      <c r="DX14" s="141"/>
      <c r="DY14" s="141"/>
      <c r="DZ14" s="141"/>
      <c r="EA14" s="141"/>
      <c r="EB14" s="141"/>
      <c r="EC14" s="141"/>
      <c r="ED14" s="141"/>
      <c r="EE14" s="141"/>
      <c r="EF14" s="141"/>
      <c r="EG14" s="141"/>
      <c r="EH14" s="141"/>
      <c r="EI14" s="141"/>
      <c r="EJ14" s="141"/>
      <c r="EK14" s="141"/>
      <c r="EL14" s="141"/>
      <c r="EM14" s="141"/>
      <c r="EN14" s="141"/>
      <c r="EO14" s="141"/>
      <c r="EP14" s="141"/>
      <c r="EQ14" s="141"/>
      <c r="ER14" s="141"/>
      <c r="ES14" s="141"/>
      <c r="ET14" s="141"/>
      <c r="EU14" s="141"/>
      <c r="EV14" s="141"/>
      <c r="EW14" s="141"/>
      <c r="EX14" s="141"/>
    </row>
    <row r="15" ht="38.25" hidden="1" outlineLevel="2">
      <c r="A15" s="111" t="s">
        <v>1017</v>
      </c>
      <c r="B15" s="112" t="s">
        <v>1018</v>
      </c>
      <c r="C15" s="148">
        <v>17572</v>
      </c>
      <c r="D15" s="148">
        <v>16292</v>
      </c>
      <c r="E15" s="148">
        <v>14324</v>
      </c>
      <c r="F15" s="148">
        <v>11078</v>
      </c>
      <c r="G15" s="149" t="s">
        <v>1019</v>
      </c>
    </row>
    <row r="16" ht="67.5" hidden="1" outlineLevel="2">
      <c r="A16" s="111"/>
      <c r="B16" s="112"/>
      <c r="C16" s="148"/>
      <c r="D16" s="148"/>
      <c r="E16" s="148"/>
      <c r="F16" s="148"/>
      <c r="G16" s="150" t="s">
        <v>1014</v>
      </c>
    </row>
    <row r="17" s="145" customFormat="1" outlineLevel="1">
      <c r="A17" s="147" t="s">
        <v>667</v>
      </c>
      <c r="B17" s="147"/>
      <c r="C17" s="147"/>
      <c r="D17" s="147"/>
      <c r="E17" s="147"/>
      <c r="F17" s="147"/>
      <c r="G17" s="147"/>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c r="BT17" s="141"/>
      <c r="BU17" s="141"/>
      <c r="BV17" s="141"/>
      <c r="BW17" s="141"/>
      <c r="BX17" s="141"/>
      <c r="BY17" s="141"/>
      <c r="BZ17" s="141"/>
      <c r="CA17" s="141"/>
      <c r="CB17" s="141"/>
      <c r="CC17" s="141"/>
      <c r="CD17" s="141"/>
      <c r="CE17" s="141"/>
      <c r="CF17" s="141"/>
      <c r="CG17" s="141"/>
      <c r="CH17" s="141"/>
      <c r="CI17" s="141"/>
      <c r="CJ17" s="141"/>
      <c r="CK17" s="141"/>
      <c r="CL17" s="141"/>
      <c r="CM17" s="141"/>
      <c r="CN17" s="141"/>
      <c r="CO17" s="141"/>
      <c r="CP17" s="141"/>
      <c r="CQ17" s="141"/>
      <c r="CR17" s="141"/>
      <c r="CS17" s="141"/>
      <c r="CT17" s="141"/>
      <c r="CU17" s="141"/>
      <c r="CV17" s="141"/>
      <c r="CW17" s="141"/>
      <c r="CX17" s="141"/>
      <c r="CY17" s="141"/>
      <c r="CZ17" s="141"/>
      <c r="DA17" s="141"/>
      <c r="DB17" s="141"/>
      <c r="DC17" s="141"/>
      <c r="DD17" s="141"/>
      <c r="DE17" s="141"/>
      <c r="DF17" s="141"/>
      <c r="DG17" s="141"/>
      <c r="DH17" s="141"/>
      <c r="DI17" s="141"/>
      <c r="DJ17" s="141"/>
      <c r="DK17" s="141"/>
      <c r="DL17" s="141"/>
      <c r="DM17" s="141"/>
      <c r="DN17" s="141"/>
      <c r="DO17" s="141"/>
      <c r="DP17" s="141"/>
      <c r="DQ17" s="141"/>
      <c r="DR17" s="141"/>
      <c r="DS17" s="141"/>
      <c r="DT17" s="141"/>
      <c r="DU17" s="141"/>
      <c r="DV17" s="141"/>
      <c r="DW17" s="141"/>
      <c r="DX17" s="141"/>
      <c r="DY17" s="141"/>
      <c r="DZ17" s="141"/>
      <c r="EA17" s="141"/>
      <c r="EB17" s="141"/>
      <c r="EC17" s="141"/>
      <c r="ED17" s="141"/>
      <c r="EE17" s="141"/>
      <c r="EF17" s="141"/>
      <c r="EG17" s="141"/>
      <c r="EH17" s="141"/>
      <c r="EI17" s="141"/>
      <c r="EJ17" s="141"/>
      <c r="EK17" s="141"/>
      <c r="EL17" s="141"/>
      <c r="EM17" s="141"/>
      <c r="EN17" s="141"/>
      <c r="EO17" s="141"/>
      <c r="EP17" s="141"/>
      <c r="EQ17" s="141"/>
      <c r="ER17" s="141"/>
      <c r="ES17" s="141"/>
      <c r="ET17" s="141"/>
      <c r="EU17" s="141"/>
      <c r="EV17" s="141"/>
      <c r="EW17" s="141"/>
      <c r="EX17" s="141"/>
    </row>
    <row r="18" ht="38.25" outlineLevel="1" collapsed="1">
      <c r="A18" s="154" t="s">
        <v>1020</v>
      </c>
      <c r="B18" s="155" t="s">
        <v>1021</v>
      </c>
      <c r="C18" s="156">
        <v>12355</v>
      </c>
      <c r="D18" s="156">
        <v>11291</v>
      </c>
      <c r="E18" s="156">
        <v>9674</v>
      </c>
      <c r="F18" s="156">
        <v>7273</v>
      </c>
      <c r="G18" s="157" t="s">
        <v>1022</v>
      </c>
    </row>
    <row r="19" ht="56.25" hidden="1" outlineLevel="2">
      <c r="A19" s="154"/>
      <c r="B19" s="155"/>
      <c r="C19" s="156"/>
      <c r="D19" s="156"/>
      <c r="E19" s="156"/>
      <c r="F19" s="156"/>
      <c r="G19" s="158" t="s">
        <v>1023</v>
      </c>
    </row>
    <row r="20" s="65" customFormat="1" ht="36" hidden="1" outlineLevel="2">
      <c r="A20" s="159" t="s">
        <v>1024</v>
      </c>
      <c r="B20" s="160" t="s">
        <v>1025</v>
      </c>
      <c r="C20" s="161">
        <f>C18*0.2</f>
        <v>2471</v>
      </c>
      <c r="D20" s="161">
        <f>D18*0.2</f>
        <v>2258.2000000000003</v>
      </c>
      <c r="E20" s="161">
        <f>E18*0.2</f>
        <v>1934.8000000000002</v>
      </c>
      <c r="F20" s="161">
        <f>F18*0.2</f>
        <v>1454.6000000000001</v>
      </c>
      <c r="G20" s="162" t="s">
        <v>655</v>
      </c>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1"/>
      <c r="DD20" s="141"/>
      <c r="DE20" s="141"/>
      <c r="DF20" s="141"/>
      <c r="DG20" s="141"/>
      <c r="DH20" s="141"/>
      <c r="DI20" s="141"/>
      <c r="DJ20" s="141"/>
      <c r="DK20" s="141"/>
      <c r="DL20" s="141"/>
      <c r="DM20" s="141"/>
      <c r="DN20" s="141"/>
      <c r="DO20" s="141"/>
      <c r="DP20" s="141"/>
      <c r="DQ20" s="141"/>
      <c r="DR20" s="141"/>
      <c r="DS20" s="141"/>
      <c r="DT20" s="141"/>
      <c r="DU20" s="141"/>
      <c r="DV20" s="141"/>
      <c r="DW20" s="141"/>
      <c r="DX20" s="141"/>
      <c r="DY20" s="141"/>
      <c r="DZ20" s="141"/>
      <c r="EA20" s="141"/>
      <c r="EB20" s="141"/>
      <c r="EC20" s="141"/>
      <c r="ED20" s="141"/>
      <c r="EE20" s="141"/>
      <c r="EF20" s="141"/>
      <c r="EG20" s="141"/>
      <c r="EH20" s="141"/>
      <c r="EI20" s="141"/>
      <c r="EJ20" s="141"/>
      <c r="EK20" s="141"/>
      <c r="EL20" s="141"/>
      <c r="EM20" s="141"/>
      <c r="EN20" s="141"/>
      <c r="EO20" s="141"/>
      <c r="EP20" s="141"/>
      <c r="EQ20" s="141"/>
      <c r="ER20" s="141"/>
      <c r="ES20" s="141"/>
      <c r="ET20" s="141"/>
      <c r="EU20" s="141"/>
      <c r="EV20" s="141"/>
      <c r="EW20" s="141"/>
      <c r="EX20" s="141"/>
    </row>
    <row r="21" s="145" customFormat="1" ht="20.100000000000001" customHeight="1">
      <c r="A21" s="79" t="s">
        <v>682</v>
      </c>
      <c r="B21" s="79"/>
      <c r="C21" s="79"/>
      <c r="D21" s="79"/>
      <c r="E21" s="79"/>
      <c r="F21" s="79"/>
      <c r="G21" s="79"/>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1"/>
      <c r="DD21" s="141"/>
      <c r="DE21" s="141"/>
      <c r="DF21" s="141"/>
      <c r="DG21" s="141"/>
      <c r="DH21" s="141"/>
      <c r="DI21" s="141"/>
      <c r="DJ21" s="141"/>
      <c r="DK21" s="141"/>
      <c r="DL21" s="141"/>
      <c r="DM21" s="141"/>
      <c r="DN21" s="141"/>
      <c r="DO21" s="141"/>
      <c r="DP21" s="141"/>
      <c r="DQ21" s="141"/>
      <c r="DR21" s="141"/>
      <c r="DS21" s="141"/>
      <c r="DT21" s="141"/>
      <c r="DU21" s="141"/>
      <c r="DV21" s="141"/>
      <c r="DW21" s="141"/>
      <c r="DX21" s="141"/>
      <c r="DY21" s="141"/>
      <c r="DZ21" s="141"/>
      <c r="EA21" s="141"/>
      <c r="EB21" s="141"/>
      <c r="EC21" s="141"/>
      <c r="ED21" s="141"/>
      <c r="EE21" s="141"/>
      <c r="EF21" s="141"/>
      <c r="EG21" s="141"/>
      <c r="EH21" s="141"/>
      <c r="EI21" s="141"/>
      <c r="EJ21" s="141"/>
      <c r="EK21" s="141"/>
      <c r="EL21" s="141"/>
      <c r="EM21" s="141"/>
      <c r="EN21" s="141"/>
      <c r="EO21" s="141"/>
      <c r="EP21" s="141"/>
      <c r="EQ21" s="141"/>
      <c r="ER21" s="141"/>
      <c r="ES21" s="141"/>
      <c r="ET21" s="141"/>
      <c r="EU21" s="141"/>
      <c r="EV21" s="141"/>
      <c r="EW21" s="141"/>
      <c r="EX21" s="141"/>
    </row>
    <row r="22" s="145" customFormat="1" outlineLevel="1">
      <c r="A22" s="147" t="s">
        <v>683</v>
      </c>
      <c r="B22" s="147"/>
      <c r="C22" s="147"/>
      <c r="D22" s="147"/>
      <c r="E22" s="147"/>
      <c r="F22" s="147"/>
      <c r="G22" s="147"/>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141"/>
      <c r="BY22" s="141"/>
      <c r="BZ22" s="141"/>
      <c r="CA22" s="141"/>
      <c r="CB22" s="141"/>
      <c r="CC22" s="141"/>
      <c r="CD22" s="141"/>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1"/>
      <c r="DV22" s="141"/>
      <c r="DW22" s="141"/>
      <c r="DX22" s="141"/>
      <c r="DY22" s="141"/>
      <c r="DZ22" s="141"/>
      <c r="EA22" s="141"/>
      <c r="EB22" s="141"/>
      <c r="EC22" s="141"/>
      <c r="ED22" s="141"/>
      <c r="EE22" s="141"/>
      <c r="EF22" s="141"/>
      <c r="EG22" s="141"/>
      <c r="EH22" s="141"/>
      <c r="EI22" s="141"/>
      <c r="EJ22" s="141"/>
      <c r="EK22" s="141"/>
      <c r="EL22" s="141"/>
      <c r="EM22" s="141"/>
      <c r="EN22" s="141"/>
      <c r="EO22" s="141"/>
      <c r="EP22" s="141"/>
      <c r="EQ22" s="141"/>
      <c r="ER22" s="141"/>
      <c r="ES22" s="141"/>
      <c r="ET22" s="141"/>
      <c r="EU22" s="141"/>
      <c r="EV22" s="141"/>
      <c r="EW22" s="141"/>
      <c r="EX22" s="141"/>
    </row>
    <row r="23" ht="38.25" outlineLevel="1" collapsed="1">
      <c r="A23" s="154" t="s">
        <v>1026</v>
      </c>
      <c r="B23" s="155" t="s">
        <v>1027</v>
      </c>
      <c r="C23" s="156">
        <v>11060</v>
      </c>
      <c r="D23" s="156">
        <v>9940</v>
      </c>
      <c r="E23" s="156">
        <v>8330</v>
      </c>
      <c r="F23" s="156">
        <v>6090</v>
      </c>
      <c r="G23" s="157" t="s">
        <v>1022</v>
      </c>
    </row>
    <row r="24" ht="45" hidden="1" outlineLevel="2">
      <c r="A24" s="154"/>
      <c r="B24" s="155"/>
      <c r="C24" s="156"/>
      <c r="D24" s="156"/>
      <c r="E24" s="156"/>
      <c r="F24" s="156"/>
      <c r="G24" s="158" t="s">
        <v>1028</v>
      </c>
    </row>
    <row r="25" s="65" customFormat="1" ht="36" hidden="1" outlineLevel="2">
      <c r="A25" s="159" t="s">
        <v>1029</v>
      </c>
      <c r="B25" s="160" t="s">
        <v>1030</v>
      </c>
      <c r="C25" s="161">
        <f>C23*0.2</f>
        <v>2212</v>
      </c>
      <c r="D25" s="161">
        <f>D23*0.2</f>
        <v>1988</v>
      </c>
      <c r="E25" s="161">
        <f>E23*0.2</f>
        <v>1666</v>
      </c>
      <c r="F25" s="161">
        <f>F23*0.2</f>
        <v>1218</v>
      </c>
      <c r="G25" s="162" t="s">
        <v>655</v>
      </c>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141"/>
      <c r="BY25" s="141"/>
      <c r="BZ25" s="141"/>
      <c r="CA25" s="141"/>
      <c r="CB25" s="141"/>
      <c r="CC25" s="141"/>
      <c r="CD25" s="141"/>
      <c r="CE25" s="141"/>
      <c r="CF25" s="141"/>
      <c r="CG25" s="141"/>
      <c r="CH25" s="141"/>
      <c r="CI25" s="141"/>
      <c r="CJ25" s="141"/>
      <c r="CK25" s="141"/>
      <c r="CL25" s="141"/>
      <c r="CM25" s="141"/>
      <c r="CN25" s="141"/>
      <c r="CO25" s="141"/>
      <c r="CP25" s="141"/>
      <c r="CQ25" s="141"/>
      <c r="CR25" s="141"/>
      <c r="CS25" s="141"/>
      <c r="CT25" s="141"/>
      <c r="CU25" s="141"/>
      <c r="CV25" s="141"/>
      <c r="CW25" s="141"/>
      <c r="CX25" s="141"/>
      <c r="CY25" s="141"/>
      <c r="CZ25" s="141"/>
      <c r="DA25" s="141"/>
      <c r="DB25" s="141"/>
      <c r="DC25" s="141"/>
      <c r="DD25" s="141"/>
      <c r="DE25" s="141"/>
      <c r="DF25" s="141"/>
      <c r="DG25" s="141"/>
      <c r="DH25" s="141"/>
      <c r="DI25" s="141"/>
      <c r="DJ25" s="141"/>
      <c r="DK25" s="141"/>
      <c r="DL25" s="141"/>
      <c r="DM25" s="141"/>
      <c r="DN25" s="141"/>
      <c r="DO25" s="141"/>
      <c r="DP25" s="141"/>
      <c r="DQ25" s="141"/>
      <c r="DR25" s="141"/>
      <c r="DS25" s="141"/>
      <c r="DT25" s="141"/>
      <c r="DU25" s="141"/>
      <c r="DV25" s="141"/>
      <c r="DW25" s="141"/>
      <c r="DX25" s="141"/>
      <c r="DY25" s="141"/>
      <c r="DZ25" s="141"/>
      <c r="EA25" s="141"/>
      <c r="EB25" s="141"/>
      <c r="EC25" s="141"/>
      <c r="ED25" s="141"/>
      <c r="EE25" s="141"/>
      <c r="EF25" s="141"/>
      <c r="EG25" s="141"/>
      <c r="EH25" s="141"/>
      <c r="EI25" s="141"/>
      <c r="EJ25" s="141"/>
      <c r="EK25" s="141"/>
      <c r="EL25" s="141"/>
      <c r="EM25" s="141"/>
      <c r="EN25" s="141"/>
      <c r="EO25" s="141"/>
      <c r="EP25" s="141"/>
      <c r="EQ25" s="141"/>
      <c r="ER25" s="141"/>
      <c r="ES25" s="141"/>
      <c r="ET25" s="141"/>
      <c r="EU25" s="141"/>
      <c r="EV25" s="141"/>
      <c r="EW25" s="141"/>
      <c r="EX25" s="141"/>
    </row>
    <row r="26" s="145" customFormat="1" outlineLevel="1">
      <c r="A26" s="147" t="s">
        <v>701</v>
      </c>
      <c r="B26" s="147"/>
      <c r="C26" s="147"/>
      <c r="D26" s="147"/>
      <c r="E26" s="147"/>
      <c r="F26" s="147"/>
      <c r="G26" s="147"/>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1"/>
      <c r="BY26" s="141"/>
      <c r="BZ26" s="141"/>
      <c r="CA26" s="141"/>
      <c r="CB26" s="141"/>
      <c r="CC26" s="141"/>
      <c r="CD26" s="141"/>
      <c r="CE26" s="141"/>
      <c r="CF26" s="141"/>
      <c r="CG26" s="141"/>
      <c r="CH26" s="141"/>
      <c r="CI26" s="141"/>
      <c r="CJ26" s="141"/>
      <c r="CK26" s="141"/>
      <c r="CL26" s="141"/>
      <c r="CM26" s="141"/>
      <c r="CN26" s="141"/>
      <c r="CO26" s="141"/>
      <c r="CP26" s="141"/>
      <c r="CQ26" s="141"/>
      <c r="CR26" s="141"/>
      <c r="CS26" s="141"/>
      <c r="CT26" s="141"/>
      <c r="CU26" s="141"/>
      <c r="CV26" s="141"/>
      <c r="CW26" s="141"/>
      <c r="CX26" s="141"/>
      <c r="CY26" s="141"/>
      <c r="CZ26" s="141"/>
      <c r="DA26" s="141"/>
      <c r="DB26" s="141"/>
      <c r="DC26" s="141"/>
      <c r="DD26" s="141"/>
      <c r="DE26" s="141"/>
      <c r="DF26" s="141"/>
      <c r="DG26" s="141"/>
      <c r="DH26" s="141"/>
      <c r="DI26" s="141"/>
      <c r="DJ26" s="141"/>
      <c r="DK26" s="141"/>
      <c r="DL26" s="141"/>
      <c r="DM26" s="141"/>
      <c r="DN26" s="141"/>
      <c r="DO26" s="141"/>
      <c r="DP26" s="141"/>
      <c r="DQ26" s="141"/>
      <c r="DR26" s="141"/>
      <c r="DS26" s="141"/>
      <c r="DT26" s="141"/>
      <c r="DU26" s="141"/>
      <c r="DV26" s="141"/>
      <c r="DW26" s="141"/>
      <c r="DX26" s="141"/>
      <c r="DY26" s="141"/>
      <c r="DZ26" s="141"/>
      <c r="EA26" s="141"/>
      <c r="EB26" s="141"/>
      <c r="EC26" s="141"/>
      <c r="ED26" s="141"/>
      <c r="EE26" s="141"/>
      <c r="EF26" s="141"/>
      <c r="EG26" s="141"/>
      <c r="EH26" s="141"/>
      <c r="EI26" s="141"/>
      <c r="EJ26" s="141"/>
      <c r="EK26" s="141"/>
      <c r="EL26" s="141"/>
      <c r="EM26" s="141"/>
      <c r="EN26" s="141"/>
      <c r="EO26" s="141"/>
      <c r="EP26" s="141"/>
      <c r="EQ26" s="141"/>
      <c r="ER26" s="141"/>
      <c r="ES26" s="141"/>
      <c r="ET26" s="141"/>
      <c r="EU26" s="141"/>
      <c r="EV26" s="141"/>
      <c r="EW26" s="141"/>
      <c r="EX26" s="141"/>
    </row>
    <row r="27" ht="38.25" outlineLevel="1" collapsed="1">
      <c r="A27" s="154" t="s">
        <v>1031</v>
      </c>
      <c r="B27" s="155" t="s">
        <v>1027</v>
      </c>
      <c r="C27" s="156">
        <v>2240</v>
      </c>
      <c r="D27" s="156">
        <v>2030</v>
      </c>
      <c r="E27" s="156">
        <v>1680</v>
      </c>
      <c r="F27" s="156">
        <v>1260</v>
      </c>
      <c r="G27" s="157" t="s">
        <v>1022</v>
      </c>
    </row>
    <row r="28" ht="45" hidden="1" outlineLevel="2">
      <c r="A28" s="154"/>
      <c r="B28" s="155"/>
      <c r="C28" s="156"/>
      <c r="D28" s="156"/>
      <c r="E28" s="156"/>
      <c r="F28" s="156"/>
      <c r="G28" s="158" t="s">
        <v>1032</v>
      </c>
    </row>
    <row r="29" s="65" customFormat="1" ht="36" hidden="1" outlineLevel="2">
      <c r="A29" s="159" t="s">
        <v>1033</v>
      </c>
      <c r="B29" s="160" t="s">
        <v>1034</v>
      </c>
      <c r="C29" s="161">
        <f>C27*0.2</f>
        <v>448</v>
      </c>
      <c r="D29" s="161">
        <f>D27*0.2</f>
        <v>406</v>
      </c>
      <c r="E29" s="161">
        <f>E27*0.2</f>
        <v>336</v>
      </c>
      <c r="F29" s="161">
        <f>F27*0.2</f>
        <v>252</v>
      </c>
      <c r="G29" s="162" t="s">
        <v>655</v>
      </c>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c r="CM29" s="141"/>
      <c r="CN29" s="141"/>
      <c r="CO29" s="141"/>
      <c r="CP29" s="141"/>
      <c r="CQ29" s="141"/>
      <c r="CR29" s="141"/>
      <c r="CS29" s="141"/>
      <c r="CT29" s="141"/>
      <c r="CU29" s="141"/>
      <c r="CV29" s="141"/>
      <c r="CW29" s="141"/>
      <c r="CX29" s="141"/>
      <c r="CY29" s="141"/>
      <c r="CZ29" s="141"/>
      <c r="DA29" s="141"/>
      <c r="DB29" s="141"/>
      <c r="DC29" s="141"/>
      <c r="DD29" s="141"/>
      <c r="DE29" s="141"/>
      <c r="DF29" s="141"/>
      <c r="DG29" s="141"/>
      <c r="DH29" s="141"/>
      <c r="DI29" s="141"/>
      <c r="DJ29" s="141"/>
      <c r="DK29" s="141"/>
      <c r="DL29" s="141"/>
      <c r="DM29" s="141"/>
      <c r="DN29" s="141"/>
      <c r="DO29" s="141"/>
      <c r="DP29" s="141"/>
      <c r="DQ29" s="141"/>
      <c r="DR29" s="141"/>
      <c r="DS29" s="141"/>
      <c r="DT29" s="141"/>
      <c r="DU29" s="141"/>
      <c r="DV29" s="141"/>
      <c r="DW29" s="141"/>
      <c r="DX29" s="141"/>
      <c r="DY29" s="141"/>
      <c r="DZ29" s="141"/>
      <c r="EA29" s="141"/>
      <c r="EB29" s="141"/>
      <c r="EC29" s="141"/>
      <c r="ED29" s="141"/>
      <c r="EE29" s="141"/>
      <c r="EF29" s="141"/>
      <c r="EG29" s="141"/>
      <c r="EH29" s="141"/>
      <c r="EI29" s="141"/>
      <c r="EJ29" s="141"/>
      <c r="EK29" s="141"/>
      <c r="EL29" s="141"/>
      <c r="EM29" s="141"/>
      <c r="EN29" s="141"/>
      <c r="EO29" s="141"/>
      <c r="EP29" s="141"/>
      <c r="EQ29" s="141"/>
      <c r="ER29" s="141"/>
      <c r="ES29" s="141"/>
      <c r="ET29" s="141"/>
      <c r="EU29" s="141"/>
      <c r="EV29" s="141"/>
      <c r="EW29" s="141"/>
      <c r="EX29" s="141"/>
    </row>
    <row r="30" s="145" customFormat="1" ht="20.100000000000001" customHeight="1">
      <c r="A30" s="79" t="s">
        <v>957</v>
      </c>
      <c r="B30" s="79"/>
      <c r="C30" s="79"/>
      <c r="D30" s="79"/>
      <c r="E30" s="79"/>
      <c r="F30" s="79"/>
      <c r="G30" s="79"/>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141"/>
      <c r="BY30" s="141"/>
      <c r="BZ30" s="141"/>
      <c r="CA30" s="141"/>
      <c r="CB30" s="141"/>
      <c r="CC30" s="141"/>
      <c r="CD30" s="141"/>
      <c r="CE30" s="141"/>
      <c r="CF30" s="141"/>
      <c r="CG30" s="141"/>
      <c r="CH30" s="141"/>
      <c r="CI30" s="141"/>
      <c r="CJ30" s="141"/>
      <c r="CK30" s="141"/>
      <c r="CL30" s="141"/>
      <c r="CM30" s="141"/>
      <c r="CN30" s="141"/>
      <c r="CO30" s="141"/>
      <c r="CP30" s="141"/>
      <c r="CQ30" s="141"/>
      <c r="CR30" s="141"/>
      <c r="CS30" s="141"/>
      <c r="CT30" s="141"/>
      <c r="CU30" s="141"/>
      <c r="CV30" s="141"/>
      <c r="CW30" s="141"/>
      <c r="CX30" s="141"/>
      <c r="CY30" s="141"/>
      <c r="CZ30" s="141"/>
      <c r="DA30" s="141"/>
      <c r="DB30" s="141"/>
      <c r="DC30" s="141"/>
      <c r="DD30" s="141"/>
      <c r="DE30" s="141"/>
      <c r="DF30" s="141"/>
      <c r="DG30" s="141"/>
      <c r="DH30" s="141"/>
      <c r="DI30" s="141"/>
      <c r="DJ30" s="141"/>
      <c r="DK30" s="141"/>
      <c r="DL30" s="141"/>
      <c r="DM30" s="141"/>
      <c r="DN30" s="141"/>
      <c r="DO30" s="141"/>
      <c r="DP30" s="141"/>
      <c r="DQ30" s="141"/>
      <c r="DR30" s="141"/>
      <c r="DS30" s="141"/>
      <c r="DT30" s="141"/>
      <c r="DU30" s="141"/>
      <c r="DV30" s="141"/>
      <c r="DW30" s="141"/>
      <c r="DX30" s="141"/>
      <c r="DY30" s="141"/>
      <c r="DZ30" s="141"/>
      <c r="EA30" s="141"/>
      <c r="EB30" s="141"/>
      <c r="EC30" s="141"/>
      <c r="ED30" s="141"/>
      <c r="EE30" s="141"/>
      <c r="EF30" s="141"/>
      <c r="EG30" s="141"/>
      <c r="EH30" s="141"/>
      <c r="EI30" s="141"/>
      <c r="EJ30" s="141"/>
      <c r="EK30" s="141"/>
      <c r="EL30" s="141"/>
      <c r="EM30" s="141"/>
      <c r="EN30" s="141"/>
      <c r="EO30" s="141"/>
      <c r="EP30" s="141"/>
      <c r="EQ30" s="141"/>
      <c r="ER30" s="141"/>
      <c r="ES30" s="141"/>
      <c r="ET30" s="141"/>
      <c r="EU30" s="141"/>
      <c r="EV30" s="141"/>
      <c r="EW30" s="141"/>
      <c r="EX30" s="141"/>
    </row>
    <row r="31" s="145" customFormat="1" outlineLevel="1">
      <c r="A31" s="147" t="s">
        <v>683</v>
      </c>
      <c r="B31" s="147"/>
      <c r="C31" s="147"/>
      <c r="D31" s="147"/>
      <c r="E31" s="147"/>
      <c r="F31" s="147"/>
      <c r="G31" s="147"/>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c r="CQ31" s="141"/>
      <c r="CR31" s="141"/>
      <c r="CS31" s="141"/>
      <c r="CT31" s="141"/>
      <c r="CU31" s="141"/>
      <c r="CV31" s="141"/>
      <c r="CW31" s="141"/>
      <c r="CX31" s="141"/>
      <c r="CY31" s="141"/>
      <c r="CZ31" s="141"/>
      <c r="DA31" s="141"/>
      <c r="DB31" s="141"/>
      <c r="DC31" s="141"/>
      <c r="DD31" s="141"/>
      <c r="DE31" s="141"/>
      <c r="DF31" s="141"/>
      <c r="DG31" s="141"/>
      <c r="DH31" s="141"/>
      <c r="DI31" s="141"/>
      <c r="DJ31" s="141"/>
      <c r="DK31" s="141"/>
      <c r="DL31" s="141"/>
      <c r="DM31" s="141"/>
      <c r="DN31" s="141"/>
      <c r="DO31" s="141"/>
      <c r="DP31" s="141"/>
      <c r="DQ31" s="141"/>
      <c r="DR31" s="141"/>
      <c r="DS31" s="141"/>
      <c r="DT31" s="141"/>
      <c r="DU31" s="141"/>
      <c r="DV31" s="141"/>
      <c r="DW31" s="141"/>
      <c r="DX31" s="141"/>
      <c r="DY31" s="141"/>
      <c r="DZ31" s="141"/>
      <c r="EA31" s="141"/>
      <c r="EB31" s="141"/>
      <c r="EC31" s="141"/>
      <c r="ED31" s="141"/>
      <c r="EE31" s="141"/>
      <c r="EF31" s="141"/>
      <c r="EG31" s="141"/>
      <c r="EH31" s="141"/>
      <c r="EI31" s="141"/>
      <c r="EJ31" s="141"/>
      <c r="EK31" s="141"/>
      <c r="EL31" s="141"/>
      <c r="EM31" s="141"/>
      <c r="EN31" s="141"/>
      <c r="EO31" s="141"/>
      <c r="EP31" s="141"/>
      <c r="EQ31" s="141"/>
      <c r="ER31" s="141"/>
      <c r="ES31" s="141"/>
      <c r="ET31" s="141"/>
      <c r="EU31" s="141"/>
      <c r="EV31" s="141"/>
      <c r="EW31" s="141"/>
      <c r="EX31" s="141"/>
    </row>
    <row r="32" ht="38.25" outlineLevel="1" collapsed="1">
      <c r="A32" s="154" t="s">
        <v>1035</v>
      </c>
      <c r="B32" s="155" t="s">
        <v>1036</v>
      </c>
      <c r="C32" s="156">
        <v>3920</v>
      </c>
      <c r="D32" s="156">
        <v>3500</v>
      </c>
      <c r="E32" s="156">
        <v>2940</v>
      </c>
      <c r="F32" s="156">
        <v>2170</v>
      </c>
      <c r="G32" s="157" t="s">
        <v>1013</v>
      </c>
    </row>
    <row r="33" ht="45" hidden="1" outlineLevel="2">
      <c r="A33" s="154"/>
      <c r="B33" s="155"/>
      <c r="C33" s="156"/>
      <c r="D33" s="156"/>
      <c r="E33" s="156"/>
      <c r="F33" s="156"/>
      <c r="G33" s="158" t="s">
        <v>1028</v>
      </c>
    </row>
    <row r="34" s="65" customFormat="1" ht="36" hidden="1" outlineLevel="2">
      <c r="A34" s="159" t="s">
        <v>1037</v>
      </c>
      <c r="B34" s="160" t="s">
        <v>1038</v>
      </c>
      <c r="C34" s="161">
        <f>C32*0.2</f>
        <v>784</v>
      </c>
      <c r="D34" s="161">
        <f>D32*0.2</f>
        <v>700</v>
      </c>
      <c r="E34" s="161">
        <f>E32*0.2</f>
        <v>588</v>
      </c>
      <c r="F34" s="161">
        <f>F32*0.2</f>
        <v>434</v>
      </c>
      <c r="G34" s="162" t="s">
        <v>655</v>
      </c>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S34" s="141"/>
      <c r="BT34" s="141"/>
      <c r="BU34" s="141"/>
      <c r="BV34" s="141"/>
      <c r="BW34" s="141"/>
      <c r="BX34" s="141"/>
      <c r="BY34" s="141"/>
      <c r="BZ34" s="141"/>
      <c r="CA34" s="141"/>
      <c r="CB34" s="141"/>
      <c r="CC34" s="141"/>
      <c r="CD34" s="141"/>
      <c r="CE34" s="141"/>
      <c r="CF34" s="141"/>
      <c r="CG34" s="141"/>
      <c r="CH34" s="141"/>
      <c r="CI34" s="141"/>
      <c r="CJ34" s="141"/>
      <c r="CK34" s="141"/>
      <c r="CL34" s="141"/>
      <c r="CM34" s="141"/>
      <c r="CN34" s="141"/>
      <c r="CO34" s="141"/>
      <c r="CP34" s="141"/>
      <c r="CQ34" s="141"/>
      <c r="CR34" s="141"/>
      <c r="CS34" s="141"/>
      <c r="CT34" s="141"/>
      <c r="CU34" s="141"/>
      <c r="CV34" s="141"/>
      <c r="CW34" s="141"/>
      <c r="CX34" s="141"/>
      <c r="CY34" s="141"/>
      <c r="CZ34" s="141"/>
      <c r="DA34" s="141"/>
      <c r="DB34" s="141"/>
      <c r="DC34" s="141"/>
      <c r="DD34" s="141"/>
      <c r="DE34" s="141"/>
      <c r="DF34" s="141"/>
      <c r="DG34" s="141"/>
      <c r="DH34" s="141"/>
      <c r="DI34" s="141"/>
      <c r="DJ34" s="141"/>
      <c r="DK34" s="141"/>
      <c r="DL34" s="141"/>
      <c r="DM34" s="141"/>
      <c r="DN34" s="141"/>
      <c r="DO34" s="141"/>
      <c r="DP34" s="141"/>
      <c r="DQ34" s="141"/>
      <c r="DR34" s="141"/>
      <c r="DS34" s="141"/>
      <c r="DT34" s="141"/>
      <c r="DU34" s="141"/>
      <c r="DV34" s="141"/>
      <c r="DW34" s="141"/>
      <c r="DX34" s="141"/>
      <c r="DY34" s="141"/>
      <c r="DZ34" s="141"/>
      <c r="EA34" s="141"/>
      <c r="EB34" s="141"/>
      <c r="EC34" s="141"/>
      <c r="ED34" s="141"/>
      <c r="EE34" s="141"/>
      <c r="EF34" s="141"/>
      <c r="EG34" s="141"/>
      <c r="EH34" s="141"/>
      <c r="EI34" s="141"/>
      <c r="EJ34" s="141"/>
      <c r="EK34" s="141"/>
      <c r="EL34" s="141"/>
      <c r="EM34" s="141"/>
      <c r="EN34" s="141"/>
      <c r="EO34" s="141"/>
      <c r="EP34" s="141"/>
      <c r="EQ34" s="141"/>
      <c r="ER34" s="141"/>
      <c r="ES34" s="141"/>
      <c r="ET34" s="141"/>
      <c r="EU34" s="141"/>
      <c r="EV34" s="141"/>
      <c r="EW34" s="141"/>
      <c r="EX34" s="141"/>
    </row>
    <row r="35" s="145" customFormat="1" ht="16.5" customHeight="1" outlineLevel="1">
      <c r="A35" s="147" t="s">
        <v>701</v>
      </c>
      <c r="B35" s="147"/>
      <c r="C35" s="147"/>
      <c r="D35" s="147"/>
      <c r="E35" s="147"/>
      <c r="F35" s="147"/>
      <c r="G35" s="147"/>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1"/>
      <c r="BQ35" s="141"/>
      <c r="BR35" s="141"/>
      <c r="BS35" s="141"/>
      <c r="BT35" s="141"/>
      <c r="BU35" s="141"/>
      <c r="BV35" s="141"/>
      <c r="BW35" s="141"/>
      <c r="BX35" s="141"/>
      <c r="BY35" s="141"/>
      <c r="BZ35" s="141"/>
      <c r="CA35" s="141"/>
      <c r="CB35" s="141"/>
      <c r="CC35" s="141"/>
      <c r="CD35" s="141"/>
      <c r="CE35" s="141"/>
      <c r="CF35" s="141"/>
      <c r="CG35" s="141"/>
      <c r="CH35" s="141"/>
      <c r="CI35" s="141"/>
      <c r="CJ35" s="141"/>
      <c r="CK35" s="141"/>
      <c r="CL35" s="141"/>
      <c r="CM35" s="141"/>
      <c r="CN35" s="141"/>
      <c r="CO35" s="141"/>
      <c r="CP35" s="141"/>
      <c r="CQ35" s="141"/>
      <c r="CR35" s="141"/>
      <c r="CS35" s="141"/>
      <c r="CT35" s="141"/>
      <c r="CU35" s="141"/>
      <c r="CV35" s="141"/>
      <c r="CW35" s="141"/>
      <c r="CX35" s="141"/>
      <c r="CY35" s="141"/>
      <c r="CZ35" s="141"/>
      <c r="DA35" s="141"/>
      <c r="DB35" s="141"/>
      <c r="DC35" s="141"/>
      <c r="DD35" s="141"/>
      <c r="DE35" s="141"/>
      <c r="DF35" s="141"/>
      <c r="DG35" s="141"/>
      <c r="DH35" s="141"/>
      <c r="DI35" s="141"/>
      <c r="DJ35" s="141"/>
      <c r="DK35" s="141"/>
      <c r="DL35" s="141"/>
      <c r="DM35" s="141"/>
      <c r="DN35" s="141"/>
      <c r="DO35" s="141"/>
      <c r="DP35" s="141"/>
      <c r="DQ35" s="141"/>
      <c r="DR35" s="141"/>
      <c r="DS35" s="141"/>
      <c r="DT35" s="141"/>
      <c r="DU35" s="141"/>
      <c r="DV35" s="141"/>
      <c r="DW35" s="141"/>
      <c r="DX35" s="141"/>
      <c r="DY35" s="141"/>
      <c r="DZ35" s="141"/>
      <c r="EA35" s="141"/>
      <c r="EB35" s="141"/>
      <c r="EC35" s="141"/>
      <c r="ED35" s="141"/>
      <c r="EE35" s="141"/>
      <c r="EF35" s="141"/>
      <c r="EG35" s="141"/>
      <c r="EH35" s="141"/>
      <c r="EI35" s="141"/>
      <c r="EJ35" s="141"/>
      <c r="EK35" s="141"/>
      <c r="EL35" s="141"/>
      <c r="EM35" s="141"/>
      <c r="EN35" s="141"/>
      <c r="EO35" s="141"/>
      <c r="EP35" s="141"/>
      <c r="EQ35" s="141"/>
      <c r="ER35" s="141"/>
      <c r="ES35" s="141"/>
      <c r="ET35" s="141"/>
      <c r="EU35" s="141"/>
      <c r="EV35" s="141"/>
      <c r="EW35" s="141"/>
      <c r="EX35" s="141"/>
    </row>
    <row r="36" ht="51" outlineLevel="1" collapsed="1">
      <c r="A36" s="154" t="s">
        <v>1039</v>
      </c>
      <c r="B36" s="155" t="s">
        <v>1040</v>
      </c>
      <c r="C36" s="156">
        <v>784</v>
      </c>
      <c r="D36" s="156">
        <v>700</v>
      </c>
      <c r="E36" s="156">
        <v>560</v>
      </c>
      <c r="F36" s="156">
        <v>420</v>
      </c>
      <c r="G36" s="157" t="s">
        <v>1013</v>
      </c>
    </row>
    <row r="37" ht="45" hidden="1" outlineLevel="2">
      <c r="A37" s="154"/>
      <c r="B37" s="155"/>
      <c r="C37" s="156"/>
      <c r="D37" s="156"/>
      <c r="E37" s="156"/>
      <c r="F37" s="156"/>
      <c r="G37" s="158" t="s">
        <v>1032</v>
      </c>
    </row>
    <row r="38" s="65" customFormat="1" ht="36" hidden="1" outlineLevel="2">
      <c r="A38" s="159" t="s">
        <v>1041</v>
      </c>
      <c r="B38" s="160" t="s">
        <v>1042</v>
      </c>
      <c r="C38" s="161">
        <f>C36*0.2</f>
        <v>156.80000000000001</v>
      </c>
      <c r="D38" s="161">
        <f>D36*0.2</f>
        <v>140</v>
      </c>
      <c r="E38" s="161">
        <f>E36*0.2</f>
        <v>112</v>
      </c>
      <c r="F38" s="161">
        <f>F36*0.2</f>
        <v>84</v>
      </c>
      <c r="G38" s="162" t="s">
        <v>655</v>
      </c>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1"/>
      <c r="CK38" s="141"/>
      <c r="CL38" s="141"/>
      <c r="CM38" s="141"/>
      <c r="CN38" s="141"/>
      <c r="CO38" s="141"/>
      <c r="CP38" s="141"/>
      <c r="CQ38" s="141"/>
      <c r="CR38" s="141"/>
      <c r="CS38" s="141"/>
      <c r="CT38" s="141"/>
      <c r="CU38" s="141"/>
      <c r="CV38" s="141"/>
      <c r="CW38" s="141"/>
      <c r="CX38" s="141"/>
      <c r="CY38" s="141"/>
      <c r="CZ38" s="141"/>
      <c r="DA38" s="141"/>
      <c r="DB38" s="141"/>
      <c r="DC38" s="141"/>
      <c r="DD38" s="141"/>
      <c r="DE38" s="141"/>
      <c r="DF38" s="141"/>
      <c r="DG38" s="141"/>
      <c r="DH38" s="141"/>
      <c r="DI38" s="141"/>
      <c r="DJ38" s="141"/>
      <c r="DK38" s="141"/>
      <c r="DL38" s="141"/>
      <c r="DM38" s="141"/>
      <c r="DN38" s="141"/>
      <c r="DO38" s="141"/>
      <c r="DP38" s="141"/>
      <c r="DQ38" s="141"/>
      <c r="DR38" s="141"/>
      <c r="DS38" s="141"/>
      <c r="DT38" s="141"/>
      <c r="DU38" s="141"/>
      <c r="DV38" s="141"/>
      <c r="DW38" s="141"/>
      <c r="DX38" s="141"/>
      <c r="DY38" s="141"/>
      <c r="DZ38" s="141"/>
      <c r="EA38" s="141"/>
      <c r="EB38" s="141"/>
      <c r="EC38" s="141"/>
      <c r="ED38" s="141"/>
      <c r="EE38" s="141"/>
      <c r="EF38" s="141"/>
      <c r="EG38" s="141"/>
      <c r="EH38" s="141"/>
      <c r="EI38" s="141"/>
      <c r="EJ38" s="141"/>
      <c r="EK38" s="141"/>
      <c r="EL38" s="141"/>
      <c r="EM38" s="141"/>
      <c r="EN38" s="141"/>
      <c r="EO38" s="141"/>
      <c r="EP38" s="141"/>
      <c r="EQ38" s="141"/>
      <c r="ER38" s="141"/>
      <c r="ES38" s="141"/>
      <c r="ET38" s="141"/>
      <c r="EU38" s="141"/>
      <c r="EV38" s="141"/>
      <c r="EW38" s="141"/>
      <c r="EX38" s="141"/>
    </row>
    <row r="39" s="169" customFormat="1" ht="20.100000000000001" customHeight="1">
      <c r="A39" s="79" t="s">
        <v>966</v>
      </c>
      <c r="B39" s="79"/>
      <c r="C39" s="79"/>
      <c r="D39" s="79"/>
      <c r="E39" s="79"/>
      <c r="F39" s="79"/>
      <c r="G39" s="79"/>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141"/>
      <c r="CP39" s="141"/>
      <c r="CQ39" s="141"/>
      <c r="CR39" s="141"/>
      <c r="CS39" s="141"/>
      <c r="CT39" s="141"/>
      <c r="CU39" s="141"/>
      <c r="CV39" s="141"/>
      <c r="CW39" s="141"/>
      <c r="CX39" s="141"/>
      <c r="CY39" s="141"/>
      <c r="CZ39" s="141"/>
      <c r="DA39" s="141"/>
      <c r="DB39" s="141"/>
      <c r="DC39" s="141"/>
      <c r="DD39" s="141"/>
      <c r="DE39" s="141"/>
      <c r="DF39" s="141"/>
      <c r="DG39" s="141"/>
      <c r="DH39" s="141"/>
      <c r="DI39" s="141"/>
      <c r="DJ39" s="141"/>
      <c r="DK39" s="141"/>
      <c r="DL39" s="141"/>
      <c r="DM39" s="141"/>
      <c r="DN39" s="141"/>
      <c r="DO39" s="141"/>
      <c r="DP39" s="141"/>
      <c r="DQ39" s="141"/>
      <c r="DR39" s="141"/>
      <c r="DS39" s="141"/>
      <c r="DT39" s="141"/>
      <c r="DU39" s="141"/>
      <c r="DV39" s="141"/>
      <c r="DW39" s="141"/>
      <c r="DX39" s="141"/>
      <c r="DY39" s="141"/>
      <c r="DZ39" s="141"/>
      <c r="EA39" s="141"/>
      <c r="EB39" s="141"/>
      <c r="EC39" s="141"/>
      <c r="ED39" s="141"/>
      <c r="EE39" s="141"/>
      <c r="EF39" s="141"/>
      <c r="EG39" s="141"/>
      <c r="EH39" s="141"/>
      <c r="EI39" s="141"/>
      <c r="EJ39" s="141"/>
      <c r="EK39" s="141"/>
      <c r="EL39" s="141"/>
      <c r="EM39" s="141"/>
      <c r="EN39" s="141"/>
      <c r="EO39" s="141"/>
      <c r="EP39" s="141"/>
      <c r="EQ39" s="141"/>
      <c r="ER39" s="141"/>
      <c r="ES39" s="141"/>
      <c r="ET39" s="141"/>
      <c r="EU39" s="141"/>
      <c r="EV39" s="141"/>
      <c r="EW39" s="141"/>
      <c r="EX39" s="141"/>
    </row>
    <row r="40" s="65" customFormat="1" ht="52.5">
      <c r="A40" s="154" t="s">
        <v>1043</v>
      </c>
      <c r="B40" s="180" t="s">
        <v>1044</v>
      </c>
      <c r="C40" s="194" t="s">
        <v>969</v>
      </c>
      <c r="D40" s="195"/>
      <c r="E40" s="195"/>
      <c r="F40" s="196"/>
      <c r="G40" s="158" t="s">
        <v>1045</v>
      </c>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c r="BQ40" s="141"/>
      <c r="BR40" s="141"/>
      <c r="BS40" s="141"/>
      <c r="BT40" s="141"/>
      <c r="BU40" s="141"/>
      <c r="BV40" s="141"/>
      <c r="BW40" s="141"/>
      <c r="BX40" s="141"/>
      <c r="BY40" s="141"/>
      <c r="BZ40" s="141"/>
      <c r="CA40" s="141"/>
      <c r="CB40" s="141"/>
      <c r="CC40" s="141"/>
      <c r="CD40" s="141"/>
      <c r="CE40" s="141"/>
      <c r="CF40" s="141"/>
      <c r="CG40" s="141"/>
      <c r="CH40" s="141"/>
      <c r="CI40" s="141"/>
      <c r="CJ40" s="141"/>
      <c r="CK40" s="141"/>
      <c r="CL40" s="141"/>
      <c r="CM40" s="141"/>
      <c r="CN40" s="141"/>
      <c r="CO40" s="141"/>
      <c r="CP40" s="141"/>
      <c r="CQ40" s="141"/>
      <c r="CR40" s="141"/>
      <c r="CS40" s="141"/>
      <c r="CT40" s="141"/>
      <c r="CU40" s="141"/>
      <c r="CV40" s="141"/>
      <c r="CW40" s="141"/>
      <c r="CX40" s="141"/>
      <c r="CY40" s="141"/>
      <c r="CZ40" s="141"/>
      <c r="DA40" s="141"/>
      <c r="DB40" s="141"/>
      <c r="DC40" s="141"/>
      <c r="DD40" s="141"/>
      <c r="DE40" s="141"/>
      <c r="DF40" s="141"/>
      <c r="DG40" s="141"/>
      <c r="DH40" s="141"/>
      <c r="DI40" s="141"/>
      <c r="DJ40" s="141"/>
      <c r="DK40" s="141"/>
      <c r="DL40" s="141"/>
      <c r="DM40" s="141"/>
      <c r="DN40" s="141"/>
      <c r="DO40" s="141"/>
      <c r="DP40" s="141"/>
      <c r="DQ40" s="141"/>
      <c r="DR40" s="141"/>
      <c r="DS40" s="141"/>
      <c r="DT40" s="141"/>
      <c r="DU40" s="141"/>
      <c r="DV40" s="141"/>
      <c r="DW40" s="141"/>
      <c r="DX40" s="141"/>
      <c r="DY40" s="141"/>
      <c r="DZ40" s="141"/>
      <c r="EA40" s="141"/>
      <c r="EB40" s="141"/>
      <c r="EC40" s="141"/>
      <c r="ED40" s="141"/>
      <c r="EE40" s="141"/>
      <c r="EF40" s="141"/>
      <c r="EG40" s="141"/>
      <c r="EH40" s="141"/>
      <c r="EI40" s="141"/>
      <c r="EJ40" s="141"/>
      <c r="EK40" s="141"/>
      <c r="EL40" s="141"/>
      <c r="EM40" s="141"/>
      <c r="EN40" s="141"/>
      <c r="EO40" s="141"/>
      <c r="EP40" s="141"/>
      <c r="EQ40" s="141"/>
      <c r="ER40" s="141"/>
      <c r="ES40" s="141"/>
      <c r="ET40" s="141"/>
      <c r="EU40" s="141"/>
      <c r="EV40" s="141"/>
      <c r="EW40" s="141"/>
      <c r="EX40" s="141"/>
    </row>
    <row r="41" s="65" customFormat="1" ht="52.5">
      <c r="A41" s="111" t="s">
        <v>1046</v>
      </c>
      <c r="B41" s="184" t="s">
        <v>1047</v>
      </c>
      <c r="C41" s="197" t="s">
        <v>972</v>
      </c>
      <c r="D41" s="198"/>
      <c r="E41" s="198"/>
      <c r="F41" s="199"/>
      <c r="G41" s="150" t="s">
        <v>973</v>
      </c>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141"/>
      <c r="CE41" s="141"/>
      <c r="CF41" s="141"/>
      <c r="CG41" s="141"/>
      <c r="CH41" s="141"/>
      <c r="CI41" s="141"/>
      <c r="CJ41" s="141"/>
      <c r="CK41" s="141"/>
      <c r="CL41" s="141"/>
      <c r="CM41" s="141"/>
      <c r="CN41" s="141"/>
      <c r="CO41" s="141"/>
      <c r="CP41" s="141"/>
      <c r="CQ41" s="141"/>
      <c r="CR41" s="141"/>
      <c r="CS41" s="141"/>
      <c r="CT41" s="141"/>
      <c r="CU41" s="141"/>
      <c r="CV41" s="141"/>
      <c r="CW41" s="141"/>
      <c r="CX41" s="141"/>
      <c r="CY41" s="141"/>
      <c r="CZ41" s="141"/>
      <c r="DA41" s="141"/>
      <c r="DB41" s="141"/>
      <c r="DC41" s="141"/>
      <c r="DD41" s="141"/>
      <c r="DE41" s="141"/>
      <c r="DF41" s="141"/>
      <c r="DG41" s="141"/>
      <c r="DH41" s="141"/>
      <c r="DI41" s="141"/>
      <c r="DJ41" s="141"/>
      <c r="DK41" s="141"/>
      <c r="DL41" s="141"/>
      <c r="DM41" s="141"/>
      <c r="DN41" s="141"/>
      <c r="DO41" s="141"/>
      <c r="DP41" s="141"/>
      <c r="DQ41" s="141"/>
      <c r="DR41" s="141"/>
      <c r="DS41" s="141"/>
      <c r="DT41" s="141"/>
      <c r="DU41" s="141"/>
      <c r="DV41" s="141"/>
      <c r="DW41" s="141"/>
      <c r="DX41" s="141"/>
      <c r="DY41" s="141"/>
      <c r="DZ41" s="141"/>
      <c r="EA41" s="141"/>
      <c r="EB41" s="141"/>
      <c r="EC41" s="141"/>
      <c r="ED41" s="141"/>
      <c r="EE41" s="141"/>
      <c r="EF41" s="141"/>
      <c r="EG41" s="141"/>
      <c r="EH41" s="141"/>
      <c r="EI41" s="141"/>
      <c r="EJ41" s="141"/>
      <c r="EK41" s="141"/>
      <c r="EL41" s="141"/>
      <c r="EM41" s="141"/>
      <c r="EN41" s="141"/>
      <c r="EO41" s="141"/>
      <c r="EP41" s="141"/>
      <c r="EQ41" s="141"/>
      <c r="ER41" s="141"/>
      <c r="ES41" s="141"/>
      <c r="ET41" s="141"/>
      <c r="EU41" s="141"/>
      <c r="EV41" s="141"/>
      <c r="EW41" s="141"/>
      <c r="EX41" s="141"/>
    </row>
    <row r="42" s="65" customFormat="1" ht="52.5">
      <c r="A42" s="154" t="s">
        <v>1048</v>
      </c>
      <c r="B42" s="180" t="s">
        <v>1049</v>
      </c>
      <c r="C42" s="200" t="s">
        <v>976</v>
      </c>
      <c r="D42" s="201"/>
      <c r="E42" s="201"/>
      <c r="F42" s="202"/>
      <c r="G42" s="158" t="s">
        <v>890</v>
      </c>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41"/>
      <c r="CA42" s="141"/>
      <c r="CB42" s="141"/>
      <c r="CC42" s="141"/>
      <c r="CD42" s="141"/>
      <c r="CE42" s="141"/>
      <c r="CF42" s="141"/>
      <c r="CG42" s="141"/>
      <c r="CH42" s="141"/>
      <c r="CI42" s="141"/>
      <c r="CJ42" s="141"/>
      <c r="CK42" s="141"/>
      <c r="CL42" s="141"/>
      <c r="CM42" s="141"/>
      <c r="CN42" s="141"/>
      <c r="CO42" s="141"/>
      <c r="CP42" s="141"/>
      <c r="CQ42" s="141"/>
      <c r="CR42" s="141"/>
      <c r="CS42" s="141"/>
      <c r="CT42" s="141"/>
      <c r="CU42" s="141"/>
      <c r="CV42" s="141"/>
      <c r="CW42" s="141"/>
      <c r="CX42" s="141"/>
      <c r="CY42" s="141"/>
      <c r="CZ42" s="141"/>
      <c r="DA42" s="141"/>
      <c r="DB42" s="141"/>
      <c r="DC42" s="141"/>
      <c r="DD42" s="141"/>
      <c r="DE42" s="141"/>
      <c r="DF42" s="141"/>
      <c r="DG42" s="141"/>
      <c r="DH42" s="141"/>
      <c r="DI42" s="141"/>
      <c r="DJ42" s="141"/>
      <c r="DK42" s="141"/>
      <c r="DL42" s="141"/>
      <c r="DM42" s="141"/>
      <c r="DN42" s="141"/>
      <c r="DO42" s="141"/>
      <c r="DP42" s="141"/>
      <c r="DQ42" s="141"/>
      <c r="DR42" s="141"/>
      <c r="DS42" s="141"/>
      <c r="DT42" s="141"/>
      <c r="DU42" s="141"/>
      <c r="DV42" s="141"/>
      <c r="DW42" s="141"/>
      <c r="DX42" s="141"/>
      <c r="DY42" s="141"/>
      <c r="DZ42" s="141"/>
      <c r="EA42" s="141"/>
      <c r="EB42" s="141"/>
      <c r="EC42" s="141"/>
      <c r="ED42" s="141"/>
      <c r="EE42" s="141"/>
      <c r="EF42" s="141"/>
      <c r="EG42" s="141"/>
      <c r="EH42" s="141"/>
      <c r="EI42" s="141"/>
      <c r="EJ42" s="141"/>
      <c r="EK42" s="141"/>
      <c r="EL42" s="141"/>
      <c r="EM42" s="141"/>
      <c r="EN42" s="141"/>
      <c r="EO42" s="141"/>
      <c r="EP42" s="141"/>
      <c r="EQ42" s="141"/>
      <c r="ER42" s="141"/>
      <c r="ES42" s="141"/>
      <c r="ET42" s="141"/>
      <c r="EU42" s="141"/>
      <c r="EV42" s="141"/>
      <c r="EW42" s="141"/>
      <c r="EX42" s="141"/>
    </row>
    <row r="43" s="145" customFormat="1" ht="16.5" customHeight="1">
      <c r="A43" s="176"/>
      <c r="B43" s="176"/>
      <c r="C43" s="176"/>
      <c r="D43" s="176"/>
      <c r="E43" s="176"/>
      <c r="F43" s="176"/>
      <c r="G43" s="176"/>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141"/>
      <c r="CA43" s="141"/>
      <c r="CB43" s="141"/>
      <c r="CC43" s="141"/>
      <c r="CD43" s="141"/>
      <c r="CE43" s="141"/>
      <c r="CF43" s="141"/>
      <c r="CG43" s="141"/>
      <c r="CH43" s="141"/>
      <c r="CI43" s="141"/>
      <c r="CJ43" s="141"/>
      <c r="CK43" s="141"/>
      <c r="CL43" s="141"/>
      <c r="CM43" s="141"/>
      <c r="CN43" s="141"/>
      <c r="CO43" s="141"/>
      <c r="CP43" s="141"/>
      <c r="CQ43" s="141"/>
      <c r="CR43" s="141"/>
      <c r="CS43" s="141"/>
      <c r="CT43" s="141"/>
      <c r="CU43" s="141"/>
      <c r="CV43" s="141"/>
      <c r="CW43" s="141"/>
      <c r="CX43" s="141"/>
      <c r="CY43" s="141"/>
      <c r="CZ43" s="141"/>
      <c r="DA43" s="141"/>
      <c r="DB43" s="141"/>
      <c r="DC43" s="141"/>
      <c r="DD43" s="141"/>
      <c r="DE43" s="141"/>
      <c r="DF43" s="141"/>
      <c r="DG43" s="141"/>
      <c r="DH43" s="141"/>
      <c r="DI43" s="141"/>
      <c r="DJ43" s="141"/>
      <c r="DK43" s="141"/>
      <c r="DL43" s="141"/>
      <c r="DM43" s="141"/>
      <c r="DN43" s="141"/>
      <c r="DO43" s="141"/>
      <c r="DP43" s="141"/>
      <c r="DQ43" s="141"/>
      <c r="DR43" s="141"/>
      <c r="DS43" s="141"/>
      <c r="DT43" s="141"/>
      <c r="DU43" s="141"/>
      <c r="DV43" s="141"/>
      <c r="DW43" s="141"/>
      <c r="DX43" s="141"/>
      <c r="DY43" s="141"/>
      <c r="DZ43" s="141"/>
      <c r="EA43" s="141"/>
      <c r="EB43" s="141"/>
      <c r="EC43" s="141"/>
      <c r="ED43" s="141"/>
      <c r="EE43" s="141"/>
      <c r="EF43" s="141"/>
      <c r="EG43" s="141"/>
      <c r="EH43" s="141"/>
      <c r="EI43" s="141"/>
      <c r="EJ43" s="141"/>
      <c r="EK43" s="141"/>
      <c r="EL43" s="141"/>
      <c r="EM43" s="141"/>
      <c r="EN43" s="141"/>
      <c r="EO43" s="141"/>
      <c r="EP43" s="141"/>
      <c r="EQ43" s="141"/>
      <c r="ER43" s="141"/>
      <c r="ES43" s="141"/>
      <c r="ET43" s="141"/>
      <c r="EU43" s="141"/>
      <c r="EV43" s="141"/>
      <c r="EW43" s="141"/>
      <c r="EX43" s="141"/>
    </row>
    <row r="44" s="114" customFormat="1">
      <c r="A44" s="171" t="s">
        <v>1050</v>
      </c>
      <c r="B44" s="171"/>
      <c r="C44" s="171"/>
      <c r="D44" s="171"/>
      <c r="E44" s="171"/>
      <c r="F44" s="171"/>
      <c r="G44" s="17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41"/>
      <c r="CA44" s="141"/>
      <c r="CB44" s="141"/>
      <c r="CC44" s="141"/>
      <c r="CD44" s="141"/>
      <c r="CE44" s="141"/>
      <c r="CF44" s="141"/>
      <c r="CG44" s="141"/>
      <c r="CH44" s="141"/>
      <c r="CI44" s="141"/>
      <c r="CJ44" s="141"/>
      <c r="CK44" s="141"/>
      <c r="CL44" s="141"/>
      <c r="CM44" s="141"/>
      <c r="CN44" s="141"/>
      <c r="CO44" s="141"/>
      <c r="CP44" s="141"/>
      <c r="CQ44" s="141"/>
      <c r="CR44" s="141"/>
      <c r="CS44" s="141"/>
      <c r="CT44" s="141"/>
      <c r="CU44" s="141"/>
      <c r="CV44" s="141"/>
      <c r="CW44" s="141"/>
      <c r="CX44" s="141"/>
      <c r="CY44" s="141"/>
      <c r="CZ44" s="141"/>
      <c r="DA44" s="141"/>
      <c r="DB44" s="141"/>
      <c r="DC44" s="141"/>
      <c r="DD44" s="141"/>
      <c r="DE44" s="141"/>
      <c r="DF44" s="141"/>
      <c r="DG44" s="141"/>
      <c r="DH44" s="141"/>
      <c r="DI44" s="141"/>
      <c r="DJ44" s="141"/>
      <c r="DK44" s="141"/>
      <c r="DL44" s="141"/>
      <c r="DM44" s="141"/>
      <c r="DN44" s="141"/>
      <c r="DO44" s="141"/>
      <c r="DP44" s="141"/>
      <c r="DQ44" s="141"/>
      <c r="DR44" s="141"/>
      <c r="DS44" s="141"/>
      <c r="DT44" s="141"/>
      <c r="DU44" s="141"/>
      <c r="DV44" s="141"/>
      <c r="DW44" s="141"/>
      <c r="DX44" s="141"/>
      <c r="DY44" s="141"/>
      <c r="DZ44" s="141"/>
      <c r="EA44" s="141"/>
      <c r="EB44" s="141"/>
      <c r="EC44" s="141"/>
      <c r="ED44" s="141"/>
      <c r="EE44" s="141"/>
      <c r="EF44" s="141"/>
      <c r="EG44" s="141"/>
      <c r="EH44" s="141"/>
      <c r="EI44" s="141"/>
      <c r="EJ44" s="141"/>
      <c r="EK44" s="141"/>
      <c r="EL44" s="141"/>
      <c r="EM44" s="141"/>
      <c r="EN44" s="141"/>
      <c r="EO44" s="141"/>
      <c r="EP44" s="141"/>
      <c r="EQ44" s="141"/>
      <c r="ER44" s="141"/>
    </row>
    <row r="45" s="114" customFormat="1">
      <c r="A45" s="170" t="s">
        <v>979</v>
      </c>
      <c r="B45" s="170"/>
      <c r="C45" s="170"/>
      <c r="D45" s="170"/>
      <c r="E45" s="170"/>
      <c r="F45" s="170"/>
      <c r="G45" s="170"/>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41"/>
      <c r="CA45" s="141"/>
      <c r="CB45" s="141"/>
      <c r="CC45" s="141"/>
      <c r="CD45" s="141"/>
      <c r="CE45" s="141"/>
      <c r="CF45" s="141"/>
      <c r="CG45" s="141"/>
      <c r="CH45" s="141"/>
      <c r="CI45" s="141"/>
      <c r="CJ45" s="141"/>
      <c r="CK45" s="141"/>
      <c r="CL45" s="141"/>
      <c r="CM45" s="141"/>
      <c r="CN45" s="141"/>
      <c r="CO45" s="141"/>
      <c r="CP45" s="141"/>
      <c r="CQ45" s="141"/>
      <c r="CR45" s="141"/>
      <c r="CS45" s="141"/>
      <c r="CT45" s="141"/>
      <c r="CU45" s="141"/>
      <c r="CV45" s="141"/>
      <c r="CW45" s="141"/>
      <c r="CX45" s="141"/>
      <c r="CY45" s="141"/>
      <c r="CZ45" s="141"/>
      <c r="DA45" s="141"/>
      <c r="DB45" s="141"/>
      <c r="DC45" s="141"/>
      <c r="DD45" s="141"/>
      <c r="DE45" s="141"/>
      <c r="DF45" s="141"/>
      <c r="DG45" s="141"/>
      <c r="DH45" s="141"/>
      <c r="DI45" s="141"/>
      <c r="DJ45" s="141"/>
      <c r="DK45" s="141"/>
      <c r="DL45" s="141"/>
      <c r="DM45" s="141"/>
      <c r="DN45" s="141"/>
      <c r="DO45" s="141"/>
      <c r="DP45" s="141"/>
      <c r="DQ45" s="141"/>
      <c r="DR45" s="141"/>
      <c r="DS45" s="141"/>
      <c r="DT45" s="141"/>
      <c r="DU45" s="141"/>
      <c r="DV45" s="141"/>
      <c r="DW45" s="141"/>
      <c r="DX45" s="141"/>
      <c r="DY45" s="141"/>
      <c r="DZ45" s="141"/>
      <c r="EA45" s="141"/>
      <c r="EB45" s="141"/>
      <c r="EC45" s="141"/>
      <c r="ED45" s="141"/>
      <c r="EE45" s="141"/>
      <c r="EF45" s="141"/>
      <c r="EG45" s="141"/>
      <c r="EH45" s="141"/>
      <c r="EI45" s="141"/>
      <c r="EJ45" s="141"/>
      <c r="EK45" s="141"/>
      <c r="EL45" s="141"/>
      <c r="EM45" s="141"/>
      <c r="EN45" s="141"/>
      <c r="EO45" s="141"/>
      <c r="EP45" s="141"/>
      <c r="EQ45" s="141"/>
      <c r="ER45" s="141"/>
    </row>
    <row r="46" s="114" customFormat="1">
      <c r="A46" s="171" t="s">
        <v>1051</v>
      </c>
      <c r="B46" s="171"/>
      <c r="C46" s="171"/>
      <c r="D46" s="171"/>
      <c r="E46" s="171"/>
      <c r="F46" s="171"/>
      <c r="G46" s="17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1"/>
      <c r="BR46" s="141"/>
      <c r="BS46" s="141"/>
      <c r="BT46" s="141"/>
      <c r="BU46" s="141"/>
      <c r="BV46" s="141"/>
      <c r="BW46" s="141"/>
      <c r="BX46" s="141"/>
      <c r="BY46" s="141"/>
      <c r="BZ46" s="141"/>
      <c r="CA46" s="141"/>
      <c r="CB46" s="141"/>
      <c r="CC46" s="141"/>
      <c r="CD46" s="141"/>
      <c r="CE46" s="141"/>
      <c r="CF46" s="141"/>
      <c r="CG46" s="141"/>
      <c r="CH46" s="141"/>
      <c r="CI46" s="141"/>
      <c r="CJ46" s="141"/>
      <c r="CK46" s="141"/>
      <c r="CL46" s="141"/>
      <c r="CM46" s="141"/>
      <c r="CN46" s="141"/>
      <c r="CO46" s="141"/>
      <c r="CP46" s="141"/>
      <c r="CQ46" s="141"/>
      <c r="CR46" s="141"/>
      <c r="CS46" s="141"/>
      <c r="CT46" s="141"/>
      <c r="CU46" s="141"/>
      <c r="CV46" s="141"/>
      <c r="CW46" s="141"/>
      <c r="CX46" s="141"/>
      <c r="CY46" s="141"/>
      <c r="CZ46" s="141"/>
      <c r="DA46" s="141"/>
      <c r="DB46" s="141"/>
      <c r="DC46" s="141"/>
      <c r="DD46" s="141"/>
      <c r="DE46" s="141"/>
      <c r="DF46" s="141"/>
      <c r="DG46" s="141"/>
      <c r="DH46" s="141"/>
      <c r="DI46" s="141"/>
      <c r="DJ46" s="141"/>
      <c r="DK46" s="141"/>
      <c r="DL46" s="141"/>
      <c r="DM46" s="141"/>
      <c r="DN46" s="141"/>
      <c r="DO46" s="141"/>
      <c r="DP46" s="141"/>
      <c r="DQ46" s="141"/>
      <c r="DR46" s="141"/>
      <c r="DS46" s="141"/>
      <c r="DT46" s="141"/>
      <c r="DU46" s="141"/>
      <c r="DV46" s="141"/>
      <c r="DW46" s="141"/>
      <c r="DX46" s="141"/>
      <c r="DY46" s="141"/>
      <c r="DZ46" s="141"/>
      <c r="EA46" s="141"/>
      <c r="EB46" s="141"/>
      <c r="EC46" s="141"/>
      <c r="ED46" s="141"/>
      <c r="EE46" s="141"/>
      <c r="EF46" s="141"/>
      <c r="EG46" s="141"/>
      <c r="EH46" s="141"/>
      <c r="EI46" s="141"/>
      <c r="EJ46" s="141"/>
      <c r="EK46" s="141"/>
      <c r="EL46" s="141"/>
      <c r="EM46" s="141"/>
      <c r="EN46" s="141"/>
      <c r="EO46" s="141"/>
      <c r="EP46" s="141"/>
      <c r="EQ46" s="141"/>
      <c r="ER46" s="141"/>
    </row>
    <row r="47" s="172" customFormat="1" ht="23.25" customHeight="1">
      <c r="A47" s="173" t="s">
        <v>981</v>
      </c>
      <c r="B47" s="174"/>
      <c r="C47" s="174"/>
      <c r="D47" s="174"/>
      <c r="E47" s="174"/>
      <c r="F47" s="174"/>
      <c r="G47" s="175"/>
    </row>
  </sheetData>
  <sheetProtection autoFilter="0" deleteColumns="0" deleteRows="0" formatCells="0" formatColumns="0" formatRows="0" insertColumns="0" insertHyperlinks="0" insertRows="0" pivotTables="0" selectLockedCells="1" selectUnlockedCells="1" sheet="0" sort="0"/>
  <mergeCells count="31">
    <mergeCell ref="A1:F1"/>
    <mergeCell ref="A2:C2"/>
    <mergeCell ref="A3:C3"/>
    <mergeCell ref="A5:A7"/>
    <mergeCell ref="B5:B7"/>
    <mergeCell ref="C5:F5"/>
    <mergeCell ref="G5:G7"/>
    <mergeCell ref="C6:C7"/>
    <mergeCell ref="D6:D7"/>
    <mergeCell ref="E6:E7"/>
    <mergeCell ref="F6:F7"/>
    <mergeCell ref="A8:G8"/>
    <mergeCell ref="A9:G9"/>
    <mergeCell ref="A10:G10"/>
    <mergeCell ref="A11:G11"/>
    <mergeCell ref="A17:G17"/>
    <mergeCell ref="A21:G21"/>
    <mergeCell ref="A22:G22"/>
    <mergeCell ref="A26:G26"/>
    <mergeCell ref="A30:G30"/>
    <mergeCell ref="A31:G31"/>
    <mergeCell ref="A35:G35"/>
    <mergeCell ref="A39:G39"/>
    <mergeCell ref="C40:F40"/>
    <mergeCell ref="C41:F41"/>
    <mergeCell ref="C42:F42"/>
    <mergeCell ref="A43:G43"/>
    <mergeCell ref="A44:G44"/>
    <mergeCell ref="A45:G45"/>
    <mergeCell ref="A46:G46"/>
    <mergeCell ref="A47:G47"/>
  </mergeCells>
  <printOptions headings="0" gridLines="0"/>
  <pageMargins left="0.62992125984251968" right="0.23622047244094491" top="0.74803149606299213" bottom="0.74803149606299213" header="0.31496062992125984" footer="0.31496062992125984"/>
  <pageSetup paperSize="9" scale="75" fitToWidth="1" fitToHeight="0" pageOrder="downThenOver" orientation="landscape" usePrinterDefaults="1" blackAndWhite="0" draft="0" cellComments="none" useFirstPageNumber="0" errors="displayed" horizontalDpi="600" verticalDpi="600" copies="1"/>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00B0F0"/>
    <outlinePr applyStyles="0" summaryBelow="0" summaryRight="1" showOutlineSymbols="1"/>
    <pageSetUpPr autoPageBreaks="1" fitToPage="1"/>
  </sheetPr>
  <sheetViews>
    <sheetView topLeftCell="A1" zoomScale="90" workbookViewId="0">
      <pane ySplit="9" topLeftCell="A10" activePane="bottomLeft" state="frozen"/>
      <selection activeCell="A69" activeCellId="0" sqref="A69"/>
    </sheetView>
  </sheetViews>
  <sheetFormatPr defaultColWidth="9" defaultRowHeight="14.25" outlineLevelRow="1"/>
  <cols>
    <col customWidth="1" min="1" max="1" style="207" width="25.75"/>
    <col customWidth="1" min="2" max="2" style="207" width="57.125"/>
    <col customWidth="1" min="3" max="3" style="208" width="19.875"/>
    <col customWidth="1" min="4" max="4" style="207" width="55.25"/>
    <col min="5" max="16384" style="206" width="9"/>
  </cols>
  <sheetData>
    <row r="1" ht="89.400000000000006" customHeight="1">
      <c r="A1" s="63" t="s">
        <v>0</v>
      </c>
      <c r="B1" s="64"/>
      <c r="C1" s="64"/>
      <c r="D1" s="64"/>
    </row>
    <row r="2" s="209" customFormat="1" ht="12.75">
      <c r="A2" s="66" t="s">
        <v>100</v>
      </c>
      <c r="B2" s="67"/>
      <c r="C2" s="67"/>
      <c r="D2" s="67"/>
    </row>
    <row r="3" s="209" customFormat="1" ht="12.75">
      <c r="A3" s="66" t="s">
        <v>101</v>
      </c>
      <c r="B3" s="67"/>
      <c r="C3" s="67"/>
      <c r="D3" s="67"/>
    </row>
    <row r="4" s="209" customFormat="1" ht="12.75">
      <c r="A4" s="210"/>
      <c r="B4" s="210"/>
      <c r="C4" s="211"/>
      <c r="D4" s="210"/>
    </row>
    <row r="5" ht="28.149999999999999" customHeight="1">
      <c r="A5" s="212" t="s">
        <v>1052</v>
      </c>
      <c r="B5" s="212"/>
      <c r="C5" s="212"/>
      <c r="D5" s="212"/>
    </row>
    <row r="6" s="26" customFormat="1" ht="15" customHeight="1">
      <c r="A6" s="70" t="s">
        <v>86</v>
      </c>
      <c r="B6" s="71" t="s">
        <v>87</v>
      </c>
      <c r="C6" s="72" t="s">
        <v>91</v>
      </c>
      <c r="D6" s="72" t="s">
        <v>89</v>
      </c>
    </row>
    <row r="7" s="26" customFormat="1" ht="15" customHeight="1">
      <c r="A7" s="70"/>
      <c r="B7" s="71"/>
      <c r="C7" s="213"/>
      <c r="D7" s="214"/>
    </row>
    <row r="8" s="26" customFormat="1" ht="15" customHeight="1">
      <c r="A8" s="70"/>
      <c r="B8" s="71"/>
      <c r="C8" s="215"/>
      <c r="D8" s="216"/>
    </row>
    <row r="9" s="217" customFormat="1" ht="20.100000000000001" customHeight="1">
      <c r="A9" s="134" t="s">
        <v>1053</v>
      </c>
      <c r="B9" s="135"/>
      <c r="C9" s="135"/>
      <c r="D9" s="136"/>
    </row>
    <row r="10" s="217" customFormat="1" ht="20.100000000000001" customHeight="1">
      <c r="A10" s="218" t="s">
        <v>646</v>
      </c>
      <c r="B10" s="219"/>
      <c r="C10" s="219"/>
      <c r="D10" s="219"/>
    </row>
    <row r="11" s="217" customFormat="1" ht="20.100000000000001" customHeight="1">
      <c r="A11" s="220" t="s">
        <v>1054</v>
      </c>
      <c r="B11" s="221"/>
      <c r="C11" s="221"/>
      <c r="D11" s="221"/>
    </row>
    <row r="12" s="222" customFormat="1" ht="20.100000000000001" customHeight="1">
      <c r="A12" s="223" t="s">
        <v>1055</v>
      </c>
      <c r="B12" s="224"/>
      <c r="C12" s="224"/>
      <c r="D12" s="224"/>
    </row>
    <row r="13" ht="42" outlineLevel="1">
      <c r="A13" s="225" t="s">
        <v>1056</v>
      </c>
      <c r="B13" s="226" t="s">
        <v>1057</v>
      </c>
      <c r="C13" s="148">
        <v>92500</v>
      </c>
      <c r="D13" s="227" t="s">
        <v>1058</v>
      </c>
    </row>
    <row r="14" ht="42" outlineLevel="1">
      <c r="A14" s="228" t="s">
        <v>1059</v>
      </c>
      <c r="B14" s="229" t="s">
        <v>1060</v>
      </c>
      <c r="C14" s="156">
        <v>92500</v>
      </c>
      <c r="D14" s="230" t="s">
        <v>1061</v>
      </c>
    </row>
    <row r="15" s="209" customFormat="1" ht="33.75" outlineLevel="1">
      <c r="A15" s="231" t="s">
        <v>1062</v>
      </c>
      <c r="B15" s="232" t="s">
        <v>1063</v>
      </c>
      <c r="C15" s="233">
        <f>C13*0.2</f>
        <v>18500</v>
      </c>
      <c r="D15" s="234" t="s">
        <v>655</v>
      </c>
    </row>
    <row r="16" s="222" customFormat="1" ht="20.100000000000001" customHeight="1">
      <c r="A16" s="223" t="s">
        <v>1064</v>
      </c>
      <c r="B16" s="224"/>
      <c r="C16" s="224"/>
      <c r="D16" s="224"/>
    </row>
    <row r="17" ht="42" outlineLevel="1">
      <c r="A17" s="228" t="s">
        <v>1065</v>
      </c>
      <c r="B17" s="229" t="s">
        <v>1066</v>
      </c>
      <c r="C17" s="156">
        <v>148750</v>
      </c>
      <c r="D17" s="230" t="s">
        <v>1067</v>
      </c>
    </row>
    <row r="18" ht="42" outlineLevel="1">
      <c r="A18" s="225" t="s">
        <v>1068</v>
      </c>
      <c r="B18" s="226" t="s">
        <v>1069</v>
      </c>
      <c r="C18" s="235">
        <v>148750</v>
      </c>
      <c r="D18" s="236" t="s">
        <v>1070</v>
      </c>
    </row>
    <row r="19" s="209" customFormat="1" ht="33.75" outlineLevel="1">
      <c r="A19" s="91" t="s">
        <v>1071</v>
      </c>
      <c r="B19" s="151" t="s">
        <v>1072</v>
      </c>
      <c r="C19" s="152">
        <f>C17*0.2</f>
        <v>29750</v>
      </c>
      <c r="D19" s="94" t="s">
        <v>655</v>
      </c>
    </row>
    <row r="20" s="209" customFormat="1" ht="20.25" customHeight="1">
      <c r="A20" s="223" t="s">
        <v>1073</v>
      </c>
      <c r="B20" s="224"/>
      <c r="C20" s="224"/>
      <c r="D20" s="224"/>
    </row>
    <row r="21" s="209" customFormat="1" ht="60.75" customHeight="1" outlineLevel="1">
      <c r="A21" s="237" t="s">
        <v>1074</v>
      </c>
      <c r="B21" s="238" t="s">
        <v>1075</v>
      </c>
      <c r="C21" s="235">
        <v>550000</v>
      </c>
      <c r="D21" s="236" t="s">
        <v>1076</v>
      </c>
    </row>
    <row r="22" s="209" customFormat="1" ht="40.5" customHeight="1" outlineLevel="1">
      <c r="A22" s="91" t="s">
        <v>1077</v>
      </c>
      <c r="B22" s="151" t="s">
        <v>1078</v>
      </c>
      <c r="C22" s="152">
        <f>C21*0.2</f>
        <v>110000</v>
      </c>
      <c r="D22" s="94" t="s">
        <v>655</v>
      </c>
    </row>
    <row r="23" s="239" customFormat="1" ht="19.5" customHeight="1">
      <c r="A23" s="223" t="s">
        <v>520</v>
      </c>
      <c r="B23" s="224"/>
      <c r="C23" s="224"/>
      <c r="D23" s="224"/>
    </row>
    <row r="24" s="209" customFormat="1" ht="36" customHeight="1">
      <c r="A24" s="111" t="s">
        <v>1079</v>
      </c>
      <c r="B24" s="112" t="s">
        <v>1080</v>
      </c>
      <c r="C24" s="240">
        <v>1200</v>
      </c>
      <c r="D24" s="241" t="s">
        <v>1081</v>
      </c>
    </row>
    <row r="25" s="209" customFormat="1" ht="37.5" customHeight="1">
      <c r="A25" s="242" t="s">
        <v>1082</v>
      </c>
      <c r="B25" s="243" t="s">
        <v>1083</v>
      </c>
      <c r="C25" s="244">
        <v>1200</v>
      </c>
      <c r="D25" s="245" t="s">
        <v>1081</v>
      </c>
    </row>
    <row r="26" s="209" customFormat="1" ht="25.5">
      <c r="A26" s="111" t="s">
        <v>530</v>
      </c>
      <c r="B26" s="112" t="s">
        <v>531</v>
      </c>
      <c r="C26" s="240">
        <v>1812</v>
      </c>
      <c r="D26" s="241"/>
    </row>
    <row r="27" s="239" customFormat="1" ht="19.5" customHeight="1">
      <c r="A27" s="223" t="s">
        <v>552</v>
      </c>
      <c r="B27" s="224"/>
      <c r="C27" s="224"/>
      <c r="D27" s="224"/>
    </row>
    <row r="28" s="209" customFormat="1" ht="52.5">
      <c r="A28" s="154" t="s">
        <v>1084</v>
      </c>
      <c r="B28" s="180" t="s">
        <v>1085</v>
      </c>
      <c r="C28" s="194" t="s">
        <v>881</v>
      </c>
      <c r="D28" s="246" t="s">
        <v>882</v>
      </c>
    </row>
    <row r="29" s="209" customFormat="1" ht="52.5">
      <c r="A29" s="111" t="s">
        <v>1086</v>
      </c>
      <c r="B29" s="184" t="s">
        <v>1087</v>
      </c>
      <c r="C29" s="197" t="s">
        <v>885</v>
      </c>
      <c r="D29" s="150" t="s">
        <v>886</v>
      </c>
    </row>
    <row r="30" s="209" customFormat="1" ht="52.5">
      <c r="A30" s="154" t="s">
        <v>1088</v>
      </c>
      <c r="B30" s="180" t="s">
        <v>1089</v>
      </c>
      <c r="C30" s="200" t="s">
        <v>1090</v>
      </c>
      <c r="D30" s="158" t="s">
        <v>890</v>
      </c>
    </row>
    <row r="31" s="209" customFormat="1" ht="52.5">
      <c r="A31" s="111" t="s">
        <v>1091</v>
      </c>
      <c r="B31" s="184" t="s">
        <v>1092</v>
      </c>
      <c r="C31" s="197" t="s">
        <v>881</v>
      </c>
      <c r="D31" s="150" t="s">
        <v>893</v>
      </c>
    </row>
    <row r="32" s="209" customFormat="1" ht="52.5">
      <c r="A32" s="154" t="s">
        <v>1093</v>
      </c>
      <c r="B32" s="180" t="s">
        <v>1094</v>
      </c>
      <c r="C32" s="194" t="s">
        <v>885</v>
      </c>
      <c r="D32" s="158" t="s">
        <v>896</v>
      </c>
    </row>
    <row r="33" s="209" customFormat="1" ht="52.5">
      <c r="A33" s="247" t="s">
        <v>1095</v>
      </c>
      <c r="B33" s="248" t="s">
        <v>1096</v>
      </c>
      <c r="C33" s="233">
        <v>13500</v>
      </c>
      <c r="D33" s="249" t="s">
        <v>882</v>
      </c>
    </row>
    <row r="34" s="250" customFormat="1">
      <c r="A34" s="251"/>
      <c r="B34" s="252"/>
      <c r="C34" s="252"/>
      <c r="D34" s="252"/>
    </row>
    <row r="35" s="250" customFormat="1">
      <c r="A35" s="253" t="s">
        <v>1097</v>
      </c>
      <c r="B35" s="253"/>
      <c r="C35" s="253"/>
      <c r="D35" s="253"/>
    </row>
    <row r="36" s="250" customFormat="1">
      <c r="A36" s="253" t="s">
        <v>979</v>
      </c>
      <c r="B36" s="253"/>
      <c r="C36" s="253"/>
      <c r="D36" s="253"/>
    </row>
    <row r="37" s="250" customFormat="1">
      <c r="A37" s="254" t="s">
        <v>1051</v>
      </c>
      <c r="B37" s="254"/>
      <c r="C37" s="254"/>
      <c r="D37" s="254"/>
    </row>
    <row r="38" s="172" customFormat="1" ht="23.25" customHeight="1">
      <c r="A38" s="173" t="s">
        <v>981</v>
      </c>
      <c r="B38" s="174"/>
      <c r="C38" s="174"/>
      <c r="D38" s="175"/>
    </row>
    <row r="39" s="250" customFormat="1" ht="15">
      <c r="A39" s="134" t="s">
        <v>1098</v>
      </c>
      <c r="B39" s="135"/>
      <c r="C39" s="135"/>
      <c r="D39" s="136"/>
    </row>
    <row r="40" s="217" customFormat="1" ht="20.100000000000001" customHeight="1">
      <c r="A40" s="218" t="s">
        <v>646</v>
      </c>
      <c r="B40" s="219"/>
      <c r="C40" s="219"/>
      <c r="D40" s="219"/>
    </row>
    <row r="41" s="250" customFormat="1" ht="17.25" customHeight="1">
      <c r="A41" s="223" t="s">
        <v>1099</v>
      </c>
      <c r="B41" s="224"/>
      <c r="C41" s="224"/>
      <c r="D41" s="224"/>
    </row>
    <row r="42" s="250" customFormat="1" ht="24" customHeight="1" outlineLevel="1">
      <c r="A42" s="255" t="s">
        <v>1100</v>
      </c>
      <c r="B42" s="256"/>
      <c r="C42" s="256"/>
      <c r="D42" s="257"/>
    </row>
    <row r="43" s="209" customFormat="1" ht="47.25" customHeight="1" outlineLevel="1">
      <c r="A43" s="111" t="s">
        <v>1101</v>
      </c>
      <c r="B43" s="111" t="s">
        <v>1102</v>
      </c>
      <c r="C43" s="148">
        <v>47250</v>
      </c>
      <c r="D43" s="241" t="s">
        <v>1103</v>
      </c>
    </row>
    <row r="44" s="209" customFormat="1" ht="19.5" customHeight="1">
      <c r="A44" s="223" t="s">
        <v>1104</v>
      </c>
      <c r="B44" s="224"/>
      <c r="C44" s="224"/>
      <c r="D44" s="224"/>
    </row>
    <row r="45" s="209" customFormat="1" ht="18" customHeight="1" outlineLevel="1">
      <c r="A45" s="255" t="s">
        <v>1105</v>
      </c>
      <c r="B45" s="256"/>
      <c r="C45" s="256"/>
      <c r="D45" s="256"/>
    </row>
    <row r="46" s="209" customFormat="1" ht="37.5" customHeight="1" outlineLevel="1">
      <c r="A46" s="154" t="s">
        <v>1106</v>
      </c>
      <c r="B46" s="154" t="s">
        <v>1107</v>
      </c>
      <c r="C46" s="156">
        <v>64750</v>
      </c>
      <c r="D46" s="246" t="s">
        <v>1103</v>
      </c>
    </row>
    <row r="47" s="209" customFormat="1" ht="42.75" customHeight="1" outlineLevel="1">
      <c r="A47" s="111" t="s">
        <v>1108</v>
      </c>
      <c r="B47" s="111" t="s">
        <v>1109</v>
      </c>
      <c r="C47" s="235">
        <v>64750</v>
      </c>
      <c r="D47" s="249" t="s">
        <v>1110</v>
      </c>
    </row>
    <row r="48" s="209" customFormat="1" ht="18.75" customHeight="1">
      <c r="A48" s="223" t="s">
        <v>1111</v>
      </c>
      <c r="B48" s="224"/>
      <c r="C48" s="224"/>
      <c r="D48" s="224"/>
    </row>
    <row r="49" s="209" customFormat="1" ht="19.5" customHeight="1" outlineLevel="1">
      <c r="A49" s="255" t="s">
        <v>1112</v>
      </c>
      <c r="B49" s="256"/>
      <c r="C49" s="256"/>
      <c r="D49" s="256"/>
    </row>
    <row r="50" s="209" customFormat="1" ht="38.25" outlineLevel="1">
      <c r="A50" s="111" t="s">
        <v>1113</v>
      </c>
      <c r="B50" s="111" t="s">
        <v>1114</v>
      </c>
      <c r="C50" s="148">
        <v>104125</v>
      </c>
      <c r="D50" s="241" t="s">
        <v>1103</v>
      </c>
    </row>
    <row r="51" s="209" customFormat="1" ht="45.75" customHeight="1" outlineLevel="1">
      <c r="A51" s="242" t="s">
        <v>1115</v>
      </c>
      <c r="B51" s="258" t="s">
        <v>1116</v>
      </c>
      <c r="C51" s="156">
        <v>104125</v>
      </c>
      <c r="D51" s="246" t="s">
        <v>1110</v>
      </c>
    </row>
    <row r="52" s="209" customFormat="1" ht="21" customHeight="1">
      <c r="A52" s="223" t="s">
        <v>1117</v>
      </c>
      <c r="B52" s="224"/>
      <c r="C52" s="224"/>
      <c r="D52" s="224"/>
    </row>
    <row r="53" s="209" customFormat="1" ht="21" customHeight="1" outlineLevel="1">
      <c r="A53" s="255" t="s">
        <v>1118</v>
      </c>
      <c r="B53" s="256"/>
      <c r="C53" s="256"/>
      <c r="D53" s="256"/>
    </row>
    <row r="54" s="209" customFormat="1" ht="45.75" customHeight="1" outlineLevel="1">
      <c r="A54" s="259" t="s">
        <v>1119</v>
      </c>
      <c r="B54" s="260" t="s">
        <v>1120</v>
      </c>
      <c r="C54" s="235">
        <v>385000</v>
      </c>
      <c r="D54" s="249" t="s">
        <v>1110</v>
      </c>
    </row>
    <row r="55" s="209" customFormat="1" ht="22.5" customHeight="1">
      <c r="A55" s="134" t="s">
        <v>1121</v>
      </c>
      <c r="B55" s="135"/>
      <c r="C55" s="135"/>
      <c r="D55" s="136"/>
    </row>
    <row r="56" s="209" customFormat="1" ht="21" customHeight="1">
      <c r="A56" s="220" t="s">
        <v>1122</v>
      </c>
      <c r="B56" s="221"/>
      <c r="C56" s="221"/>
      <c r="D56" s="221"/>
    </row>
    <row r="57" s="217" customFormat="1" ht="20.100000000000001" customHeight="1">
      <c r="A57" s="218" t="s">
        <v>646</v>
      </c>
      <c r="B57" s="219"/>
      <c r="C57" s="219"/>
      <c r="D57" s="219"/>
    </row>
    <row r="58" s="209" customFormat="1" ht="21.75" customHeight="1">
      <c r="A58" s="261" t="s">
        <v>1123</v>
      </c>
      <c r="B58" s="262"/>
      <c r="C58" s="262"/>
      <c r="D58" s="262"/>
    </row>
    <row r="59" s="209" customFormat="1" ht="38.25" outlineLevel="1">
      <c r="A59" s="154" t="s">
        <v>1124</v>
      </c>
      <c r="B59" s="154" t="s">
        <v>1125</v>
      </c>
      <c r="C59" s="156">
        <v>25000</v>
      </c>
      <c r="D59" s="246" t="s">
        <v>1126</v>
      </c>
    </row>
    <row r="60" s="209" customFormat="1" ht="24" customHeight="1">
      <c r="A60" s="261" t="s">
        <v>1127</v>
      </c>
      <c r="B60" s="262"/>
      <c r="C60" s="262"/>
      <c r="D60" s="262"/>
    </row>
    <row r="61" s="209" customFormat="1" ht="50.25" customHeight="1" outlineLevel="1">
      <c r="A61" s="111" t="s">
        <v>1128</v>
      </c>
      <c r="B61" s="111" t="s">
        <v>1129</v>
      </c>
      <c r="C61" s="148">
        <v>81250</v>
      </c>
      <c r="D61" s="241" t="s">
        <v>1126</v>
      </c>
    </row>
    <row r="62" s="209" customFormat="1" ht="23.449999999999999" customHeight="1">
      <c r="A62" s="261" t="s">
        <v>1130</v>
      </c>
      <c r="B62" s="262"/>
      <c r="C62" s="262"/>
      <c r="D62" s="262"/>
    </row>
    <row r="63" s="209" customFormat="1" ht="50.25" customHeight="1" outlineLevel="1">
      <c r="A63" s="242" t="s">
        <v>1131</v>
      </c>
      <c r="B63" s="258" t="s">
        <v>1132</v>
      </c>
      <c r="C63" s="263">
        <v>482500</v>
      </c>
      <c r="D63" s="246" t="s">
        <v>1133</v>
      </c>
    </row>
    <row r="64" s="209" customFormat="1" ht="23.25" customHeight="1">
      <c r="A64" s="261" t="s">
        <v>1134</v>
      </c>
      <c r="B64" s="262"/>
      <c r="C64" s="262"/>
      <c r="D64" s="262"/>
    </row>
    <row r="65" s="209" customFormat="1" ht="55.5" customHeight="1" outlineLevel="1">
      <c r="A65" s="247" t="s">
        <v>1135</v>
      </c>
      <c r="B65" s="247" t="s">
        <v>1136</v>
      </c>
      <c r="C65" s="235">
        <v>56250</v>
      </c>
      <c r="D65" s="249" t="s">
        <v>1126</v>
      </c>
    </row>
    <row r="66" s="209" customFormat="1" ht="60" customHeight="1" outlineLevel="1">
      <c r="A66" s="154" t="s">
        <v>1137</v>
      </c>
      <c r="B66" s="154" t="s">
        <v>1138</v>
      </c>
      <c r="C66" s="156">
        <v>56250</v>
      </c>
      <c r="D66" s="246" t="s">
        <v>1133</v>
      </c>
    </row>
    <row r="67" s="209" customFormat="1" ht="25.5" customHeight="1">
      <c r="A67" s="261" t="s">
        <v>1139</v>
      </c>
      <c r="B67" s="262"/>
      <c r="C67" s="262"/>
      <c r="D67" s="262"/>
    </row>
    <row r="68" s="209" customFormat="1" ht="64.5" customHeight="1" outlineLevel="1">
      <c r="A68" s="259" t="s">
        <v>1140</v>
      </c>
      <c r="B68" s="260" t="s">
        <v>1141</v>
      </c>
      <c r="C68" s="235">
        <v>457500</v>
      </c>
      <c r="D68" s="249" t="s">
        <v>1126</v>
      </c>
    </row>
    <row r="69" s="209" customFormat="1" ht="22.5" customHeight="1">
      <c r="A69" s="261" t="s">
        <v>1142</v>
      </c>
      <c r="B69" s="262"/>
      <c r="C69" s="262"/>
      <c r="D69" s="262"/>
    </row>
    <row r="70" s="209" customFormat="1" ht="69" customHeight="1" outlineLevel="1">
      <c r="A70" s="154" t="s">
        <v>1143</v>
      </c>
      <c r="B70" s="154" t="s">
        <v>1144</v>
      </c>
      <c r="C70" s="156">
        <v>401250</v>
      </c>
      <c r="D70" s="246" t="s">
        <v>1133</v>
      </c>
    </row>
    <row r="71" s="209" customFormat="1" ht="18.75" customHeight="1">
      <c r="A71" s="134" t="s">
        <v>1145</v>
      </c>
      <c r="B71" s="135"/>
      <c r="C71" s="135"/>
      <c r="D71" s="136"/>
    </row>
  </sheetData>
  <sheetProtection autoFilter="0" deleteColumns="0" deleteRows="0" formatCells="0" formatColumns="0" formatRows="0" insertColumns="0" insertHyperlinks="0" insertRows="0" pivotTables="0" selectLockedCells="1" selectUnlockedCells="1" sheet="0" sort="0"/>
  <mergeCells count="41">
    <mergeCell ref="A1:D1"/>
    <mergeCell ref="A2:D2"/>
    <mergeCell ref="A3:D3"/>
    <mergeCell ref="A5:D5"/>
    <mergeCell ref="A6:A8"/>
    <mergeCell ref="B6:B8"/>
    <mergeCell ref="C6:C8"/>
    <mergeCell ref="D6:D8"/>
    <mergeCell ref="A9:D9"/>
    <mergeCell ref="A10:D10"/>
    <mergeCell ref="A11:D11"/>
    <mergeCell ref="A12:D12"/>
    <mergeCell ref="A16:D16"/>
    <mergeCell ref="A20:D20"/>
    <mergeCell ref="A23:D23"/>
    <mergeCell ref="A27:D27"/>
    <mergeCell ref="A34:D34"/>
    <mergeCell ref="A35:D35"/>
    <mergeCell ref="A36:D36"/>
    <mergeCell ref="A37:D37"/>
    <mergeCell ref="A38:D38"/>
    <mergeCell ref="A39:D39"/>
    <mergeCell ref="A40:D40"/>
    <mergeCell ref="A41:D41"/>
    <mergeCell ref="A42:D42"/>
    <mergeCell ref="A44:D44"/>
    <mergeCell ref="A45:D45"/>
    <mergeCell ref="A48:D48"/>
    <mergeCell ref="A49:D49"/>
    <mergeCell ref="A52:D52"/>
    <mergeCell ref="A53:D53"/>
    <mergeCell ref="A55:D55"/>
    <mergeCell ref="A56:D56"/>
    <mergeCell ref="A57:D57"/>
    <mergeCell ref="A58:D58"/>
    <mergeCell ref="A60:D60"/>
    <mergeCell ref="A62:D62"/>
    <mergeCell ref="A64:D64"/>
    <mergeCell ref="A67:D67"/>
    <mergeCell ref="A69:D69"/>
    <mergeCell ref="A71:D71"/>
  </mergeCells>
  <printOptions headings="0" gridLines="0"/>
  <pageMargins left="0.62992125984251968" right="0.23622047244094491" top="0.74803149606299213" bottom="0.74803149606299213" header="0.31496062992125984" footer="0.31496062992125984"/>
  <pageSetup paperSize="9" scale="78" fitToWidth="1" fitToHeight="0" pageOrder="downThenOver" orientation="landscape" usePrinterDefaults="1" blackAndWhite="0" draft="0" cellComments="none" useFirstPageNumber="0" errors="displayed" horizontalDpi="600" verticalDpi="600" copies="1"/>
  <headerFooter/>
  <rowBreaks count="2" manualBreakCount="2">
    <brk id="36" man="1" max="12"/>
    <brk id="69" man="1" max="12"/>
  </rowBreaks>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outlinePr applyStyles="0" summaryBelow="0" summaryRight="0" showOutlineSymbols="1"/>
    <pageSetUpPr autoPageBreaks="1" fitToPage="1"/>
  </sheetPr>
  <sheetViews>
    <sheetView topLeftCell="A1" zoomScale="90" workbookViewId="0">
      <pane ySplit="11" topLeftCell="A12" activePane="bottomLeft" state="frozen"/>
      <selection activeCell="E29" activeCellId="0" sqref="E29"/>
    </sheetView>
  </sheetViews>
  <sheetFormatPr defaultColWidth="9" defaultRowHeight="14.25" outlineLevelRow="3"/>
  <cols>
    <col customWidth="1" min="1" max="1" style="207" width="24.5"/>
    <col customWidth="1" min="2" max="2" style="207" width="37.5"/>
    <col customWidth="1" min="3" max="3" style="208" width="14.625"/>
    <col customWidth="1" min="4" max="4" style="208" width="15"/>
    <col customWidth="1" min="5" max="5" style="208" width="14.5"/>
    <col customWidth="1" min="6" max="6" style="208" width="14.25"/>
    <col customWidth="1" min="7" max="7" style="207" width="63.875"/>
    <col min="8" max="29" style="115" width="9"/>
    <col min="30" max="16384" style="61" width="9"/>
  </cols>
  <sheetData>
    <row r="1" ht="67.200000000000003" customHeight="1">
      <c r="A1" s="177" t="s">
        <v>1146</v>
      </c>
      <c r="B1" s="2"/>
      <c r="C1" s="2"/>
      <c r="D1" s="2"/>
      <c r="E1" s="2"/>
      <c r="F1" s="2"/>
      <c r="G1" s="264"/>
    </row>
    <row r="3" s="65" customFormat="1">
      <c r="A3" s="66" t="s">
        <v>100</v>
      </c>
      <c r="B3" s="67"/>
      <c r="C3" s="67"/>
      <c r="D3" s="67"/>
      <c r="E3" s="67"/>
      <c r="F3" s="67"/>
      <c r="G3" s="67"/>
      <c r="H3" s="115"/>
      <c r="I3" s="115"/>
      <c r="J3" s="115"/>
      <c r="K3" s="115"/>
      <c r="L3" s="115"/>
      <c r="M3" s="115"/>
      <c r="N3" s="115"/>
      <c r="O3" s="115"/>
      <c r="P3" s="115"/>
      <c r="Q3" s="115"/>
      <c r="R3" s="115"/>
      <c r="S3" s="115"/>
      <c r="T3" s="115"/>
      <c r="U3" s="115"/>
      <c r="V3" s="115"/>
      <c r="W3" s="115"/>
      <c r="X3" s="115"/>
      <c r="Y3" s="115"/>
      <c r="Z3" s="115"/>
      <c r="AA3" s="115"/>
      <c r="AB3" s="115"/>
      <c r="AC3" s="115"/>
    </row>
    <row r="4" s="65" customFormat="1">
      <c r="A4" s="66" t="s">
        <v>101</v>
      </c>
      <c r="B4" s="67"/>
      <c r="C4" s="67"/>
      <c r="D4" s="67"/>
      <c r="E4" s="67"/>
      <c r="F4" s="67"/>
      <c r="G4" s="67"/>
      <c r="H4" s="115"/>
      <c r="I4" s="115"/>
      <c r="J4" s="115"/>
      <c r="K4" s="115"/>
      <c r="L4" s="115"/>
      <c r="M4" s="115"/>
      <c r="N4" s="115"/>
      <c r="O4" s="115"/>
      <c r="P4" s="115"/>
      <c r="Q4" s="115"/>
      <c r="R4" s="115"/>
      <c r="S4" s="115"/>
      <c r="T4" s="115"/>
      <c r="U4" s="115"/>
      <c r="V4" s="115"/>
      <c r="W4" s="115"/>
      <c r="X4" s="115"/>
      <c r="Y4" s="115"/>
      <c r="Z4" s="115"/>
      <c r="AA4" s="115"/>
      <c r="AB4" s="115"/>
      <c r="AC4" s="115"/>
    </row>
    <row r="5" s="65" customFormat="1" ht="8.25" customHeight="1">
      <c r="A5" s="210"/>
      <c r="B5" s="210"/>
      <c r="C5" s="211"/>
      <c r="D5" s="211"/>
      <c r="E5" s="211"/>
      <c r="F5" s="211"/>
      <c r="G5" s="67"/>
      <c r="H5" s="115"/>
      <c r="I5" s="115"/>
      <c r="J5" s="115"/>
      <c r="K5" s="115"/>
      <c r="L5" s="115"/>
      <c r="M5" s="115"/>
      <c r="N5" s="115"/>
      <c r="O5" s="115"/>
      <c r="P5" s="115"/>
      <c r="Q5" s="115"/>
      <c r="R5" s="115"/>
      <c r="S5" s="115"/>
      <c r="T5" s="115"/>
      <c r="U5" s="115"/>
      <c r="V5" s="115"/>
      <c r="W5" s="115"/>
      <c r="X5" s="115"/>
      <c r="Y5" s="115"/>
      <c r="Z5" s="115"/>
      <c r="AA5" s="115"/>
      <c r="AB5" s="115"/>
      <c r="AC5" s="115"/>
    </row>
    <row r="6" s="61" customFormat="1" ht="14.25">
      <c r="A6" s="265" t="s">
        <v>1147</v>
      </c>
      <c r="B6" s="266"/>
      <c r="C6" s="208"/>
      <c r="D6" s="208"/>
      <c r="E6" s="208"/>
      <c r="F6" s="267"/>
    </row>
    <row r="7" s="61" customFormat="1" ht="14.25">
      <c r="A7" s="265" t="s">
        <v>1148</v>
      </c>
      <c r="B7" s="266"/>
      <c r="C7" s="208"/>
      <c r="D7" s="208"/>
      <c r="E7" s="208"/>
      <c r="F7" s="267"/>
    </row>
    <row r="8" s="144" customFormat="1" ht="15" customHeight="1">
      <c r="A8" s="70" t="s">
        <v>86</v>
      </c>
      <c r="B8" s="71" t="s">
        <v>102</v>
      </c>
      <c r="C8" s="73" t="s">
        <v>91</v>
      </c>
      <c r="D8" s="73"/>
      <c r="E8" s="73"/>
      <c r="F8" s="73"/>
      <c r="G8" s="73" t="s">
        <v>89</v>
      </c>
      <c r="H8" s="115"/>
      <c r="I8" s="115"/>
      <c r="J8" s="115"/>
      <c r="K8" s="115"/>
      <c r="L8" s="115"/>
      <c r="M8" s="115"/>
      <c r="N8" s="115"/>
      <c r="O8" s="115"/>
      <c r="P8" s="115"/>
      <c r="Q8" s="115"/>
      <c r="R8" s="115"/>
      <c r="S8" s="115"/>
      <c r="T8" s="115"/>
      <c r="U8" s="115"/>
      <c r="V8" s="115"/>
      <c r="W8" s="115"/>
      <c r="X8" s="115"/>
      <c r="Y8" s="115"/>
      <c r="Z8" s="115"/>
      <c r="AA8" s="115"/>
      <c r="AB8" s="115"/>
      <c r="AC8" s="115"/>
    </row>
    <row r="9" s="144" customFormat="1" ht="15" customHeight="1">
      <c r="A9" s="70"/>
      <c r="B9" s="71"/>
      <c r="C9" s="73" t="s">
        <v>1149</v>
      </c>
      <c r="D9" s="73" t="s">
        <v>1150</v>
      </c>
      <c r="E9" s="73" t="s">
        <v>1151</v>
      </c>
      <c r="F9" s="73" t="s">
        <v>1152</v>
      </c>
      <c r="G9" s="73"/>
      <c r="H9" s="115"/>
      <c r="I9" s="115"/>
      <c r="J9" s="115"/>
      <c r="K9" s="115"/>
      <c r="L9" s="115"/>
      <c r="M9" s="115"/>
      <c r="N9" s="115"/>
      <c r="O9" s="115"/>
      <c r="P9" s="115"/>
      <c r="Q9" s="115"/>
      <c r="R9" s="115"/>
      <c r="S9" s="115"/>
      <c r="T9" s="115"/>
      <c r="U9" s="115"/>
      <c r="V9" s="115"/>
      <c r="W9" s="115"/>
      <c r="X9" s="115"/>
      <c r="Y9" s="115"/>
      <c r="Z9" s="115"/>
      <c r="AA9" s="115"/>
      <c r="AB9" s="115"/>
      <c r="AC9" s="115"/>
    </row>
    <row r="10" s="144" customFormat="1" ht="15" customHeight="1">
      <c r="A10" s="70"/>
      <c r="B10" s="71"/>
      <c r="C10" s="73"/>
      <c r="D10" s="73"/>
      <c r="E10" s="73"/>
      <c r="F10" s="73"/>
      <c r="G10" s="73"/>
      <c r="H10" s="115"/>
      <c r="I10" s="115"/>
      <c r="J10" s="115"/>
      <c r="K10" s="115"/>
      <c r="L10" s="115"/>
      <c r="M10" s="115"/>
      <c r="N10" s="115"/>
      <c r="O10" s="115"/>
      <c r="P10" s="115"/>
      <c r="Q10" s="115"/>
      <c r="R10" s="115"/>
      <c r="S10" s="115"/>
      <c r="T10" s="115"/>
      <c r="U10" s="115"/>
      <c r="V10" s="115"/>
      <c r="W10" s="115"/>
      <c r="X10" s="115"/>
      <c r="Y10" s="115"/>
      <c r="Z10" s="115"/>
      <c r="AA10" s="115"/>
      <c r="AB10" s="115"/>
      <c r="AC10" s="115"/>
    </row>
    <row r="11" s="61" customFormat="1" ht="20.25" customHeight="1">
      <c r="A11" s="134" t="s">
        <v>1153</v>
      </c>
      <c r="B11" s="135"/>
      <c r="C11" s="135"/>
      <c r="D11" s="135"/>
      <c r="E11" s="135"/>
      <c r="F11" s="135"/>
      <c r="G11" s="136"/>
      <c r="H11" s="115"/>
      <c r="I11" s="115"/>
      <c r="J11" s="115"/>
      <c r="K11" s="115"/>
      <c r="L11" s="115"/>
      <c r="M11" s="115"/>
      <c r="N11" s="115"/>
      <c r="O11" s="115"/>
      <c r="P11" s="115"/>
      <c r="Q11" s="115"/>
      <c r="R11" s="115"/>
      <c r="S11" s="115"/>
      <c r="T11" s="115"/>
      <c r="U11" s="115"/>
      <c r="V11" s="115"/>
      <c r="W11" s="115"/>
      <c r="X11" s="115"/>
      <c r="Y11" s="115"/>
      <c r="Z11" s="115"/>
      <c r="AA11" s="115"/>
      <c r="AB11" s="115"/>
      <c r="AC11" s="115"/>
    </row>
    <row r="12" s="268" customFormat="1" ht="20.25" customHeight="1" outlineLevel="1">
      <c r="A12" s="269" t="s">
        <v>1154</v>
      </c>
      <c r="B12" s="270"/>
      <c r="C12" s="270"/>
      <c r="D12" s="270"/>
      <c r="E12" s="270"/>
      <c r="F12" s="270"/>
      <c r="G12" s="271"/>
      <c r="H12" s="115"/>
      <c r="I12" s="115"/>
      <c r="J12" s="115"/>
      <c r="K12" s="115"/>
      <c r="L12" s="115"/>
      <c r="M12" s="115"/>
      <c r="N12" s="115"/>
      <c r="O12" s="115"/>
      <c r="P12" s="115"/>
      <c r="Q12" s="115"/>
      <c r="R12" s="115"/>
      <c r="S12" s="115"/>
      <c r="T12" s="115"/>
      <c r="U12" s="115"/>
      <c r="V12" s="115"/>
      <c r="W12" s="115"/>
      <c r="X12" s="115"/>
      <c r="Y12" s="115"/>
      <c r="Z12" s="115"/>
      <c r="AA12" s="115"/>
      <c r="AB12" s="115"/>
      <c r="AC12" s="115"/>
    </row>
    <row r="13" s="145" customFormat="1" ht="20.100000000000001" customHeight="1" outlineLevel="1">
      <c r="A13" s="269" t="s">
        <v>1155</v>
      </c>
      <c r="B13" s="270"/>
      <c r="C13" s="270"/>
      <c r="D13" s="270"/>
      <c r="E13" s="270"/>
      <c r="F13" s="270"/>
      <c r="G13" s="271"/>
      <c r="H13" s="115"/>
      <c r="I13" s="115"/>
      <c r="J13" s="115"/>
      <c r="K13" s="115"/>
      <c r="L13" s="115"/>
      <c r="M13" s="115"/>
      <c r="N13" s="115"/>
      <c r="O13" s="115"/>
      <c r="P13" s="115"/>
      <c r="Q13" s="115"/>
      <c r="R13" s="115"/>
      <c r="S13" s="115"/>
      <c r="T13" s="115"/>
      <c r="U13" s="115"/>
      <c r="V13" s="115"/>
      <c r="W13" s="115"/>
      <c r="X13" s="115"/>
      <c r="Y13" s="115"/>
      <c r="Z13" s="115"/>
      <c r="AA13" s="115"/>
      <c r="AB13" s="115"/>
      <c r="AC13" s="115"/>
    </row>
    <row r="14" s="61" customFormat="1" ht="38.25" customHeight="1" outlineLevel="2">
      <c r="A14" s="111" t="s">
        <v>1156</v>
      </c>
      <c r="B14" s="112" t="s">
        <v>1157</v>
      </c>
      <c r="C14" s="167">
        <v>30000</v>
      </c>
      <c r="D14" s="167">
        <v>29100</v>
      </c>
      <c r="E14" s="167">
        <v>28800</v>
      </c>
      <c r="F14" s="167">
        <v>28520</v>
      </c>
      <c r="G14" s="241" t="s">
        <v>1158</v>
      </c>
      <c r="H14" s="115"/>
      <c r="I14" s="115"/>
      <c r="J14" s="115"/>
      <c r="K14" s="115"/>
      <c r="L14" s="115"/>
      <c r="M14" s="115"/>
      <c r="N14" s="115"/>
      <c r="O14" s="115"/>
      <c r="P14" s="115"/>
      <c r="Q14" s="115"/>
      <c r="R14" s="115"/>
      <c r="S14" s="115"/>
      <c r="T14" s="115"/>
      <c r="U14" s="115"/>
      <c r="V14" s="115"/>
      <c r="W14" s="115"/>
      <c r="X14" s="115"/>
      <c r="Y14" s="115"/>
      <c r="Z14" s="115"/>
      <c r="AA14" s="115"/>
      <c r="AB14" s="115"/>
      <c r="AC14" s="115"/>
    </row>
    <row r="15" s="61" customFormat="1" ht="67.5" customHeight="1" outlineLevel="3">
      <c r="A15" s="111"/>
      <c r="B15" s="112"/>
      <c r="C15" s="148"/>
      <c r="D15" s="148"/>
      <c r="E15" s="148"/>
      <c r="F15" s="148"/>
      <c r="G15" s="241" t="s">
        <v>1159</v>
      </c>
      <c r="H15" s="115"/>
      <c r="I15" s="115"/>
      <c r="J15" s="115"/>
      <c r="K15" s="115"/>
      <c r="L15" s="115"/>
      <c r="M15" s="115"/>
      <c r="N15" s="115"/>
      <c r="O15" s="115"/>
      <c r="P15" s="115"/>
      <c r="Q15" s="115"/>
      <c r="R15" s="115"/>
      <c r="S15" s="115"/>
      <c r="T15" s="115"/>
      <c r="U15" s="115"/>
      <c r="V15" s="115"/>
      <c r="W15" s="115"/>
      <c r="X15" s="115"/>
      <c r="Y15" s="115"/>
      <c r="Z15" s="115"/>
      <c r="AA15" s="115"/>
      <c r="AB15" s="115"/>
      <c r="AC15" s="115"/>
    </row>
    <row r="16" s="61" customFormat="1" ht="52.5" customHeight="1" outlineLevel="3">
      <c r="A16" s="91" t="s">
        <v>1160</v>
      </c>
      <c r="B16" s="151" t="s">
        <v>1161</v>
      </c>
      <c r="C16" s="168">
        <f>C14*0.2</f>
        <v>6000</v>
      </c>
      <c r="D16" s="168">
        <f>D14*0.2</f>
        <v>5820</v>
      </c>
      <c r="E16" s="168">
        <f>E14*0.2</f>
        <v>5760</v>
      </c>
      <c r="F16" s="168">
        <f>F14*0.2</f>
        <v>5704</v>
      </c>
      <c r="G16" s="94" t="s">
        <v>1162</v>
      </c>
      <c r="H16" s="115"/>
      <c r="I16" s="115"/>
      <c r="J16" s="115"/>
      <c r="K16" s="115"/>
      <c r="L16" s="115"/>
      <c r="M16" s="115"/>
      <c r="N16" s="115"/>
      <c r="O16" s="115"/>
      <c r="P16" s="115"/>
      <c r="Q16" s="115"/>
      <c r="R16" s="115"/>
      <c r="S16" s="115"/>
      <c r="T16" s="115"/>
      <c r="U16" s="115"/>
      <c r="V16" s="115"/>
      <c r="W16" s="115"/>
      <c r="X16" s="115"/>
      <c r="Y16" s="115"/>
      <c r="Z16" s="115"/>
      <c r="AA16" s="115"/>
      <c r="AB16" s="115"/>
      <c r="AC16" s="115"/>
    </row>
    <row r="17" s="61" customFormat="1" ht="48.75" customHeight="1" outlineLevel="2">
      <c r="A17" s="111" t="s">
        <v>1163</v>
      </c>
      <c r="B17" s="112" t="s">
        <v>1164</v>
      </c>
      <c r="C17" s="167">
        <v>32000</v>
      </c>
      <c r="D17" s="167">
        <v>31140</v>
      </c>
      <c r="E17" s="167">
        <v>30730</v>
      </c>
      <c r="F17" s="167">
        <v>30420</v>
      </c>
      <c r="G17" s="241" t="s">
        <v>1165</v>
      </c>
      <c r="H17" s="115"/>
      <c r="I17" s="115"/>
      <c r="J17" s="115"/>
      <c r="K17" s="115"/>
      <c r="L17" s="115"/>
      <c r="M17" s="115"/>
      <c r="N17" s="115"/>
      <c r="O17" s="115"/>
      <c r="P17" s="115"/>
      <c r="Q17" s="115"/>
      <c r="R17" s="115"/>
      <c r="S17" s="115"/>
      <c r="T17" s="115"/>
      <c r="U17" s="115"/>
      <c r="V17" s="115"/>
      <c r="W17" s="115"/>
      <c r="X17" s="115"/>
      <c r="Y17" s="115"/>
      <c r="Z17" s="115"/>
      <c r="AA17" s="115"/>
      <c r="AB17" s="115"/>
      <c r="AC17" s="115"/>
    </row>
    <row r="18" s="61" customFormat="1" ht="79.5" customHeight="1" outlineLevel="3">
      <c r="A18" s="111"/>
      <c r="B18" s="112"/>
      <c r="C18" s="148"/>
      <c r="D18" s="148"/>
      <c r="E18" s="148"/>
      <c r="F18" s="148"/>
      <c r="G18" s="241" t="s">
        <v>1166</v>
      </c>
      <c r="H18" s="115"/>
      <c r="I18" s="115"/>
      <c r="J18" s="115"/>
      <c r="K18" s="115"/>
      <c r="L18" s="115"/>
      <c r="M18" s="115"/>
      <c r="N18" s="115"/>
      <c r="O18" s="115"/>
      <c r="P18" s="115"/>
      <c r="Q18" s="115"/>
      <c r="R18" s="115"/>
      <c r="S18" s="115"/>
      <c r="T18" s="115"/>
      <c r="U18" s="115"/>
      <c r="V18" s="115"/>
      <c r="W18" s="115"/>
      <c r="X18" s="115"/>
      <c r="Y18" s="115"/>
      <c r="Z18" s="115"/>
      <c r="AA18" s="115"/>
      <c r="AB18" s="115"/>
      <c r="AC18" s="115"/>
    </row>
    <row r="19" s="65" customFormat="1" ht="38.25" customHeight="1" outlineLevel="3">
      <c r="A19" s="91" t="s">
        <v>1167</v>
      </c>
      <c r="B19" s="151" t="s">
        <v>1168</v>
      </c>
      <c r="C19" s="168">
        <f>C17*0.2</f>
        <v>6400</v>
      </c>
      <c r="D19" s="168">
        <f>D17*0.2</f>
        <v>6228</v>
      </c>
      <c r="E19" s="168">
        <f>E17*0.2</f>
        <v>6146</v>
      </c>
      <c r="F19" s="168">
        <f>F17*0.2</f>
        <v>6084</v>
      </c>
      <c r="G19" s="94" t="s">
        <v>1162</v>
      </c>
      <c r="H19" s="115"/>
      <c r="I19" s="115"/>
      <c r="J19" s="115"/>
      <c r="K19" s="115"/>
      <c r="L19" s="115"/>
      <c r="M19" s="115"/>
      <c r="N19" s="115"/>
      <c r="O19" s="115"/>
      <c r="P19" s="115"/>
      <c r="Q19" s="115"/>
      <c r="R19" s="115"/>
      <c r="S19" s="115"/>
      <c r="T19" s="115"/>
      <c r="U19" s="115"/>
      <c r="V19" s="115"/>
      <c r="W19" s="115"/>
      <c r="X19" s="115"/>
      <c r="Y19" s="115"/>
      <c r="Z19" s="115"/>
      <c r="AA19" s="115"/>
      <c r="AB19" s="115"/>
      <c r="AC19" s="115"/>
    </row>
    <row r="20" s="65" customFormat="1" ht="57.75" customHeight="1" outlineLevel="2">
      <c r="A20" s="111" t="s">
        <v>1169</v>
      </c>
      <c r="B20" s="112" t="s">
        <v>1170</v>
      </c>
      <c r="C20" s="167">
        <v>37000</v>
      </c>
      <c r="D20" s="167">
        <v>35890</v>
      </c>
      <c r="E20" s="167">
        <v>35530</v>
      </c>
      <c r="F20" s="167">
        <v>35180</v>
      </c>
      <c r="G20" s="241" t="s">
        <v>1165</v>
      </c>
      <c r="H20" s="115"/>
      <c r="I20" s="115"/>
      <c r="J20" s="115"/>
      <c r="K20" s="115"/>
      <c r="L20" s="115"/>
      <c r="M20" s="115"/>
      <c r="N20" s="115"/>
      <c r="O20" s="115"/>
      <c r="P20" s="115"/>
      <c r="Q20" s="115"/>
      <c r="R20" s="115"/>
      <c r="S20" s="115"/>
      <c r="T20" s="115"/>
      <c r="U20" s="115"/>
      <c r="V20" s="115"/>
      <c r="W20" s="115"/>
      <c r="X20" s="115"/>
      <c r="Y20" s="115"/>
      <c r="Z20" s="115"/>
      <c r="AA20" s="115"/>
      <c r="AB20" s="115"/>
      <c r="AC20" s="115"/>
    </row>
    <row r="21" s="65" customFormat="1" ht="75.75" customHeight="1" outlineLevel="3">
      <c r="A21" s="111"/>
      <c r="B21" s="112"/>
      <c r="C21" s="148"/>
      <c r="D21" s="148"/>
      <c r="E21" s="148"/>
      <c r="F21" s="148"/>
      <c r="G21" s="241" t="s">
        <v>1171</v>
      </c>
      <c r="H21" s="115"/>
      <c r="I21" s="115"/>
      <c r="J21" s="115"/>
      <c r="K21" s="115"/>
      <c r="L21" s="115"/>
      <c r="M21" s="115"/>
      <c r="N21" s="115"/>
      <c r="O21" s="115"/>
      <c r="P21" s="115"/>
      <c r="Q21" s="115"/>
      <c r="R21" s="115"/>
      <c r="S21" s="115"/>
      <c r="T21" s="115"/>
      <c r="U21" s="115"/>
      <c r="V21" s="115"/>
      <c r="W21" s="115"/>
      <c r="X21" s="115"/>
      <c r="Y21" s="115"/>
      <c r="Z21" s="115"/>
      <c r="AA21" s="115"/>
      <c r="AB21" s="115"/>
      <c r="AC21" s="115"/>
    </row>
    <row r="22" s="65" customFormat="1" ht="38.25" customHeight="1" outlineLevel="3">
      <c r="A22" s="91" t="s">
        <v>1172</v>
      </c>
      <c r="B22" s="151" t="s">
        <v>1173</v>
      </c>
      <c r="C22" s="168">
        <f>C20*0.2</f>
        <v>7400</v>
      </c>
      <c r="D22" s="168">
        <f>D20*0.2</f>
        <v>7178</v>
      </c>
      <c r="E22" s="168">
        <f>E20*0.2</f>
        <v>7106</v>
      </c>
      <c r="F22" s="168">
        <f>F20*0.2</f>
        <v>7036</v>
      </c>
      <c r="G22" s="94" t="s">
        <v>1162</v>
      </c>
      <c r="H22" s="115"/>
      <c r="I22" s="115"/>
      <c r="J22" s="115"/>
      <c r="K22" s="115"/>
      <c r="L22" s="115"/>
      <c r="M22" s="115"/>
      <c r="N22" s="115"/>
      <c r="O22" s="115"/>
      <c r="P22" s="115"/>
      <c r="Q22" s="115"/>
      <c r="R22" s="115"/>
      <c r="S22" s="115"/>
      <c r="T22" s="115"/>
      <c r="U22" s="115"/>
      <c r="V22" s="115"/>
      <c r="W22" s="115"/>
      <c r="X22" s="115"/>
      <c r="Y22" s="115"/>
      <c r="Z22" s="115"/>
      <c r="AA22" s="115"/>
      <c r="AB22" s="115"/>
      <c r="AC22" s="115"/>
    </row>
    <row r="23" s="61" customFormat="1" ht="38.25" customHeight="1" outlineLevel="2">
      <c r="A23" s="111" t="s">
        <v>1174</v>
      </c>
      <c r="B23" s="112" t="s">
        <v>1175</v>
      </c>
      <c r="C23" s="167">
        <v>32000</v>
      </c>
      <c r="D23" s="167">
        <v>31140</v>
      </c>
      <c r="E23" s="167">
        <v>30730</v>
      </c>
      <c r="F23" s="167">
        <v>30420</v>
      </c>
      <c r="G23" s="241" t="s">
        <v>1176</v>
      </c>
      <c r="H23" s="115"/>
      <c r="I23" s="115"/>
      <c r="J23" s="115"/>
      <c r="K23" s="115"/>
      <c r="L23" s="115"/>
      <c r="M23" s="115"/>
      <c r="N23" s="115"/>
      <c r="O23" s="115"/>
      <c r="P23" s="115"/>
      <c r="Q23" s="115"/>
      <c r="R23" s="115"/>
      <c r="S23" s="115"/>
      <c r="T23" s="115"/>
      <c r="U23" s="115"/>
      <c r="V23" s="115"/>
      <c r="W23" s="115"/>
      <c r="X23" s="115"/>
      <c r="Y23" s="115"/>
      <c r="Z23" s="115"/>
      <c r="AA23" s="115"/>
      <c r="AB23" s="115"/>
      <c r="AC23" s="115"/>
    </row>
    <row r="24" s="61" customFormat="1" ht="67.5" customHeight="1" outlineLevel="3">
      <c r="A24" s="111"/>
      <c r="B24" s="112"/>
      <c r="C24" s="148"/>
      <c r="D24" s="148"/>
      <c r="E24" s="148"/>
      <c r="F24" s="148"/>
      <c r="G24" s="241" t="s">
        <v>1177</v>
      </c>
      <c r="H24" s="115"/>
      <c r="I24" s="115"/>
      <c r="J24" s="115"/>
      <c r="K24" s="115"/>
      <c r="L24" s="115"/>
      <c r="M24" s="115"/>
      <c r="N24" s="115"/>
      <c r="O24" s="115"/>
      <c r="P24" s="115"/>
      <c r="Q24" s="115"/>
      <c r="R24" s="115"/>
      <c r="S24" s="115"/>
      <c r="T24" s="115"/>
      <c r="U24" s="115"/>
      <c r="V24" s="115"/>
      <c r="W24" s="115"/>
      <c r="X24" s="115"/>
      <c r="Y24" s="115"/>
      <c r="Z24" s="115"/>
      <c r="AA24" s="115"/>
      <c r="AB24" s="115"/>
      <c r="AC24" s="115"/>
    </row>
    <row r="25" s="65" customFormat="1" ht="39" customHeight="1" outlineLevel="3">
      <c r="A25" s="91" t="s">
        <v>1178</v>
      </c>
      <c r="B25" s="151" t="s">
        <v>1179</v>
      </c>
      <c r="C25" s="168">
        <f>C23*0.2</f>
        <v>6400</v>
      </c>
      <c r="D25" s="168">
        <f>D23*0.2</f>
        <v>6228</v>
      </c>
      <c r="E25" s="168">
        <f>E23*0.2</f>
        <v>6146</v>
      </c>
      <c r="F25" s="168">
        <f>F23*0.2</f>
        <v>6084</v>
      </c>
      <c r="G25" s="94" t="s">
        <v>1162</v>
      </c>
      <c r="H25" s="115"/>
      <c r="I25" s="115"/>
      <c r="J25" s="115"/>
      <c r="K25" s="115"/>
      <c r="L25" s="115"/>
      <c r="M25" s="115"/>
      <c r="N25" s="115"/>
      <c r="O25" s="115"/>
      <c r="P25" s="115"/>
      <c r="Q25" s="115"/>
      <c r="R25" s="115"/>
      <c r="S25" s="115"/>
      <c r="T25" s="115"/>
      <c r="U25" s="115"/>
      <c r="V25" s="115"/>
      <c r="W25" s="115"/>
      <c r="X25" s="115"/>
      <c r="Y25" s="115"/>
      <c r="Z25" s="115"/>
      <c r="AA25" s="115"/>
      <c r="AB25" s="115"/>
      <c r="AC25" s="115"/>
    </row>
    <row r="26" s="268" customFormat="1" ht="20.25" customHeight="1" outlineLevel="1">
      <c r="A26" s="269" t="s">
        <v>1180</v>
      </c>
      <c r="B26" s="270"/>
      <c r="C26" s="270"/>
      <c r="D26" s="270"/>
      <c r="E26" s="270"/>
      <c r="F26" s="270"/>
      <c r="G26" s="271"/>
      <c r="H26" s="115"/>
      <c r="I26" s="115"/>
      <c r="J26" s="115"/>
      <c r="K26" s="115"/>
      <c r="L26" s="115"/>
      <c r="M26" s="115"/>
      <c r="N26" s="115"/>
      <c r="O26" s="115"/>
      <c r="P26" s="115"/>
      <c r="Q26" s="115"/>
      <c r="R26" s="115"/>
      <c r="S26" s="115"/>
      <c r="T26" s="115"/>
      <c r="U26" s="115"/>
      <c r="V26" s="115"/>
      <c r="W26" s="115"/>
      <c r="X26" s="115"/>
      <c r="Y26" s="115"/>
      <c r="Z26" s="115"/>
      <c r="AA26" s="115"/>
      <c r="AB26" s="115"/>
      <c r="AC26" s="115"/>
    </row>
    <row r="27" s="61" customFormat="1" ht="38.25" outlineLevel="2">
      <c r="A27" s="111" t="s">
        <v>1181</v>
      </c>
      <c r="B27" s="112" t="s">
        <v>1182</v>
      </c>
      <c r="C27" s="167">
        <v>105000</v>
      </c>
      <c r="D27" s="167">
        <v>101850</v>
      </c>
      <c r="E27" s="167">
        <v>100840</v>
      </c>
      <c r="F27" s="167">
        <v>99830</v>
      </c>
      <c r="G27" s="241" t="s">
        <v>1183</v>
      </c>
      <c r="H27" s="115"/>
      <c r="I27" s="115"/>
      <c r="J27" s="115"/>
      <c r="K27" s="115"/>
      <c r="L27" s="115"/>
      <c r="M27" s="115"/>
      <c r="N27" s="115"/>
      <c r="O27" s="115"/>
      <c r="P27" s="115"/>
      <c r="Q27" s="115"/>
      <c r="R27" s="115"/>
      <c r="S27" s="115"/>
      <c r="T27" s="115"/>
      <c r="U27" s="115"/>
      <c r="V27" s="115"/>
      <c r="W27" s="115"/>
      <c r="X27" s="115"/>
      <c r="Y27" s="115"/>
      <c r="Z27" s="115"/>
      <c r="AA27" s="115"/>
      <c r="AB27" s="115"/>
      <c r="AC27" s="115"/>
    </row>
    <row r="28" s="61" customFormat="1" ht="52.5" outlineLevel="3">
      <c r="A28" s="111"/>
      <c r="B28" s="112"/>
      <c r="C28" s="167"/>
      <c r="D28" s="167"/>
      <c r="E28" s="167"/>
      <c r="F28" s="167"/>
      <c r="G28" s="241" t="s">
        <v>1184</v>
      </c>
      <c r="H28" s="115"/>
      <c r="I28" s="115"/>
      <c r="J28" s="115"/>
      <c r="K28" s="115"/>
      <c r="L28" s="115"/>
      <c r="M28" s="115"/>
      <c r="N28" s="115"/>
      <c r="O28" s="115"/>
      <c r="P28" s="115"/>
      <c r="Q28" s="115"/>
      <c r="R28" s="115"/>
      <c r="S28" s="115"/>
      <c r="T28" s="115"/>
      <c r="U28" s="115"/>
      <c r="V28" s="115"/>
      <c r="W28" s="115"/>
      <c r="X28" s="115"/>
      <c r="Y28" s="115"/>
      <c r="Z28" s="115"/>
      <c r="AA28" s="115"/>
      <c r="AB28" s="115"/>
      <c r="AC28" s="115"/>
    </row>
    <row r="29" s="65" customFormat="1" ht="45" outlineLevel="3">
      <c r="A29" s="91" t="s">
        <v>1185</v>
      </c>
      <c r="B29" s="151" t="s">
        <v>1186</v>
      </c>
      <c r="C29" s="168">
        <f>C27*0.2</f>
        <v>21000</v>
      </c>
      <c r="D29" s="168">
        <f>D27*0.2</f>
        <v>20370</v>
      </c>
      <c r="E29" s="168">
        <f>E27*0.2</f>
        <v>20168</v>
      </c>
      <c r="F29" s="168">
        <f>F27*0.2</f>
        <v>19966</v>
      </c>
      <c r="G29" s="94" t="s">
        <v>1162</v>
      </c>
      <c r="H29" s="115"/>
      <c r="I29" s="115"/>
      <c r="J29" s="115"/>
      <c r="K29" s="115"/>
      <c r="L29" s="115"/>
      <c r="M29" s="115"/>
      <c r="N29" s="115"/>
      <c r="O29" s="115"/>
      <c r="P29" s="115"/>
      <c r="Q29" s="115"/>
      <c r="R29" s="115"/>
      <c r="S29" s="115"/>
      <c r="T29" s="115"/>
      <c r="U29" s="115"/>
      <c r="V29" s="115"/>
      <c r="W29" s="115"/>
      <c r="X29" s="115"/>
      <c r="Y29" s="115"/>
      <c r="Z29" s="115"/>
      <c r="AA29" s="115"/>
      <c r="AB29" s="115"/>
      <c r="AC29" s="115"/>
    </row>
    <row r="30" s="61" customFormat="1" ht="38.25" outlineLevel="2">
      <c r="A30" s="111" t="s">
        <v>1187</v>
      </c>
      <c r="B30" s="112" t="s">
        <v>1188</v>
      </c>
      <c r="C30" s="167">
        <v>105000</v>
      </c>
      <c r="D30" s="167">
        <v>101850</v>
      </c>
      <c r="E30" s="167">
        <v>100840</v>
      </c>
      <c r="F30" s="167">
        <v>99830</v>
      </c>
      <c r="G30" s="241" t="s">
        <v>1189</v>
      </c>
      <c r="H30" s="115"/>
      <c r="I30" s="115"/>
      <c r="J30" s="115"/>
      <c r="K30" s="115"/>
      <c r="L30" s="115"/>
      <c r="M30" s="115"/>
      <c r="N30" s="115"/>
      <c r="O30" s="115"/>
      <c r="P30" s="115"/>
      <c r="Q30" s="115"/>
      <c r="R30" s="115"/>
      <c r="S30" s="115"/>
      <c r="T30" s="115"/>
      <c r="U30" s="115"/>
      <c r="V30" s="115"/>
      <c r="W30" s="115"/>
      <c r="X30" s="115"/>
      <c r="Y30" s="115"/>
      <c r="Z30" s="115"/>
      <c r="AA30" s="115"/>
      <c r="AB30" s="115"/>
      <c r="AC30" s="115"/>
    </row>
    <row r="31" s="61" customFormat="1" ht="42" outlineLevel="3">
      <c r="A31" s="111"/>
      <c r="B31" s="112"/>
      <c r="C31" s="167"/>
      <c r="D31" s="167"/>
      <c r="E31" s="167"/>
      <c r="F31" s="167"/>
      <c r="G31" s="241" t="s">
        <v>1190</v>
      </c>
      <c r="H31" s="115"/>
      <c r="I31" s="115"/>
      <c r="J31" s="115"/>
      <c r="K31" s="115"/>
      <c r="L31" s="115"/>
      <c r="M31" s="115"/>
      <c r="N31" s="115"/>
      <c r="O31" s="115"/>
      <c r="P31" s="115"/>
      <c r="Q31" s="115"/>
      <c r="R31" s="115"/>
      <c r="S31" s="115"/>
      <c r="T31" s="115"/>
      <c r="U31" s="115"/>
      <c r="V31" s="115"/>
      <c r="W31" s="115"/>
      <c r="X31" s="115"/>
      <c r="Y31" s="115"/>
      <c r="Z31" s="115"/>
      <c r="AA31" s="115"/>
      <c r="AB31" s="115"/>
      <c r="AC31" s="115"/>
    </row>
    <row r="32" s="65" customFormat="1" ht="33.75" outlineLevel="3">
      <c r="A32" s="91" t="s">
        <v>1191</v>
      </c>
      <c r="B32" s="151" t="s">
        <v>1192</v>
      </c>
      <c r="C32" s="168">
        <f>C30*0.2</f>
        <v>21000</v>
      </c>
      <c r="D32" s="168">
        <f>D30*0.2</f>
        <v>20370</v>
      </c>
      <c r="E32" s="168">
        <f>E30*0.2</f>
        <v>20168</v>
      </c>
      <c r="F32" s="168">
        <f>F30*0.2</f>
        <v>19966</v>
      </c>
      <c r="G32" s="94" t="s">
        <v>1162</v>
      </c>
      <c r="H32" s="115"/>
      <c r="I32" s="115"/>
      <c r="J32" s="115"/>
      <c r="K32" s="115"/>
      <c r="L32" s="115"/>
      <c r="M32" s="115"/>
      <c r="N32" s="115"/>
      <c r="O32" s="115"/>
      <c r="P32" s="115"/>
      <c r="Q32" s="115"/>
      <c r="R32" s="115"/>
      <c r="S32" s="115"/>
      <c r="T32" s="115"/>
      <c r="U32" s="115"/>
      <c r="V32" s="115"/>
      <c r="W32" s="115"/>
      <c r="X32" s="115"/>
      <c r="Y32" s="115"/>
      <c r="Z32" s="115"/>
      <c r="AA32" s="115"/>
      <c r="AB32" s="115"/>
      <c r="AC32" s="115"/>
    </row>
    <row r="33" s="268" customFormat="1" ht="20.25" customHeight="1" outlineLevel="1">
      <c r="A33" s="269" t="s">
        <v>1193</v>
      </c>
      <c r="B33" s="270"/>
      <c r="C33" s="270"/>
      <c r="D33" s="270"/>
      <c r="E33" s="270"/>
      <c r="F33" s="270"/>
      <c r="G33" s="271"/>
      <c r="H33" s="115"/>
      <c r="I33" s="115"/>
      <c r="J33" s="115"/>
      <c r="K33" s="115"/>
      <c r="L33" s="115"/>
      <c r="M33" s="115"/>
      <c r="N33" s="115"/>
      <c r="O33" s="115"/>
      <c r="P33" s="115"/>
      <c r="Q33" s="115"/>
      <c r="R33" s="115"/>
      <c r="S33" s="115"/>
      <c r="T33" s="115"/>
      <c r="U33" s="115"/>
      <c r="V33" s="115"/>
      <c r="W33" s="115"/>
      <c r="X33" s="115"/>
      <c r="Y33" s="115"/>
      <c r="Z33" s="115"/>
      <c r="AA33" s="115"/>
      <c r="AB33" s="115"/>
      <c r="AC33" s="115"/>
    </row>
    <row r="34" s="61" customFormat="1" ht="38.25" customHeight="1" outlineLevel="2">
      <c r="A34" s="111" t="s">
        <v>1194</v>
      </c>
      <c r="B34" s="112" t="s">
        <v>1195</v>
      </c>
      <c r="C34" s="167">
        <v>30000</v>
      </c>
      <c r="D34" s="167">
        <v>29100</v>
      </c>
      <c r="E34" s="167">
        <v>28800</v>
      </c>
      <c r="F34" s="167">
        <v>28520</v>
      </c>
      <c r="G34" s="241" t="s">
        <v>1183</v>
      </c>
      <c r="H34" s="115"/>
      <c r="I34" s="115"/>
      <c r="J34" s="115"/>
      <c r="K34" s="115"/>
      <c r="L34" s="115"/>
      <c r="M34" s="115"/>
      <c r="N34" s="115"/>
      <c r="O34" s="115"/>
      <c r="P34" s="115"/>
      <c r="Q34" s="115"/>
      <c r="R34" s="115"/>
      <c r="S34" s="115"/>
      <c r="T34" s="115"/>
      <c r="U34" s="115"/>
      <c r="V34" s="115"/>
      <c r="W34" s="115"/>
      <c r="X34" s="115"/>
      <c r="Y34" s="115"/>
      <c r="Z34" s="115"/>
      <c r="AA34" s="115"/>
      <c r="AB34" s="115"/>
      <c r="AC34" s="115"/>
    </row>
    <row r="35" s="61" customFormat="1" ht="56.25" customHeight="1" outlineLevel="3">
      <c r="A35" s="111"/>
      <c r="B35" s="112"/>
      <c r="C35" s="167"/>
      <c r="D35" s="167"/>
      <c r="E35" s="167"/>
      <c r="F35" s="167"/>
      <c r="G35" s="241" t="s">
        <v>1196</v>
      </c>
      <c r="H35" s="115"/>
      <c r="I35" s="115"/>
      <c r="J35" s="115"/>
      <c r="K35" s="115"/>
      <c r="L35" s="115"/>
      <c r="M35" s="115"/>
      <c r="N35" s="115"/>
      <c r="O35" s="115"/>
      <c r="P35" s="115"/>
      <c r="Q35" s="115"/>
      <c r="R35" s="115"/>
      <c r="S35" s="115"/>
      <c r="T35" s="115"/>
      <c r="U35" s="115"/>
      <c r="V35" s="115"/>
      <c r="W35" s="115"/>
      <c r="X35" s="115"/>
      <c r="Y35" s="115"/>
      <c r="Z35" s="115"/>
      <c r="AA35" s="115"/>
      <c r="AB35" s="115"/>
      <c r="AC35" s="115"/>
    </row>
    <row r="36" s="61" customFormat="1" ht="56.25" customHeight="1" outlineLevel="3">
      <c r="A36" s="91" t="s">
        <v>1197</v>
      </c>
      <c r="B36" s="151" t="s">
        <v>1198</v>
      </c>
      <c r="C36" s="168">
        <f>C34*0.2</f>
        <v>6000</v>
      </c>
      <c r="D36" s="168">
        <f>D34*0.2</f>
        <v>5820</v>
      </c>
      <c r="E36" s="168">
        <f>E34*0.2</f>
        <v>5760</v>
      </c>
      <c r="F36" s="168">
        <f>F34*0.2</f>
        <v>5704</v>
      </c>
      <c r="G36" s="94" t="s">
        <v>1162</v>
      </c>
      <c r="H36" s="115"/>
      <c r="I36" s="115"/>
      <c r="J36" s="115"/>
      <c r="K36" s="115"/>
      <c r="L36" s="115"/>
      <c r="M36" s="115"/>
      <c r="N36" s="115"/>
      <c r="O36" s="115"/>
      <c r="P36" s="115"/>
      <c r="Q36" s="115"/>
      <c r="R36" s="115"/>
      <c r="S36" s="115"/>
      <c r="T36" s="115"/>
      <c r="U36" s="115"/>
      <c r="V36" s="115"/>
      <c r="W36" s="115"/>
      <c r="X36" s="115"/>
      <c r="Y36" s="115"/>
      <c r="Z36" s="115"/>
      <c r="AA36" s="115"/>
      <c r="AB36" s="115"/>
      <c r="AC36" s="115"/>
    </row>
    <row r="37" s="61" customFormat="1" ht="56.25" customHeight="1" outlineLevel="2">
      <c r="A37" s="111" t="s">
        <v>1199</v>
      </c>
      <c r="B37" s="112" t="s">
        <v>1200</v>
      </c>
      <c r="C37" s="167">
        <v>32000</v>
      </c>
      <c r="D37" s="167">
        <v>31140</v>
      </c>
      <c r="E37" s="167">
        <v>30730</v>
      </c>
      <c r="F37" s="167">
        <v>30420</v>
      </c>
      <c r="G37" s="241" t="s">
        <v>1165</v>
      </c>
      <c r="H37" s="115"/>
      <c r="I37" s="115"/>
      <c r="J37" s="115"/>
      <c r="K37" s="115"/>
      <c r="L37" s="115"/>
      <c r="M37" s="115"/>
      <c r="N37" s="115"/>
      <c r="O37" s="115"/>
      <c r="P37" s="115"/>
      <c r="Q37" s="115"/>
      <c r="R37" s="115"/>
      <c r="S37" s="115"/>
      <c r="T37" s="115"/>
      <c r="U37" s="115"/>
      <c r="V37" s="115"/>
      <c r="W37" s="115"/>
      <c r="X37" s="115"/>
      <c r="Y37" s="115"/>
      <c r="Z37" s="115"/>
      <c r="AA37" s="115"/>
      <c r="AB37" s="115"/>
      <c r="AC37" s="115"/>
    </row>
    <row r="38" s="61" customFormat="1" ht="68.25" customHeight="1" outlineLevel="3">
      <c r="A38" s="231"/>
      <c r="B38" s="232"/>
      <c r="C38" s="272"/>
      <c r="D38" s="272"/>
      <c r="E38" s="272"/>
      <c r="F38" s="272"/>
      <c r="G38" s="241" t="s">
        <v>1201</v>
      </c>
      <c r="H38" s="115"/>
      <c r="I38" s="115"/>
      <c r="J38" s="115"/>
      <c r="K38" s="115"/>
      <c r="L38" s="115"/>
      <c r="M38" s="115"/>
      <c r="N38" s="115"/>
      <c r="O38" s="115"/>
      <c r="P38" s="115"/>
      <c r="Q38" s="115"/>
      <c r="R38" s="115"/>
      <c r="S38" s="115"/>
      <c r="T38" s="115"/>
      <c r="U38" s="115"/>
      <c r="V38" s="115"/>
      <c r="W38" s="115"/>
      <c r="X38" s="115"/>
      <c r="Y38" s="115"/>
      <c r="Z38" s="115"/>
      <c r="AA38" s="115"/>
      <c r="AB38" s="115"/>
      <c r="AC38" s="115"/>
    </row>
    <row r="39" s="65" customFormat="1" ht="47.25" customHeight="1" outlineLevel="3">
      <c r="A39" s="91" t="s">
        <v>1202</v>
      </c>
      <c r="B39" s="151" t="s">
        <v>1203</v>
      </c>
      <c r="C39" s="168">
        <f>C37*0.2</f>
        <v>6400</v>
      </c>
      <c r="D39" s="168">
        <f>D37*0.2</f>
        <v>6228</v>
      </c>
      <c r="E39" s="168">
        <f>E37*0.2</f>
        <v>6146</v>
      </c>
      <c r="F39" s="168">
        <f>F37*0.2</f>
        <v>6084</v>
      </c>
      <c r="G39" s="94" t="s">
        <v>1162</v>
      </c>
      <c r="H39" s="115"/>
      <c r="I39" s="115"/>
      <c r="J39" s="115"/>
      <c r="K39" s="115"/>
      <c r="L39" s="115"/>
      <c r="M39" s="115"/>
      <c r="N39" s="115"/>
      <c r="O39" s="115"/>
      <c r="P39" s="115"/>
      <c r="Q39" s="115"/>
      <c r="R39" s="115"/>
      <c r="S39" s="115"/>
      <c r="T39" s="115"/>
      <c r="U39" s="115"/>
      <c r="V39" s="115"/>
      <c r="W39" s="115"/>
      <c r="X39" s="115"/>
      <c r="Y39" s="115"/>
      <c r="Z39" s="115"/>
      <c r="AA39" s="115"/>
      <c r="AB39" s="115"/>
      <c r="AC39" s="115"/>
    </row>
    <row r="40" s="65" customFormat="1" ht="51" customHeight="1" outlineLevel="2">
      <c r="A40" s="111" t="s">
        <v>1204</v>
      </c>
      <c r="B40" s="112" t="s">
        <v>1205</v>
      </c>
      <c r="C40" s="167">
        <v>37000</v>
      </c>
      <c r="D40" s="167">
        <v>35890</v>
      </c>
      <c r="E40" s="167">
        <v>35530</v>
      </c>
      <c r="F40" s="167">
        <v>35180</v>
      </c>
      <c r="G40" s="241" t="s">
        <v>1165</v>
      </c>
      <c r="H40" s="115"/>
      <c r="I40" s="115"/>
      <c r="J40" s="115"/>
      <c r="K40" s="115"/>
      <c r="L40" s="115"/>
      <c r="M40" s="115"/>
      <c r="N40" s="115"/>
      <c r="O40" s="115"/>
      <c r="P40" s="115"/>
      <c r="Q40" s="115"/>
      <c r="R40" s="115"/>
      <c r="S40" s="115"/>
      <c r="T40" s="115"/>
      <c r="U40" s="115"/>
      <c r="V40" s="115"/>
      <c r="W40" s="115"/>
      <c r="X40" s="115"/>
      <c r="Y40" s="115"/>
      <c r="Z40" s="115"/>
      <c r="AA40" s="115"/>
      <c r="AB40" s="115"/>
      <c r="AC40" s="115"/>
    </row>
    <row r="41" s="65" customFormat="1" ht="62.25" customHeight="1" outlineLevel="3">
      <c r="A41" s="231"/>
      <c r="B41" s="232"/>
      <c r="C41" s="272"/>
      <c r="D41" s="272"/>
      <c r="E41" s="272"/>
      <c r="F41" s="272"/>
      <c r="G41" s="241" t="s">
        <v>1206</v>
      </c>
      <c r="H41" s="115"/>
      <c r="I41" s="115"/>
      <c r="J41" s="115"/>
      <c r="K41" s="115"/>
      <c r="L41" s="115"/>
      <c r="M41" s="115"/>
      <c r="N41" s="115"/>
      <c r="O41" s="115"/>
      <c r="P41" s="115"/>
      <c r="Q41" s="115"/>
      <c r="R41" s="115"/>
      <c r="S41" s="115"/>
      <c r="T41" s="115"/>
      <c r="U41" s="115"/>
      <c r="V41" s="115"/>
      <c r="W41" s="115"/>
      <c r="X41" s="115"/>
      <c r="Y41" s="115"/>
      <c r="Z41" s="115"/>
      <c r="AA41" s="115"/>
      <c r="AB41" s="115"/>
      <c r="AC41" s="115"/>
    </row>
    <row r="42" s="65" customFormat="1" ht="47.25" customHeight="1" outlineLevel="3">
      <c r="A42" s="91" t="s">
        <v>1207</v>
      </c>
      <c r="B42" s="151" t="s">
        <v>1208</v>
      </c>
      <c r="C42" s="168">
        <f>C40*0.2</f>
        <v>7400</v>
      </c>
      <c r="D42" s="168">
        <f>D40*0.2</f>
        <v>7178</v>
      </c>
      <c r="E42" s="168">
        <f>E40*0.2</f>
        <v>7106</v>
      </c>
      <c r="F42" s="168">
        <f>F40*0.2</f>
        <v>7036</v>
      </c>
      <c r="G42" s="94" t="s">
        <v>1162</v>
      </c>
      <c r="H42" s="115"/>
      <c r="I42" s="115"/>
      <c r="J42" s="115"/>
      <c r="K42" s="115"/>
      <c r="L42" s="115"/>
      <c r="M42" s="115"/>
      <c r="N42" s="115"/>
      <c r="O42" s="115"/>
      <c r="P42" s="115"/>
      <c r="Q42" s="115"/>
      <c r="R42" s="115"/>
      <c r="S42" s="115"/>
      <c r="T42" s="115"/>
      <c r="U42" s="115"/>
      <c r="V42" s="115"/>
      <c r="W42" s="115"/>
      <c r="X42" s="115"/>
      <c r="Y42" s="115"/>
      <c r="Z42" s="115"/>
      <c r="AA42" s="115"/>
      <c r="AB42" s="115"/>
      <c r="AC42" s="115"/>
    </row>
    <row r="43" s="61" customFormat="1" ht="38.25" outlineLevel="2">
      <c r="A43" s="111" t="s">
        <v>1209</v>
      </c>
      <c r="B43" s="112" t="s">
        <v>1210</v>
      </c>
      <c r="C43" s="167">
        <v>32000</v>
      </c>
      <c r="D43" s="167">
        <v>31140</v>
      </c>
      <c r="E43" s="167">
        <v>30730</v>
      </c>
      <c r="F43" s="167">
        <v>30420</v>
      </c>
      <c r="G43" s="241" t="s">
        <v>1189</v>
      </c>
      <c r="H43" s="115"/>
      <c r="I43" s="115"/>
      <c r="J43" s="115"/>
      <c r="K43" s="115"/>
      <c r="L43" s="115"/>
      <c r="M43" s="115"/>
      <c r="N43" s="115"/>
      <c r="O43" s="115"/>
      <c r="P43" s="115"/>
      <c r="Q43" s="115"/>
      <c r="R43" s="115"/>
      <c r="S43" s="115"/>
      <c r="T43" s="115"/>
      <c r="U43" s="115"/>
      <c r="V43" s="115"/>
      <c r="W43" s="115"/>
      <c r="X43" s="115"/>
      <c r="Y43" s="115"/>
      <c r="Z43" s="115"/>
      <c r="AA43" s="115"/>
      <c r="AB43" s="115"/>
      <c r="AC43" s="115"/>
    </row>
    <row r="44" s="61" customFormat="1" ht="42" outlineLevel="3">
      <c r="A44" s="111"/>
      <c r="B44" s="112"/>
      <c r="C44" s="167"/>
      <c r="D44" s="167"/>
      <c r="E44" s="167"/>
      <c r="F44" s="167"/>
      <c r="G44" s="241" t="s">
        <v>1211</v>
      </c>
      <c r="H44" s="115"/>
      <c r="I44" s="115"/>
      <c r="J44" s="115"/>
      <c r="K44" s="115"/>
      <c r="L44" s="115"/>
      <c r="M44" s="115"/>
      <c r="N44" s="115"/>
      <c r="O44" s="115"/>
      <c r="P44" s="115"/>
      <c r="Q44" s="115"/>
      <c r="R44" s="115"/>
      <c r="S44" s="115"/>
      <c r="T44" s="115"/>
      <c r="U44" s="115"/>
      <c r="V44" s="115"/>
      <c r="W44" s="115"/>
      <c r="X44" s="115"/>
      <c r="Y44" s="115"/>
      <c r="Z44" s="115"/>
      <c r="AA44" s="115"/>
      <c r="AB44" s="115"/>
      <c r="AC44" s="115"/>
    </row>
    <row r="45" s="65" customFormat="1" ht="33.75" outlineLevel="3">
      <c r="A45" s="91" t="s">
        <v>1212</v>
      </c>
      <c r="B45" s="151" t="s">
        <v>1213</v>
      </c>
      <c r="C45" s="168">
        <f>C43*0.2</f>
        <v>6400</v>
      </c>
      <c r="D45" s="168">
        <f>D43*0.2</f>
        <v>6228</v>
      </c>
      <c r="E45" s="168">
        <f>E43*0.2</f>
        <v>6146</v>
      </c>
      <c r="F45" s="168">
        <f>F43*0.2</f>
        <v>6084</v>
      </c>
      <c r="G45" s="94" t="s">
        <v>1162</v>
      </c>
      <c r="H45" s="115"/>
      <c r="I45" s="115"/>
      <c r="J45" s="115"/>
      <c r="K45" s="115"/>
      <c r="L45" s="115"/>
      <c r="M45" s="115"/>
      <c r="N45" s="115"/>
      <c r="O45" s="115"/>
      <c r="P45" s="115"/>
      <c r="Q45" s="115"/>
      <c r="R45" s="115"/>
      <c r="S45" s="115"/>
      <c r="T45" s="115"/>
      <c r="U45" s="115"/>
      <c r="V45" s="115"/>
      <c r="W45" s="115"/>
      <c r="X45" s="115"/>
      <c r="Y45" s="115"/>
      <c r="Z45" s="115"/>
      <c r="AA45" s="115"/>
      <c r="AB45" s="115"/>
      <c r="AC45" s="115"/>
    </row>
    <row r="46" s="65" customFormat="1" outlineLevel="1">
      <c r="A46" s="269" t="s">
        <v>1214</v>
      </c>
      <c r="B46" s="270"/>
      <c r="C46" s="270"/>
      <c r="D46" s="270"/>
      <c r="E46" s="270"/>
      <c r="F46" s="270"/>
      <c r="G46" s="271"/>
      <c r="H46" s="115"/>
      <c r="I46" s="115"/>
      <c r="J46" s="115"/>
      <c r="K46" s="115"/>
      <c r="L46" s="115"/>
      <c r="M46" s="115"/>
      <c r="N46" s="115"/>
      <c r="O46" s="115"/>
      <c r="P46" s="115"/>
      <c r="Q46" s="115"/>
      <c r="R46" s="115"/>
      <c r="S46" s="115"/>
      <c r="T46" s="115"/>
      <c r="U46" s="115"/>
      <c r="V46" s="115"/>
      <c r="W46" s="115"/>
      <c r="X46" s="115"/>
      <c r="Y46" s="115"/>
      <c r="Z46" s="115"/>
      <c r="AA46" s="115"/>
      <c r="AB46" s="115"/>
      <c r="AC46" s="115"/>
    </row>
    <row r="47" s="65" customFormat="1" ht="52.5" outlineLevel="2">
      <c r="A47" s="111" t="s">
        <v>1215</v>
      </c>
      <c r="B47" s="112" t="s">
        <v>1216</v>
      </c>
      <c r="C47" s="167">
        <v>4500</v>
      </c>
      <c r="D47" s="167">
        <v>4360</v>
      </c>
      <c r="E47" s="167">
        <v>4310</v>
      </c>
      <c r="F47" s="167">
        <v>4260</v>
      </c>
      <c r="G47" s="241" t="s">
        <v>1217</v>
      </c>
      <c r="H47" s="115"/>
      <c r="I47" s="115"/>
      <c r="J47" s="115"/>
      <c r="K47" s="115"/>
      <c r="L47" s="115"/>
      <c r="M47" s="115"/>
      <c r="N47" s="115"/>
      <c r="O47" s="115"/>
      <c r="P47" s="115"/>
      <c r="Q47" s="115"/>
      <c r="R47" s="115"/>
      <c r="S47" s="115"/>
      <c r="T47" s="115"/>
      <c r="U47" s="115"/>
      <c r="V47" s="115"/>
      <c r="W47" s="115"/>
      <c r="X47" s="115"/>
      <c r="Y47" s="115"/>
      <c r="Z47" s="115"/>
      <c r="AA47" s="115"/>
      <c r="AB47" s="115"/>
      <c r="AC47" s="115"/>
    </row>
    <row r="48" s="65" customFormat="1" ht="33.75" outlineLevel="3">
      <c r="A48" s="91" t="s">
        <v>1218</v>
      </c>
      <c r="B48" s="151" t="s">
        <v>1219</v>
      </c>
      <c r="C48" s="168">
        <f>C47*0.2</f>
        <v>900</v>
      </c>
      <c r="D48" s="168">
        <f>D47*0.2</f>
        <v>872</v>
      </c>
      <c r="E48" s="168">
        <f>E47*0.2</f>
        <v>862</v>
      </c>
      <c r="F48" s="168">
        <f>F47*0.2</f>
        <v>852</v>
      </c>
      <c r="G48" s="94" t="s">
        <v>1162</v>
      </c>
      <c r="H48" s="115"/>
      <c r="I48" s="115"/>
      <c r="J48" s="115"/>
      <c r="K48" s="115"/>
      <c r="L48" s="115"/>
      <c r="M48" s="115"/>
      <c r="N48" s="115"/>
      <c r="O48" s="115"/>
      <c r="P48" s="115"/>
      <c r="Q48" s="115"/>
      <c r="R48" s="115"/>
      <c r="S48" s="115"/>
      <c r="T48" s="115"/>
      <c r="U48" s="115"/>
      <c r="V48" s="115"/>
      <c r="W48" s="115"/>
      <c r="X48" s="115"/>
      <c r="Y48" s="115"/>
      <c r="Z48" s="115"/>
      <c r="AA48" s="115"/>
      <c r="AB48" s="115"/>
      <c r="AC48" s="115"/>
    </row>
    <row r="49" s="65" customFormat="1" ht="62.25" customHeight="1" outlineLevel="2">
      <c r="A49" s="111" t="s">
        <v>1220</v>
      </c>
      <c r="B49" s="111" t="s">
        <v>1221</v>
      </c>
      <c r="C49" s="273">
        <v>700</v>
      </c>
      <c r="D49" s="274"/>
      <c r="E49" s="274"/>
      <c r="F49" s="275"/>
      <c r="G49" s="241" t="s">
        <v>1222</v>
      </c>
      <c r="H49" s="115"/>
      <c r="I49" s="115"/>
      <c r="J49" s="115"/>
      <c r="K49" s="115"/>
      <c r="L49" s="115"/>
      <c r="M49" s="115"/>
      <c r="N49" s="115"/>
      <c r="O49" s="115"/>
      <c r="P49" s="115"/>
      <c r="Q49" s="115"/>
      <c r="R49" s="115"/>
      <c r="S49" s="115"/>
      <c r="T49" s="115"/>
      <c r="U49" s="115"/>
      <c r="V49" s="115"/>
      <c r="W49" s="115"/>
      <c r="X49" s="115"/>
      <c r="Y49" s="115"/>
      <c r="Z49" s="115"/>
      <c r="AA49" s="115"/>
      <c r="AB49" s="115"/>
      <c r="AC49" s="115"/>
    </row>
    <row r="50" s="61" customFormat="1" ht="15" customHeight="1">
      <c r="A50" s="269" t="s">
        <v>552</v>
      </c>
      <c r="B50" s="270"/>
      <c r="C50" s="270"/>
      <c r="D50" s="270"/>
      <c r="E50" s="270"/>
      <c r="F50" s="270"/>
      <c r="G50" s="271"/>
      <c r="H50" s="115"/>
      <c r="I50" s="115"/>
      <c r="J50" s="115"/>
      <c r="K50" s="115"/>
      <c r="L50" s="115"/>
      <c r="M50" s="115"/>
      <c r="N50" s="115"/>
      <c r="O50" s="115"/>
      <c r="P50" s="115"/>
      <c r="Q50" s="115"/>
      <c r="R50" s="115"/>
      <c r="S50" s="115"/>
      <c r="T50" s="115"/>
      <c r="U50" s="115"/>
      <c r="V50" s="115"/>
      <c r="W50" s="115"/>
      <c r="X50" s="115"/>
      <c r="Y50" s="115"/>
      <c r="Z50" s="115"/>
      <c r="AA50" s="115"/>
      <c r="AB50" s="115"/>
      <c r="AC50" s="115"/>
    </row>
    <row r="51" s="114" customFormat="1" ht="52.5">
      <c r="A51" s="111" t="s">
        <v>1223</v>
      </c>
      <c r="B51" s="184" t="s">
        <v>1224</v>
      </c>
      <c r="C51" s="197" t="s">
        <v>555</v>
      </c>
      <c r="D51" s="198"/>
      <c r="E51" s="198"/>
      <c r="F51" s="199"/>
      <c r="G51" s="241" t="s">
        <v>1225</v>
      </c>
      <c r="H51" s="115"/>
      <c r="I51" s="115"/>
      <c r="J51" s="115"/>
      <c r="K51" s="115"/>
      <c r="L51" s="115"/>
      <c r="M51" s="115"/>
      <c r="N51" s="115"/>
      <c r="O51" s="115"/>
      <c r="P51" s="115"/>
      <c r="Q51" s="115"/>
      <c r="R51" s="115"/>
      <c r="S51" s="115"/>
      <c r="T51" s="115"/>
      <c r="U51" s="115"/>
      <c r="V51" s="115"/>
      <c r="W51" s="115"/>
      <c r="X51" s="115"/>
      <c r="Y51" s="115"/>
      <c r="Z51" s="115"/>
      <c r="AA51" s="115"/>
      <c r="AB51" s="115"/>
      <c r="AC51" s="115"/>
    </row>
    <row r="52" s="114" customFormat="1" ht="63">
      <c r="A52" s="154" t="s">
        <v>1226</v>
      </c>
      <c r="B52" s="180" t="s">
        <v>1227</v>
      </c>
      <c r="C52" s="194" t="s">
        <v>559</v>
      </c>
      <c r="D52" s="195"/>
      <c r="E52" s="195"/>
      <c r="F52" s="196"/>
      <c r="G52" s="246" t="s">
        <v>1228</v>
      </c>
      <c r="H52" s="115"/>
      <c r="I52" s="115"/>
      <c r="J52" s="115"/>
      <c r="K52" s="115"/>
      <c r="L52" s="115"/>
      <c r="M52" s="115"/>
      <c r="N52" s="115"/>
      <c r="O52" s="115"/>
      <c r="P52" s="115"/>
      <c r="Q52" s="115"/>
      <c r="R52" s="115"/>
      <c r="S52" s="115"/>
      <c r="T52" s="115"/>
      <c r="U52" s="115"/>
      <c r="V52" s="115"/>
      <c r="W52" s="115"/>
      <c r="X52" s="115"/>
      <c r="Y52" s="115"/>
      <c r="Z52" s="115"/>
      <c r="AA52" s="115"/>
      <c r="AB52" s="115"/>
      <c r="AC52" s="115"/>
    </row>
    <row r="53" s="172" customFormat="1" ht="42">
      <c r="A53" s="111" t="s">
        <v>1229</v>
      </c>
      <c r="B53" s="184" t="s">
        <v>1230</v>
      </c>
      <c r="C53" s="276" t="s">
        <v>1231</v>
      </c>
      <c r="D53" s="277"/>
      <c r="E53" s="277"/>
      <c r="F53" s="278"/>
      <c r="G53" s="241" t="s">
        <v>1232</v>
      </c>
    </row>
    <row r="54" s="268" customFormat="1" ht="73.5">
      <c r="A54" s="154" t="s">
        <v>1233</v>
      </c>
      <c r="B54" s="180" t="s">
        <v>1234</v>
      </c>
      <c r="C54" s="194" t="s">
        <v>555</v>
      </c>
      <c r="D54" s="195"/>
      <c r="E54" s="195"/>
      <c r="F54" s="196"/>
      <c r="G54" s="246" t="s">
        <v>1235</v>
      </c>
      <c r="H54" s="115"/>
      <c r="I54" s="115"/>
      <c r="J54" s="115"/>
      <c r="K54" s="115"/>
      <c r="L54" s="115"/>
      <c r="M54" s="115"/>
      <c r="N54" s="115"/>
      <c r="O54" s="115"/>
      <c r="P54" s="115"/>
      <c r="Q54" s="115"/>
      <c r="R54" s="115"/>
      <c r="S54" s="115"/>
      <c r="T54" s="115"/>
      <c r="U54" s="115"/>
      <c r="V54" s="115"/>
      <c r="W54" s="115"/>
      <c r="X54" s="115"/>
      <c r="Y54" s="115"/>
      <c r="Z54" s="115"/>
      <c r="AA54" s="115"/>
      <c r="AB54" s="115"/>
      <c r="AC54" s="115"/>
    </row>
    <row r="55" s="65" customFormat="1" ht="73.5">
      <c r="A55" s="111" t="s">
        <v>1236</v>
      </c>
      <c r="B55" s="184" t="s">
        <v>1237</v>
      </c>
      <c r="C55" s="197" t="s">
        <v>559</v>
      </c>
      <c r="D55" s="198"/>
      <c r="E55" s="198"/>
      <c r="F55" s="199"/>
      <c r="G55" s="241" t="s">
        <v>1238</v>
      </c>
      <c r="H55" s="115"/>
      <c r="I55" s="115"/>
      <c r="J55" s="115"/>
      <c r="K55" s="115"/>
      <c r="L55" s="115"/>
      <c r="M55" s="115"/>
      <c r="N55" s="115"/>
      <c r="O55" s="115"/>
      <c r="P55" s="115"/>
      <c r="Q55" s="115"/>
      <c r="R55" s="115"/>
      <c r="S55" s="115"/>
      <c r="T55" s="115"/>
      <c r="U55" s="115"/>
      <c r="V55" s="115"/>
      <c r="W55" s="115"/>
      <c r="X55" s="115"/>
      <c r="Y55" s="115"/>
      <c r="Z55" s="115"/>
      <c r="AA55" s="115"/>
      <c r="AB55" s="115"/>
      <c r="AC55" s="115"/>
    </row>
    <row r="56" s="65" customFormat="1">
      <c r="A56" s="279"/>
      <c r="B56" s="280"/>
      <c r="C56" s="280"/>
      <c r="D56" s="280"/>
      <c r="E56" s="280"/>
      <c r="F56" s="280"/>
      <c r="G56" s="281"/>
      <c r="H56" s="115"/>
      <c r="I56" s="115"/>
      <c r="J56" s="115"/>
      <c r="K56" s="115"/>
      <c r="L56" s="115"/>
      <c r="M56" s="115"/>
      <c r="N56" s="115"/>
      <c r="O56" s="115"/>
      <c r="P56" s="115"/>
      <c r="Q56" s="115"/>
      <c r="R56" s="115"/>
      <c r="S56" s="115"/>
      <c r="T56" s="115"/>
      <c r="U56" s="115"/>
      <c r="V56" s="115"/>
      <c r="W56" s="115"/>
      <c r="X56" s="115"/>
      <c r="Y56" s="115"/>
      <c r="Z56" s="115"/>
      <c r="AA56" s="115"/>
      <c r="AB56" s="115"/>
      <c r="AC56" s="115"/>
    </row>
    <row r="57" s="65" customFormat="1">
      <c r="A57" s="170" t="s">
        <v>1239</v>
      </c>
      <c r="B57" s="170"/>
      <c r="C57" s="170"/>
      <c r="D57" s="170"/>
      <c r="E57" s="170"/>
      <c r="F57" s="170"/>
      <c r="G57" s="170"/>
      <c r="H57" s="115"/>
      <c r="I57" s="115"/>
      <c r="J57" s="115"/>
      <c r="K57" s="115"/>
      <c r="L57" s="115"/>
      <c r="M57" s="115"/>
      <c r="N57" s="115"/>
      <c r="O57" s="115"/>
      <c r="P57" s="115"/>
      <c r="Q57" s="115"/>
      <c r="R57" s="115"/>
      <c r="S57" s="115"/>
      <c r="T57" s="115"/>
      <c r="U57" s="115"/>
      <c r="V57" s="115"/>
      <c r="W57" s="115"/>
      <c r="X57" s="115"/>
      <c r="Y57" s="115"/>
      <c r="Z57" s="115"/>
      <c r="AA57" s="115"/>
      <c r="AB57" s="115"/>
      <c r="AC57" s="115"/>
    </row>
    <row r="58" s="65" customFormat="1">
      <c r="A58" s="171" t="s">
        <v>1240</v>
      </c>
      <c r="B58" s="171"/>
      <c r="C58" s="171"/>
      <c r="D58" s="171"/>
      <c r="E58" s="171"/>
      <c r="F58" s="171"/>
      <c r="G58" s="171"/>
      <c r="H58" s="115"/>
      <c r="I58" s="115"/>
      <c r="J58" s="115"/>
      <c r="K58" s="115"/>
      <c r="L58" s="115"/>
      <c r="M58" s="115"/>
      <c r="N58" s="115"/>
      <c r="O58" s="115"/>
      <c r="P58" s="115"/>
      <c r="Q58" s="115"/>
      <c r="R58" s="115"/>
      <c r="S58" s="115"/>
      <c r="T58" s="115"/>
      <c r="U58" s="115"/>
      <c r="V58" s="115"/>
      <c r="W58" s="115"/>
      <c r="X58" s="115"/>
      <c r="Y58" s="115"/>
      <c r="Z58" s="115"/>
      <c r="AA58" s="115"/>
      <c r="AB58" s="115"/>
      <c r="AC58" s="115"/>
    </row>
    <row r="59" s="65" customFormat="1">
      <c r="A59" s="173" t="s">
        <v>1241</v>
      </c>
      <c r="B59" s="174"/>
      <c r="C59" s="174"/>
      <c r="D59" s="174"/>
      <c r="E59" s="174"/>
      <c r="F59" s="174"/>
      <c r="G59" s="175"/>
      <c r="H59" s="115"/>
      <c r="I59" s="115"/>
      <c r="J59" s="115"/>
      <c r="K59" s="115"/>
      <c r="L59" s="115"/>
      <c r="M59" s="115"/>
      <c r="N59" s="115"/>
      <c r="O59" s="115"/>
      <c r="P59" s="115"/>
      <c r="Q59" s="115"/>
      <c r="R59" s="115"/>
      <c r="S59" s="115"/>
      <c r="T59" s="115"/>
      <c r="U59" s="115"/>
      <c r="V59" s="115"/>
      <c r="W59" s="115"/>
      <c r="X59" s="115"/>
      <c r="Y59" s="115"/>
      <c r="Z59" s="115"/>
      <c r="AA59" s="115"/>
      <c r="AB59" s="115"/>
      <c r="AC59" s="115"/>
    </row>
    <row r="60" s="65" customFormat="1">
      <c r="A60" s="282"/>
      <c r="B60" s="282"/>
      <c r="C60" s="282"/>
      <c r="D60" s="282"/>
      <c r="E60" s="282"/>
      <c r="F60" s="282"/>
      <c r="G60" s="282"/>
      <c r="H60" s="115"/>
      <c r="I60" s="115"/>
      <c r="J60" s="115"/>
      <c r="K60" s="115"/>
      <c r="L60" s="115"/>
      <c r="M60" s="115"/>
      <c r="N60" s="115"/>
      <c r="O60" s="115"/>
      <c r="P60" s="115"/>
      <c r="Q60" s="115"/>
      <c r="R60" s="115"/>
      <c r="S60" s="115"/>
      <c r="T60" s="115"/>
      <c r="U60" s="115"/>
      <c r="V60" s="115"/>
      <c r="W60" s="115"/>
      <c r="X60" s="115"/>
      <c r="Y60" s="115"/>
      <c r="Z60" s="115"/>
      <c r="AA60" s="115"/>
      <c r="AB60" s="115"/>
      <c r="AC60" s="115"/>
    </row>
    <row r="61" s="65" customFormat="1">
      <c r="A61" s="283" t="s">
        <v>1242</v>
      </c>
      <c r="B61" s="284"/>
      <c r="C61" s="284"/>
      <c r="D61" s="284"/>
      <c r="E61" s="284"/>
      <c r="F61" s="284"/>
      <c r="G61" s="285"/>
      <c r="H61" s="115"/>
      <c r="I61" s="115"/>
      <c r="J61" s="115"/>
      <c r="K61" s="115"/>
      <c r="L61" s="115"/>
      <c r="M61" s="115"/>
      <c r="N61" s="115"/>
      <c r="O61" s="115"/>
      <c r="P61" s="115"/>
      <c r="Q61" s="115"/>
      <c r="R61" s="115"/>
      <c r="S61" s="115"/>
      <c r="T61" s="115"/>
      <c r="U61" s="115"/>
      <c r="V61" s="115"/>
      <c r="W61" s="115"/>
      <c r="X61" s="115"/>
      <c r="Y61" s="115"/>
      <c r="Z61" s="115"/>
      <c r="AA61" s="115"/>
      <c r="AB61" s="115"/>
      <c r="AC61" s="115"/>
    </row>
    <row r="62" s="65" customFormat="1">
      <c r="A62" s="154" t="s">
        <v>1243</v>
      </c>
      <c r="B62" s="154" t="s">
        <v>1244</v>
      </c>
      <c r="C62" s="286">
        <v>4130</v>
      </c>
      <c r="D62" s="287"/>
      <c r="E62" s="287"/>
      <c r="F62" s="288"/>
      <c r="G62" s="246" t="s">
        <v>1245</v>
      </c>
      <c r="H62" s="115"/>
      <c r="I62" s="115"/>
      <c r="J62" s="115"/>
      <c r="K62" s="115"/>
      <c r="L62" s="115"/>
      <c r="M62" s="115"/>
      <c r="N62" s="115"/>
      <c r="O62" s="115"/>
      <c r="P62" s="115"/>
      <c r="Q62" s="115"/>
      <c r="R62" s="115"/>
      <c r="S62" s="115"/>
      <c r="T62" s="115"/>
      <c r="U62" s="115"/>
      <c r="V62" s="115"/>
      <c r="W62" s="115"/>
      <c r="X62" s="115"/>
      <c r="Y62" s="115"/>
      <c r="Z62" s="115"/>
      <c r="AA62" s="115"/>
      <c r="AB62" s="115"/>
      <c r="AC62" s="115"/>
    </row>
    <row r="63" s="65" customFormat="1">
      <c r="A63" s="111" t="s">
        <v>1246</v>
      </c>
      <c r="B63" s="111" t="s">
        <v>1247</v>
      </c>
      <c r="C63" s="273">
        <v>2150</v>
      </c>
      <c r="D63" s="289"/>
      <c r="E63" s="289"/>
      <c r="F63" s="290"/>
      <c r="G63" s="241" t="s">
        <v>1245</v>
      </c>
      <c r="H63" s="115"/>
      <c r="I63" s="115"/>
      <c r="J63" s="115"/>
      <c r="K63" s="115"/>
      <c r="L63" s="115"/>
      <c r="M63" s="115"/>
      <c r="N63" s="115"/>
      <c r="O63" s="115"/>
      <c r="P63" s="115"/>
      <c r="Q63" s="115"/>
      <c r="R63" s="115"/>
      <c r="S63" s="115"/>
      <c r="T63" s="115"/>
      <c r="U63" s="115"/>
      <c r="V63" s="115"/>
      <c r="W63" s="115"/>
      <c r="X63" s="115"/>
      <c r="Y63" s="115"/>
      <c r="Z63" s="115"/>
      <c r="AA63" s="115"/>
      <c r="AB63" s="115"/>
      <c r="AC63" s="115"/>
    </row>
    <row r="64" s="65" customFormat="1">
      <c r="A64" s="154" t="s">
        <v>1248</v>
      </c>
      <c r="B64" s="154" t="s">
        <v>1249</v>
      </c>
      <c r="C64" s="286">
        <v>3765</v>
      </c>
      <c r="D64" s="287"/>
      <c r="E64" s="287"/>
      <c r="F64" s="288"/>
      <c r="G64" s="246" t="s">
        <v>1250</v>
      </c>
      <c r="H64" s="115"/>
      <c r="I64" s="115"/>
      <c r="J64" s="115"/>
      <c r="K64" s="115"/>
      <c r="L64" s="115"/>
      <c r="M64" s="115"/>
      <c r="N64" s="115"/>
      <c r="O64" s="115"/>
      <c r="P64" s="115"/>
      <c r="Q64" s="115"/>
      <c r="R64" s="115"/>
      <c r="S64" s="115"/>
      <c r="T64" s="115"/>
      <c r="U64" s="115"/>
      <c r="V64" s="115"/>
      <c r="W64" s="115"/>
      <c r="X64" s="115"/>
      <c r="Y64" s="115"/>
      <c r="Z64" s="115"/>
      <c r="AA64" s="115"/>
      <c r="AB64" s="115"/>
      <c r="AC64" s="115"/>
    </row>
    <row r="65" s="65" customFormat="1">
      <c r="A65" s="111" t="s">
        <v>1251</v>
      </c>
      <c r="B65" s="111" t="s">
        <v>1252</v>
      </c>
      <c r="C65" s="273">
        <v>4620</v>
      </c>
      <c r="D65" s="289"/>
      <c r="E65" s="289"/>
      <c r="F65" s="290"/>
      <c r="G65" s="241" t="s">
        <v>1253</v>
      </c>
      <c r="H65" s="115"/>
      <c r="I65" s="115"/>
      <c r="J65" s="115"/>
      <c r="K65" s="115"/>
      <c r="L65" s="115"/>
      <c r="M65" s="115"/>
      <c r="N65" s="115"/>
      <c r="O65" s="115"/>
      <c r="P65" s="115"/>
      <c r="Q65" s="115"/>
      <c r="R65" s="115"/>
      <c r="S65" s="115"/>
      <c r="T65" s="115"/>
      <c r="U65" s="115"/>
      <c r="V65" s="115"/>
      <c r="W65" s="115"/>
      <c r="X65" s="115"/>
      <c r="Y65" s="115"/>
      <c r="Z65" s="115"/>
      <c r="AA65" s="115"/>
      <c r="AB65" s="115"/>
      <c r="AC65" s="115"/>
    </row>
    <row r="66" s="65" customFormat="1">
      <c r="A66" s="154" t="s">
        <v>1254</v>
      </c>
      <c r="B66" s="154" t="s">
        <v>1255</v>
      </c>
      <c r="C66" s="286">
        <v>5022</v>
      </c>
      <c r="D66" s="287"/>
      <c r="E66" s="287"/>
      <c r="F66" s="288"/>
      <c r="G66" s="246" t="s">
        <v>1256</v>
      </c>
      <c r="H66" s="115"/>
      <c r="I66" s="115"/>
      <c r="J66" s="115"/>
      <c r="K66" s="115"/>
      <c r="L66" s="115"/>
      <c r="M66" s="115"/>
      <c r="N66" s="115"/>
      <c r="O66" s="115"/>
      <c r="P66" s="115"/>
      <c r="Q66" s="115"/>
      <c r="R66" s="115"/>
      <c r="S66" s="115"/>
      <c r="T66" s="115"/>
      <c r="U66" s="115"/>
      <c r="V66" s="115"/>
      <c r="W66" s="115"/>
      <c r="X66" s="115"/>
      <c r="Y66" s="115"/>
      <c r="Z66" s="115"/>
      <c r="AA66" s="115"/>
      <c r="AB66" s="115"/>
      <c r="AC66" s="115"/>
    </row>
    <row r="67" s="65" customFormat="1" ht="22.5" collapsed="1">
      <c r="A67" s="111" t="s">
        <v>1257</v>
      </c>
      <c r="B67" s="111" t="s">
        <v>1258</v>
      </c>
      <c r="C67" s="273">
        <v>5900</v>
      </c>
      <c r="D67" s="289"/>
      <c r="E67" s="289"/>
      <c r="F67" s="290"/>
      <c r="G67" s="241" t="s">
        <v>1259</v>
      </c>
      <c r="H67" s="115"/>
      <c r="I67" s="115"/>
      <c r="J67" s="115"/>
      <c r="K67" s="115"/>
      <c r="L67" s="115"/>
      <c r="M67" s="115"/>
      <c r="N67" s="115"/>
      <c r="O67" s="115"/>
      <c r="P67" s="115"/>
      <c r="Q67" s="115"/>
      <c r="R67" s="115"/>
      <c r="S67" s="115"/>
      <c r="T67" s="115"/>
      <c r="U67" s="115"/>
      <c r="V67" s="115"/>
      <c r="W67" s="115"/>
      <c r="X67" s="115"/>
      <c r="Y67" s="115"/>
      <c r="Z67" s="115"/>
      <c r="AA67" s="115"/>
      <c r="AB67" s="115"/>
      <c r="AC67" s="115"/>
    </row>
    <row r="68" s="65" customFormat="1" ht="22.5">
      <c r="A68" s="154" t="s">
        <v>1260</v>
      </c>
      <c r="B68" s="154" t="s">
        <v>1261</v>
      </c>
      <c r="C68" s="286">
        <v>5700</v>
      </c>
      <c r="D68" s="287"/>
      <c r="E68" s="287"/>
      <c r="F68" s="288"/>
      <c r="G68" s="246" t="s">
        <v>1262</v>
      </c>
      <c r="H68" s="115"/>
      <c r="I68" s="115"/>
      <c r="J68" s="115"/>
      <c r="K68" s="115"/>
      <c r="L68" s="115"/>
      <c r="M68" s="115"/>
      <c r="N68" s="115"/>
      <c r="O68" s="115"/>
      <c r="P68" s="115"/>
      <c r="Q68" s="115"/>
      <c r="R68" s="115"/>
      <c r="S68" s="115"/>
      <c r="T68" s="115"/>
      <c r="U68" s="115"/>
      <c r="V68" s="115"/>
      <c r="W68" s="115"/>
      <c r="X68" s="115"/>
      <c r="Y68" s="115"/>
      <c r="Z68" s="115"/>
      <c r="AA68" s="115"/>
      <c r="AB68" s="115"/>
      <c r="AC68" s="115"/>
    </row>
    <row r="69" s="65" customFormat="1">
      <c r="A69" s="111" t="s">
        <v>1263</v>
      </c>
      <c r="B69" s="111" t="s">
        <v>1264</v>
      </c>
      <c r="C69" s="273">
        <v>5900</v>
      </c>
      <c r="D69" s="289"/>
      <c r="E69" s="289"/>
      <c r="F69" s="290"/>
      <c r="G69" s="241" t="s">
        <v>1265</v>
      </c>
      <c r="H69" s="115"/>
      <c r="I69" s="115"/>
      <c r="J69" s="115"/>
      <c r="K69" s="115"/>
      <c r="L69" s="115"/>
      <c r="M69" s="115"/>
      <c r="N69" s="115"/>
      <c r="O69" s="115"/>
      <c r="P69" s="115"/>
      <c r="Q69" s="115"/>
      <c r="R69" s="115"/>
      <c r="S69" s="115"/>
      <c r="T69" s="115"/>
      <c r="U69" s="115"/>
      <c r="V69" s="115"/>
      <c r="W69" s="115"/>
      <c r="X69" s="115"/>
      <c r="Y69" s="115"/>
      <c r="Z69" s="115"/>
      <c r="AA69" s="115"/>
      <c r="AB69" s="115"/>
      <c r="AC69" s="115"/>
    </row>
    <row r="70" s="65" customFormat="1">
      <c r="A70" s="154" t="s">
        <v>1266</v>
      </c>
      <c r="B70" s="154" t="s">
        <v>1267</v>
      </c>
      <c r="C70" s="286">
        <v>520</v>
      </c>
      <c r="D70" s="287"/>
      <c r="E70" s="287"/>
      <c r="F70" s="288"/>
      <c r="G70" s="246"/>
      <c r="H70" s="115"/>
      <c r="I70" s="115"/>
      <c r="J70" s="115"/>
      <c r="K70" s="115"/>
      <c r="L70" s="115"/>
      <c r="M70" s="115"/>
      <c r="N70" s="115"/>
      <c r="O70" s="115"/>
      <c r="P70" s="115"/>
      <c r="Q70" s="115"/>
      <c r="R70" s="115"/>
      <c r="S70" s="115"/>
      <c r="T70" s="115"/>
      <c r="U70" s="115"/>
      <c r="V70" s="115"/>
      <c r="W70" s="115"/>
      <c r="X70" s="115"/>
      <c r="Y70" s="115"/>
      <c r="Z70" s="115"/>
      <c r="AA70" s="115"/>
      <c r="AB70" s="115"/>
      <c r="AC70" s="115"/>
    </row>
    <row r="71" s="65" customFormat="1" ht="33.75">
      <c r="A71" s="111" t="s">
        <v>1268</v>
      </c>
      <c r="B71" s="111" t="s">
        <v>1269</v>
      </c>
      <c r="C71" s="273">
        <v>407</v>
      </c>
      <c r="D71" s="289"/>
      <c r="E71" s="289"/>
      <c r="F71" s="290"/>
      <c r="G71" s="241" t="s">
        <v>1270</v>
      </c>
      <c r="H71" s="115"/>
      <c r="I71" s="115"/>
      <c r="J71" s="115"/>
      <c r="K71" s="115"/>
      <c r="L71" s="115"/>
      <c r="M71" s="115"/>
      <c r="N71" s="115"/>
      <c r="O71" s="115"/>
      <c r="P71" s="115"/>
      <c r="Q71" s="115"/>
      <c r="R71" s="115"/>
      <c r="S71" s="115"/>
      <c r="T71" s="115"/>
      <c r="U71" s="115"/>
      <c r="V71" s="115"/>
      <c r="W71" s="115"/>
      <c r="X71" s="115"/>
      <c r="Y71" s="115"/>
      <c r="Z71" s="115"/>
      <c r="AA71" s="115"/>
      <c r="AB71" s="115"/>
      <c r="AC71" s="115"/>
    </row>
    <row r="72" s="65" customFormat="1">
      <c r="A72" s="154" t="s">
        <v>1271</v>
      </c>
      <c r="B72" s="154" t="s">
        <v>1272</v>
      </c>
      <c r="C72" s="286">
        <v>50</v>
      </c>
      <c r="D72" s="291"/>
      <c r="E72" s="291"/>
      <c r="F72" s="292"/>
      <c r="G72" s="246"/>
      <c r="H72" s="115"/>
      <c r="I72" s="115"/>
      <c r="J72" s="115"/>
      <c r="K72" s="115"/>
      <c r="L72" s="115"/>
      <c r="M72" s="115"/>
      <c r="N72" s="115"/>
      <c r="O72" s="115"/>
      <c r="P72" s="115"/>
      <c r="Q72" s="115"/>
      <c r="R72" s="115"/>
      <c r="S72" s="115"/>
      <c r="T72" s="115"/>
      <c r="U72" s="115"/>
      <c r="V72" s="115"/>
      <c r="W72" s="115"/>
      <c r="X72" s="115"/>
      <c r="Y72" s="115"/>
      <c r="Z72" s="115"/>
      <c r="AA72" s="115"/>
      <c r="AB72" s="115"/>
      <c r="AC72" s="115"/>
    </row>
    <row r="73" s="65" customFormat="1">
      <c r="A73" s="247" t="s">
        <v>1273</v>
      </c>
      <c r="B73" s="247" t="s">
        <v>1274</v>
      </c>
      <c r="C73" s="293">
        <v>375</v>
      </c>
      <c r="D73" s="294"/>
      <c r="E73" s="294"/>
      <c r="F73" s="295"/>
      <c r="G73" s="249"/>
      <c r="H73" s="115"/>
      <c r="I73" s="115"/>
      <c r="J73" s="115"/>
      <c r="K73" s="115"/>
      <c r="L73" s="115"/>
      <c r="M73" s="115"/>
      <c r="N73" s="115"/>
      <c r="O73" s="115"/>
      <c r="P73" s="115"/>
      <c r="Q73" s="115"/>
      <c r="R73" s="115"/>
      <c r="S73" s="115"/>
      <c r="T73" s="115"/>
      <c r="U73" s="115"/>
      <c r="V73" s="115"/>
      <c r="W73" s="115"/>
      <c r="X73" s="115"/>
      <c r="Y73" s="115"/>
      <c r="Z73" s="115"/>
      <c r="AA73" s="115"/>
      <c r="AB73" s="115"/>
      <c r="AC73" s="115"/>
    </row>
    <row r="74" s="65" customFormat="1" ht="45" outlineLevel="1">
      <c r="A74" s="154" t="s">
        <v>1275</v>
      </c>
      <c r="B74" s="154" t="s">
        <v>1276</v>
      </c>
      <c r="C74" s="286">
        <v>2949</v>
      </c>
      <c r="D74" s="287"/>
      <c r="E74" s="287"/>
      <c r="F74" s="288"/>
      <c r="G74" s="246" t="s">
        <v>1277</v>
      </c>
      <c r="H74" s="115"/>
      <c r="I74" s="115"/>
      <c r="J74" s="115"/>
      <c r="K74" s="115"/>
      <c r="L74" s="115"/>
      <c r="M74" s="115"/>
      <c r="N74" s="115"/>
      <c r="O74" s="115"/>
      <c r="P74" s="115"/>
      <c r="Q74" s="115"/>
      <c r="R74" s="115"/>
      <c r="S74" s="115"/>
      <c r="T74" s="115"/>
      <c r="U74" s="115"/>
      <c r="V74" s="115"/>
      <c r="W74" s="115"/>
      <c r="X74" s="115"/>
      <c r="Y74" s="115"/>
      <c r="Z74" s="115"/>
      <c r="AA74" s="115"/>
      <c r="AB74" s="115"/>
      <c r="AC74" s="115"/>
    </row>
    <row r="75" s="65" customFormat="1" ht="45" outlineLevel="1">
      <c r="A75" s="247" t="s">
        <v>1278</v>
      </c>
      <c r="B75" s="247" t="s">
        <v>1279</v>
      </c>
      <c r="C75" s="293">
        <v>2789</v>
      </c>
      <c r="D75" s="294"/>
      <c r="E75" s="294"/>
      <c r="F75" s="295"/>
      <c r="G75" s="249" t="s">
        <v>1280</v>
      </c>
      <c r="H75" s="115"/>
      <c r="I75" s="115"/>
      <c r="J75" s="115"/>
      <c r="K75" s="115"/>
      <c r="L75" s="115"/>
      <c r="M75" s="115"/>
      <c r="N75" s="115"/>
      <c r="O75" s="115"/>
      <c r="P75" s="115"/>
      <c r="Q75" s="115"/>
      <c r="R75" s="115"/>
      <c r="S75" s="115"/>
      <c r="T75" s="115"/>
      <c r="U75" s="115"/>
      <c r="V75" s="115"/>
      <c r="W75" s="115"/>
      <c r="X75" s="115"/>
      <c r="Y75" s="115"/>
      <c r="Z75" s="115"/>
      <c r="AA75" s="115"/>
      <c r="AB75" s="115"/>
      <c r="AC75" s="115"/>
    </row>
    <row r="76" s="65" customFormat="1" ht="45" outlineLevel="1">
      <c r="A76" s="154" t="s">
        <v>1281</v>
      </c>
      <c r="B76" s="154" t="s">
        <v>1282</v>
      </c>
      <c r="C76" s="286">
        <v>2682</v>
      </c>
      <c r="D76" s="287"/>
      <c r="E76" s="287"/>
      <c r="F76" s="288"/>
      <c r="G76" s="246" t="s">
        <v>1283</v>
      </c>
      <c r="H76" s="115"/>
      <c r="I76" s="115"/>
      <c r="J76" s="115"/>
      <c r="K76" s="115"/>
      <c r="L76" s="115"/>
      <c r="M76" s="115"/>
      <c r="N76" s="115"/>
      <c r="O76" s="115"/>
      <c r="P76" s="115"/>
      <c r="Q76" s="115"/>
      <c r="R76" s="115"/>
      <c r="S76" s="115"/>
      <c r="T76" s="115"/>
      <c r="U76" s="115"/>
      <c r="V76" s="115"/>
      <c r="W76" s="115"/>
      <c r="X76" s="115"/>
      <c r="Y76" s="115"/>
      <c r="Z76" s="115"/>
      <c r="AA76" s="115"/>
      <c r="AB76" s="115"/>
      <c r="AC76" s="115"/>
    </row>
    <row r="77" s="65" customFormat="1" ht="33.75" outlineLevel="1">
      <c r="A77" s="247" t="s">
        <v>1284</v>
      </c>
      <c r="B77" s="247" t="s">
        <v>1285</v>
      </c>
      <c r="C77" s="293">
        <v>3100</v>
      </c>
      <c r="D77" s="294"/>
      <c r="E77" s="294"/>
      <c r="F77" s="295"/>
      <c r="G77" s="249" t="s">
        <v>1286</v>
      </c>
      <c r="H77" s="115"/>
      <c r="I77" s="115"/>
      <c r="J77" s="115"/>
      <c r="K77" s="115"/>
      <c r="L77" s="115"/>
      <c r="M77" s="115"/>
      <c r="N77" s="115"/>
      <c r="O77" s="115"/>
      <c r="P77" s="115"/>
      <c r="Q77" s="115"/>
      <c r="R77" s="115"/>
      <c r="S77" s="115"/>
      <c r="T77" s="115"/>
      <c r="U77" s="115"/>
      <c r="V77" s="115"/>
      <c r="W77" s="115"/>
      <c r="X77" s="115"/>
      <c r="Y77" s="115"/>
      <c r="Z77" s="115"/>
      <c r="AA77" s="115"/>
      <c r="AB77" s="115"/>
      <c r="AC77" s="115"/>
    </row>
    <row r="78" s="65" customFormat="1" ht="33.75">
      <c r="A78" s="154" t="s">
        <v>1287</v>
      </c>
      <c r="B78" s="154" t="s">
        <v>1288</v>
      </c>
      <c r="C78" s="286" t="s">
        <v>1289</v>
      </c>
      <c r="D78" s="287"/>
      <c r="E78" s="287"/>
      <c r="F78" s="288"/>
      <c r="G78" s="246" t="s">
        <v>1290</v>
      </c>
      <c r="H78" s="115"/>
      <c r="I78" s="115"/>
      <c r="J78" s="115"/>
      <c r="K78" s="115"/>
      <c r="L78" s="115"/>
      <c r="M78" s="115"/>
      <c r="N78" s="115"/>
      <c r="O78" s="115"/>
      <c r="P78" s="115"/>
      <c r="Q78" s="115"/>
      <c r="R78" s="115"/>
      <c r="S78" s="115"/>
      <c r="T78" s="115"/>
      <c r="U78" s="115"/>
      <c r="V78" s="115"/>
      <c r="W78" s="115"/>
      <c r="X78" s="115"/>
      <c r="Y78" s="115"/>
      <c r="Z78" s="115"/>
      <c r="AA78" s="115"/>
      <c r="AB78" s="115"/>
      <c r="AC78" s="115"/>
    </row>
    <row r="79" s="65" customFormat="1" ht="25.5">
      <c r="A79" s="111" t="s">
        <v>1291</v>
      </c>
      <c r="B79" s="111" t="s">
        <v>1292</v>
      </c>
      <c r="C79" s="273">
        <v>4200</v>
      </c>
      <c r="D79" s="289"/>
      <c r="E79" s="289"/>
      <c r="F79" s="290"/>
      <c r="G79" s="249" t="s">
        <v>1293</v>
      </c>
      <c r="H79" s="115"/>
      <c r="I79" s="115"/>
      <c r="J79" s="115"/>
      <c r="K79" s="115"/>
      <c r="L79" s="115"/>
      <c r="M79" s="115"/>
      <c r="N79" s="115"/>
      <c r="O79" s="115"/>
      <c r="P79" s="115"/>
      <c r="Q79" s="115"/>
      <c r="R79" s="115"/>
      <c r="S79" s="115"/>
      <c r="T79" s="115"/>
      <c r="U79" s="115"/>
      <c r="V79" s="115"/>
      <c r="W79" s="115"/>
      <c r="X79" s="115"/>
      <c r="Y79" s="115"/>
      <c r="Z79" s="115"/>
      <c r="AA79" s="115"/>
      <c r="AB79" s="115"/>
      <c r="AC79" s="115"/>
    </row>
    <row r="80" s="65" customFormat="1" ht="22.5">
      <c r="A80" s="154" t="s">
        <v>1294</v>
      </c>
      <c r="B80" s="154" t="s">
        <v>1295</v>
      </c>
      <c r="C80" s="286">
        <v>2100</v>
      </c>
      <c r="D80" s="287"/>
      <c r="E80" s="287"/>
      <c r="F80" s="288"/>
      <c r="G80" s="246" t="s">
        <v>1296</v>
      </c>
      <c r="H80" s="115"/>
      <c r="I80" s="115"/>
      <c r="J80" s="115"/>
      <c r="K80" s="115"/>
      <c r="L80" s="115"/>
      <c r="M80" s="115"/>
      <c r="N80" s="115"/>
      <c r="O80" s="115"/>
      <c r="P80" s="115"/>
      <c r="Q80" s="115"/>
      <c r="R80" s="115"/>
      <c r="S80" s="115"/>
      <c r="T80" s="115"/>
      <c r="U80" s="115"/>
      <c r="V80" s="115"/>
      <c r="W80" s="115"/>
      <c r="X80" s="115"/>
      <c r="Y80" s="115"/>
      <c r="Z80" s="115"/>
      <c r="AA80" s="115"/>
      <c r="AB80" s="115"/>
      <c r="AC80" s="115"/>
    </row>
    <row r="81" s="65" customFormat="1" ht="45" outlineLevel="1">
      <c r="A81" s="111" t="s">
        <v>1297</v>
      </c>
      <c r="B81" s="111" t="s">
        <v>1298</v>
      </c>
      <c r="C81" s="273">
        <v>1900</v>
      </c>
      <c r="D81" s="289"/>
      <c r="E81" s="289"/>
      <c r="F81" s="290"/>
      <c r="G81" s="249" t="s">
        <v>1299</v>
      </c>
      <c r="H81" s="115"/>
      <c r="I81" s="115"/>
      <c r="J81" s="115"/>
      <c r="K81" s="115"/>
      <c r="L81" s="115"/>
      <c r="M81" s="115"/>
      <c r="N81" s="115"/>
      <c r="O81" s="115"/>
      <c r="P81" s="115"/>
      <c r="Q81" s="115"/>
      <c r="R81" s="115"/>
      <c r="S81" s="115"/>
      <c r="T81" s="115"/>
      <c r="U81" s="115"/>
      <c r="V81" s="115"/>
      <c r="W81" s="115"/>
      <c r="X81" s="115"/>
      <c r="Y81" s="115"/>
      <c r="Z81" s="115"/>
      <c r="AA81" s="115"/>
      <c r="AB81" s="115"/>
      <c r="AC81" s="115"/>
    </row>
    <row r="82" s="65" customFormat="1" ht="33.75" outlineLevel="1">
      <c r="A82" s="154" t="s">
        <v>1300</v>
      </c>
      <c r="B82" s="154" t="s">
        <v>1301</v>
      </c>
      <c r="C82" s="286">
        <v>1255</v>
      </c>
      <c r="D82" s="287"/>
      <c r="E82" s="287"/>
      <c r="F82" s="288"/>
      <c r="G82" s="246" t="s">
        <v>1302</v>
      </c>
      <c r="H82" s="115"/>
      <c r="I82" s="115"/>
      <c r="J82" s="115"/>
      <c r="K82" s="115"/>
      <c r="L82" s="115"/>
      <c r="M82" s="115"/>
      <c r="N82" s="115"/>
      <c r="O82" s="115"/>
      <c r="P82" s="115"/>
      <c r="Q82" s="115"/>
      <c r="R82" s="115"/>
      <c r="S82" s="115"/>
      <c r="T82" s="115"/>
      <c r="U82" s="115"/>
      <c r="V82" s="115"/>
      <c r="W82" s="115"/>
      <c r="X82" s="115"/>
      <c r="Y82" s="115"/>
      <c r="Z82" s="115"/>
      <c r="AA82" s="115"/>
      <c r="AB82" s="115"/>
      <c r="AC82" s="115"/>
    </row>
    <row r="83" s="65" customFormat="1" ht="33.75" outlineLevel="1">
      <c r="A83" s="111" t="s">
        <v>1303</v>
      </c>
      <c r="B83" s="111" t="s">
        <v>1304</v>
      </c>
      <c r="C83" s="273">
        <v>1420</v>
      </c>
      <c r="D83" s="289"/>
      <c r="E83" s="289"/>
      <c r="F83" s="290"/>
      <c r="G83" s="249" t="s">
        <v>1305</v>
      </c>
      <c r="H83" s="115"/>
      <c r="I83" s="115"/>
      <c r="J83" s="115"/>
      <c r="K83" s="115"/>
      <c r="L83" s="115"/>
      <c r="M83" s="115"/>
      <c r="N83" s="115"/>
      <c r="O83" s="115"/>
      <c r="P83" s="115"/>
      <c r="Q83" s="115"/>
      <c r="R83" s="115"/>
      <c r="S83" s="115"/>
      <c r="T83" s="115"/>
      <c r="U83" s="115"/>
      <c r="V83" s="115"/>
      <c r="W83" s="115"/>
      <c r="X83" s="115"/>
      <c r="Y83" s="115"/>
      <c r="Z83" s="115"/>
      <c r="AA83" s="115"/>
      <c r="AB83" s="115"/>
      <c r="AC83" s="115"/>
    </row>
    <row r="84" s="61" customFormat="1" ht="33.75" outlineLevel="1">
      <c r="A84" s="154" t="s">
        <v>1306</v>
      </c>
      <c r="B84" s="154" t="s">
        <v>1307</v>
      </c>
      <c r="C84" s="286">
        <v>1332</v>
      </c>
      <c r="D84" s="287"/>
      <c r="E84" s="287"/>
      <c r="F84" s="288"/>
      <c r="G84" s="246" t="s">
        <v>1308</v>
      </c>
      <c r="H84" s="115"/>
      <c r="I84" s="115"/>
      <c r="J84" s="115"/>
      <c r="K84" s="115"/>
      <c r="L84" s="115"/>
      <c r="M84" s="115"/>
      <c r="N84" s="115"/>
      <c r="O84" s="115"/>
      <c r="P84" s="115"/>
      <c r="Q84" s="115"/>
      <c r="R84" s="115"/>
      <c r="S84" s="115"/>
      <c r="T84" s="115"/>
      <c r="U84" s="115"/>
      <c r="V84" s="115"/>
      <c r="W84" s="115"/>
      <c r="X84" s="115"/>
      <c r="Y84" s="115"/>
      <c r="Z84" s="115"/>
      <c r="AA84" s="115"/>
      <c r="AB84" s="115"/>
      <c r="AC84" s="115"/>
    </row>
    <row r="85" s="61" customFormat="1">
      <c r="A85" s="111" t="s">
        <v>1309</v>
      </c>
      <c r="B85" s="111" t="s">
        <v>1310</v>
      </c>
      <c r="C85" s="273">
        <v>270</v>
      </c>
      <c r="D85" s="289"/>
      <c r="E85" s="289"/>
      <c r="F85" s="290"/>
      <c r="G85" s="249" t="s">
        <v>1311</v>
      </c>
      <c r="H85" s="115"/>
      <c r="I85" s="115"/>
      <c r="J85" s="115"/>
      <c r="K85" s="115"/>
      <c r="L85" s="115"/>
      <c r="M85" s="115"/>
      <c r="N85" s="115"/>
      <c r="O85" s="115"/>
      <c r="P85" s="115"/>
      <c r="Q85" s="115"/>
      <c r="R85" s="115"/>
      <c r="S85" s="115"/>
      <c r="T85" s="115"/>
      <c r="U85" s="115"/>
      <c r="V85" s="115"/>
      <c r="W85" s="115"/>
      <c r="X85" s="115"/>
      <c r="Y85" s="115"/>
      <c r="Z85" s="115"/>
      <c r="AA85" s="115"/>
      <c r="AB85" s="115"/>
      <c r="AC85" s="115"/>
    </row>
    <row r="86" s="61" customFormat="1" ht="25.5">
      <c r="A86" s="154" t="s">
        <v>1312</v>
      </c>
      <c r="B86" s="154" t="s">
        <v>1313</v>
      </c>
      <c r="C86" s="286">
        <v>495</v>
      </c>
      <c r="D86" s="287"/>
      <c r="E86" s="287"/>
      <c r="F86" s="288"/>
      <c r="G86" s="246" t="s">
        <v>1314</v>
      </c>
      <c r="H86" s="115"/>
      <c r="I86" s="115"/>
      <c r="J86" s="115"/>
      <c r="K86" s="115"/>
      <c r="L86" s="115"/>
      <c r="M86" s="115"/>
      <c r="N86" s="115"/>
      <c r="O86" s="115"/>
      <c r="P86" s="115"/>
      <c r="Q86" s="115"/>
      <c r="R86" s="115"/>
      <c r="S86" s="115"/>
      <c r="T86" s="115"/>
      <c r="U86" s="115"/>
      <c r="V86" s="115"/>
      <c r="W86" s="115"/>
      <c r="X86" s="115"/>
      <c r="Y86" s="115"/>
      <c r="Z86" s="115"/>
      <c r="AA86" s="115"/>
      <c r="AB86" s="115"/>
      <c r="AC86" s="115"/>
    </row>
    <row r="87" s="61" customFormat="1" ht="33" customHeight="1">
      <c r="A87" s="111" t="s">
        <v>1315</v>
      </c>
      <c r="B87" s="111" t="s">
        <v>1316</v>
      </c>
      <c r="C87" s="273">
        <v>5392</v>
      </c>
      <c r="D87" s="289"/>
      <c r="E87" s="289"/>
      <c r="F87" s="290"/>
      <c r="G87" s="249" t="s">
        <v>1317</v>
      </c>
      <c r="H87" s="115"/>
      <c r="I87" s="115"/>
      <c r="J87" s="115"/>
      <c r="K87" s="115"/>
      <c r="L87" s="115"/>
      <c r="M87" s="115"/>
      <c r="N87" s="115"/>
      <c r="O87" s="115"/>
      <c r="P87" s="115"/>
      <c r="Q87" s="115"/>
      <c r="R87" s="115"/>
      <c r="S87" s="115"/>
      <c r="T87" s="115"/>
      <c r="U87" s="115"/>
      <c r="V87" s="115"/>
      <c r="W87" s="115"/>
      <c r="X87" s="115"/>
      <c r="Y87" s="115"/>
      <c r="Z87" s="115"/>
      <c r="AA87" s="115"/>
      <c r="AB87" s="115"/>
      <c r="AC87" s="115"/>
    </row>
    <row r="88" s="61" customFormat="1">
      <c r="A88" s="154" t="s">
        <v>1318</v>
      </c>
      <c r="B88" s="154" t="s">
        <v>1319</v>
      </c>
      <c r="C88" s="286">
        <v>950</v>
      </c>
      <c r="D88" s="287"/>
      <c r="E88" s="287"/>
      <c r="F88" s="288"/>
      <c r="G88" s="246" t="s">
        <v>1320</v>
      </c>
      <c r="H88" s="115"/>
      <c r="I88" s="115"/>
      <c r="J88" s="115"/>
      <c r="K88" s="115"/>
      <c r="L88" s="115"/>
      <c r="M88" s="115"/>
      <c r="N88" s="115"/>
      <c r="O88" s="115"/>
      <c r="P88" s="115"/>
      <c r="Q88" s="115"/>
      <c r="R88" s="115"/>
      <c r="S88" s="115"/>
      <c r="T88" s="115"/>
      <c r="U88" s="115"/>
      <c r="V88" s="115"/>
      <c r="W88" s="115"/>
      <c r="X88" s="115"/>
      <c r="Y88" s="115"/>
      <c r="Z88" s="115"/>
      <c r="AA88" s="115"/>
      <c r="AB88" s="115"/>
      <c r="AC88" s="115"/>
    </row>
    <row r="89" s="61" customFormat="1" ht="25.5">
      <c r="A89" s="247" t="s">
        <v>530</v>
      </c>
      <c r="B89" s="247" t="s">
        <v>531</v>
      </c>
      <c r="C89" s="296">
        <v>1812</v>
      </c>
      <c r="D89" s="297"/>
      <c r="E89" s="297"/>
      <c r="F89" s="298"/>
      <c r="G89" s="249"/>
      <c r="H89" s="115"/>
      <c r="I89" s="115"/>
      <c r="J89" s="115"/>
      <c r="K89" s="115"/>
      <c r="L89" s="115"/>
      <c r="M89" s="115"/>
      <c r="N89" s="115"/>
      <c r="O89" s="115"/>
      <c r="P89" s="115"/>
      <c r="Q89" s="115"/>
      <c r="R89" s="115"/>
      <c r="S89" s="115"/>
      <c r="T89" s="115"/>
      <c r="U89" s="115"/>
      <c r="V89" s="115"/>
      <c r="W89" s="115"/>
      <c r="X89" s="115"/>
      <c r="Y89" s="115"/>
      <c r="Z89" s="115"/>
      <c r="AA89" s="115"/>
      <c r="AB89" s="115"/>
      <c r="AC89" s="115"/>
    </row>
    <row r="90" s="61" customFormat="1">
      <c r="A90" s="299"/>
      <c r="B90" s="300"/>
      <c r="C90" s="300"/>
      <c r="D90" s="300"/>
      <c r="E90" s="300"/>
      <c r="F90" s="300"/>
      <c r="G90" s="301"/>
      <c r="H90" s="115"/>
      <c r="I90" s="115"/>
      <c r="J90" s="115"/>
      <c r="K90" s="115"/>
      <c r="L90" s="115"/>
      <c r="M90" s="115"/>
      <c r="N90" s="115"/>
      <c r="O90" s="115"/>
      <c r="P90" s="115"/>
      <c r="Q90" s="115"/>
      <c r="R90" s="115"/>
      <c r="S90" s="115"/>
      <c r="T90" s="115"/>
      <c r="U90" s="115"/>
      <c r="V90" s="115"/>
      <c r="W90" s="115"/>
      <c r="X90" s="115"/>
      <c r="Y90" s="115"/>
      <c r="Z90" s="115"/>
      <c r="AA90" s="115"/>
      <c r="AB90" s="115"/>
      <c r="AC90" s="115"/>
    </row>
  </sheetData>
  <sheetProtection autoFilter="0" deleteColumns="0" deleteRows="0" formatCells="0" formatColumns="0" formatRows="0" insertColumns="0" insertHyperlinks="0" insertRows="0" pivotTables="0" selectLockedCells="1" selectUnlockedCells="1" sheet="0" sort="0"/>
  <mergeCells count="59">
    <mergeCell ref="A1:F1"/>
    <mergeCell ref="A3:G3"/>
    <mergeCell ref="A4:G4"/>
    <mergeCell ref="A8:A10"/>
    <mergeCell ref="B8:B10"/>
    <mergeCell ref="C8:F8"/>
    <mergeCell ref="G8:G10"/>
    <mergeCell ref="C9:C10"/>
    <mergeCell ref="D9:D10"/>
    <mergeCell ref="E9:E10"/>
    <mergeCell ref="F9:F10"/>
    <mergeCell ref="A11:G11"/>
    <mergeCell ref="A12:G12"/>
    <mergeCell ref="A13:G13"/>
    <mergeCell ref="A26:G26"/>
    <mergeCell ref="A33:G33"/>
    <mergeCell ref="A46:G46"/>
    <mergeCell ref="C49:F49"/>
    <mergeCell ref="A50:G50"/>
    <mergeCell ref="C51:F51"/>
    <mergeCell ref="C52:F52"/>
    <mergeCell ref="C53:F53"/>
    <mergeCell ref="C54:F54"/>
    <mergeCell ref="C55:F55"/>
    <mergeCell ref="A56:G56"/>
    <mergeCell ref="A57:G57"/>
    <mergeCell ref="A58:G58"/>
    <mergeCell ref="A59:G59"/>
    <mergeCell ref="A60:G60"/>
    <mergeCell ref="A61:G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A90:G90"/>
  </mergeCells>
  <printOptions headings="0" gridLines="0"/>
  <pageMargins left="0.62992125984251968" right="0.23622047244094491" top="0.74803149606299213" bottom="0.74803149606299213" header="0.31496062992125984" footer="0.31496062992125984"/>
  <pageSetup paperSize="9" scale="73" fitToWidth="1" fitToHeight="0" pageOrder="downThenOver" orientation="landscape" usePrinterDefaults="1" blackAndWhite="0" draft="0" cellComments="none" useFirstPageNumber="0" errors="displayed" horizontalDpi="600" verticalDpi="600" copies="1"/>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88930D43D67B104EBA8EC4B365EAF096" ma:contentTypeVersion="0" ma:contentTypeDescription="Создание документа." ma:contentTypeScope="" ma:versionID="976b1811385c822827fc3cf34b1ec75b">
  <xsd:schema xmlns:xsd="http://www.w3.org/2001/XMLSchema" xmlns:p="http://schemas.microsoft.com/office/2006/metadata/properties" targetNamespace="http://schemas.microsoft.com/office/2006/metadata/properties" ma:root="true" ma:fieldsID="53974d1da0c14f073d2cc649cae9f3e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содержимого" ma:readOnly="true"/>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This value indicates the number of saves or revisions. The application is responsible for updating this value after each revision.</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AFD1CB8-0B64-4F1A-A4B9-D51B7FA374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 ds:uri="http://www.w3.org/2001/XMLSchema-instance"/>
  </ds:schemaRefs>
</ds:datastoreItem>
</file>

<file path=customXml/itemProps2.xml><?xml version="1.0" encoding="utf-8"?>
<ds:datastoreItem xmlns:ds="http://schemas.openxmlformats.org/officeDocument/2006/customXml" ds:itemID="{D344A288-48EE-48B3-81A0-4A7006714DE3}">
  <ds:schemaRefs>
    <ds:schemaRef ds:uri="http://schemas.microsoft.com/sharepoint/v3/contenttype/forms"/>
  </ds:schemaRefs>
</ds:datastoreItem>
</file>

<file path=customXml/itemProps3.xml><?xml version="1.0" encoding="utf-8"?>
<ds:datastoreItem xmlns:ds="http://schemas.openxmlformats.org/officeDocument/2006/customXml" ds:itemID="{D9631230-DB5C-4113-BAEA-D64610E97A80}">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www.w3.org/2001/XMLSchema-instance"/>
  </ds:schemaRefs>
</ds:datastoreItem>
</file>

<file path=docProps/app.xml><?xml version="1.0" encoding="utf-8"?>
<Properties xmlns="http://schemas.openxmlformats.org/officeDocument/2006/extended-properties" xmlns:vt="http://schemas.openxmlformats.org/officeDocument/2006/docPropsVTypes">
  <Application>ONLYOFFICE/9.0.4.50</Application>
  <DocSecurity>0</DocSecurity>
  <ScaleCrop>0</ScaleCrop>
  <HeadingPairs>
    <vt:vector size="0" baseType="variant"/>
  </HeadingPairs>
  <TitlesOfParts>
    <vt:vector size="0" baseType="lpstr"/>
  </TitlesOfParts>
  <Company>ООО "Код безопасности"</Company>
  <LinksUpToDate>0</LinksUpToDate>
  <SharedDoc>0</SharedDoc>
  <HyperlinkBase/>
  <HyperlinksChanged>0</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Сводный прайс-лист</dc:title>
  <dc:subject>Прайс на продукты компании ООО "Код Безопасности"</dc:subject>
  <dc:creator>k.zakharova</dc:creator>
  <cp:keywords>КБ</cp:keywords>
  <dc:description>http://www.securitycode.ru/</dc:description>
  <cp:lastModifiedBy>Летова Елизавета (LETOVA) (letova@rarus.ru)</cp:lastModifiedBy>
  <cp:revision>1</cp:revision>
  <dcterms:created xsi:type="dcterms:W3CDTF">2011-03-28T12:14:04Z</dcterms:created>
  <dcterms:modified xsi:type="dcterms:W3CDTF">2025-08-18T12:02:31Z</dcterms:modified>
  <cp:category>Документ</cp:category>
  <cp:contentStatus>Действующий</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0x01010088930D43D67B104EBA8EC4B365EAF096</vt:lpwstr>
  </property>
  <property fmtid="{D5CDD505-2E9C-101B-9397-08002B2CF9AE}" pid="3" name="_AdHocReviewCycleID">
    <vt:i4>-264664982</vt:i4>
  </property>
  <property fmtid="{D5CDD505-2E9C-101B-9397-08002B2CF9AE}" pid="4" name="_NewReviewCycle">
    <vt:lpwstr/>
  </property>
  <property fmtid="{D5CDD505-2E9C-101B-9397-08002B2CF9AE}" pid="5" name="_EmailSubject">
    <vt:lpwstr>прайс-листы в новой редакции Код Безопасности</vt:lpwstr>
  </property>
  <property fmtid="{D5CDD505-2E9C-101B-9397-08002B2CF9AE}" pid="6" name="_AuthorEmail">
    <vt:lpwstr>V.Stepanova@treolan.ru</vt:lpwstr>
  </property>
  <property fmtid="{D5CDD505-2E9C-101B-9397-08002B2CF9AE}" pid="7" name="_AuthorEmailDisplayName">
    <vt:lpwstr>Stepanova Viktoriya</vt:lpwstr>
  </property>
  <property fmtid="{D5CDD505-2E9C-101B-9397-08002B2CF9AE}" pid="8" name="_ReviewingToolsShownOnce">
    <vt:lpwstr/>
  </property>
</Properties>
</file>